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rs\R&amp;D\RSR\Charts\2025-10 Release\"/>
    </mc:Choice>
  </mc:AlternateContent>
  <xr:revisionPtr revIDLastSave="0" documentId="13_ncr:1_{4E77B405-BFB6-4B94-B13E-AC806895B7AB}" xr6:coauthVersionLast="47" xr6:coauthVersionMax="47" xr10:uidLastSave="{00000000-0000-0000-0000-000000000000}"/>
  <bookViews>
    <workbookView xWindow="30612" yWindow="-324" windowWidth="30936" windowHeight="16776" xr2:uid="{0272B0B3-A2C9-46F3-B8AB-B275EA02C956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3" i="8" l="1"/>
  <c r="V324" i="8" s="1"/>
  <c r="U323" i="8"/>
  <c r="U324" i="8" s="1"/>
  <c r="T323" i="8"/>
  <c r="T324" i="8" s="1"/>
  <c r="S323" i="8"/>
  <c r="S324" i="8" s="1"/>
  <c r="R323" i="8"/>
  <c r="R324" i="8" s="1"/>
  <c r="Q323" i="8"/>
  <c r="Q324" i="8" s="1"/>
  <c r="P323" i="8"/>
  <c r="P324" i="8" s="1"/>
  <c r="O323" i="8"/>
  <c r="O324" i="8" s="1"/>
  <c r="V322" i="8"/>
  <c r="U322" i="8"/>
  <c r="T322" i="8"/>
  <c r="S322" i="8"/>
  <c r="R322" i="8"/>
  <c r="Q322" i="8"/>
  <c r="P322" i="8"/>
  <c r="O322" i="8"/>
  <c r="V321" i="8"/>
  <c r="U321" i="8"/>
  <c r="T321" i="8"/>
  <c r="S321" i="8"/>
  <c r="R321" i="8"/>
  <c r="Q321" i="8"/>
  <c r="P321" i="8"/>
  <c r="O321" i="8"/>
  <c r="V320" i="8"/>
  <c r="U320" i="8"/>
  <c r="T320" i="8"/>
  <c r="S320" i="8"/>
  <c r="R320" i="8"/>
  <c r="Q320" i="8"/>
  <c r="P320" i="8"/>
  <c r="O320" i="8"/>
  <c r="V319" i="8"/>
  <c r="U319" i="8"/>
  <c r="T319" i="8"/>
  <c r="S319" i="8"/>
  <c r="R319" i="8"/>
  <c r="Q319" i="8"/>
  <c r="P319" i="8"/>
  <c r="O319" i="8"/>
  <c r="V317" i="8"/>
  <c r="V318" i="8" s="1"/>
  <c r="U317" i="8"/>
  <c r="U318" i="8" s="1"/>
  <c r="T317" i="8"/>
  <c r="T318" i="8" s="1"/>
  <c r="S317" i="8"/>
  <c r="S318" i="8" s="1"/>
  <c r="R317" i="8"/>
  <c r="R318" i="8" s="1"/>
  <c r="Q317" i="8"/>
  <c r="Q318" i="8" s="1"/>
  <c r="P317" i="8"/>
  <c r="P318" i="8" s="1"/>
  <c r="O317" i="8"/>
  <c r="O318" i="8" s="1"/>
  <c r="V316" i="8"/>
  <c r="U316" i="8"/>
  <c r="T316" i="8"/>
  <c r="S316" i="8"/>
  <c r="R316" i="8"/>
  <c r="Q316" i="8"/>
  <c r="P316" i="8"/>
  <c r="O316" i="8"/>
  <c r="O311" i="8"/>
  <c r="V141" i="7"/>
  <c r="V142" i="7" s="1"/>
  <c r="U141" i="7"/>
  <c r="U142" i="7" s="1"/>
  <c r="T141" i="7"/>
  <c r="T142" i="7" s="1"/>
  <c r="S141" i="7"/>
  <c r="S142" i="7" s="1"/>
  <c r="R141" i="7"/>
  <c r="R142" i="7" s="1"/>
  <c r="Q141" i="7"/>
  <c r="Q142" i="7" s="1"/>
  <c r="P141" i="7"/>
  <c r="P142" i="7" s="1"/>
  <c r="O141" i="7"/>
  <c r="O142" i="7" s="1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3" i="7"/>
  <c r="U133" i="7"/>
  <c r="T133" i="7"/>
  <c r="S133" i="7"/>
  <c r="R133" i="7"/>
  <c r="Q133" i="7"/>
  <c r="P133" i="7"/>
  <c r="O133" i="7"/>
  <c r="V131" i="7"/>
  <c r="U131" i="7"/>
  <c r="T131" i="7"/>
  <c r="S131" i="7"/>
  <c r="R131" i="7"/>
  <c r="Q131" i="7"/>
  <c r="P131" i="7"/>
  <c r="O131" i="7"/>
  <c r="N131" i="7"/>
  <c r="N138" i="7" s="1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V127" i="7"/>
  <c r="U127" i="7"/>
  <c r="T127" i="7"/>
  <c r="S127" i="7"/>
  <c r="R127" i="7"/>
  <c r="Q127" i="7"/>
  <c r="P127" i="7"/>
  <c r="O127" i="7"/>
  <c r="X122" i="6"/>
  <c r="W122" i="6"/>
  <c r="V122" i="6"/>
  <c r="U122" i="6"/>
  <c r="T122" i="6"/>
  <c r="S122" i="6"/>
  <c r="R122" i="6"/>
  <c r="Q122" i="6"/>
  <c r="P122" i="6"/>
  <c r="O122" i="6"/>
  <c r="AD121" i="6"/>
  <c r="AD122" i="6" s="1"/>
  <c r="AC121" i="6"/>
  <c r="AC122" i="6" s="1"/>
  <c r="AB121" i="6"/>
  <c r="AB122" i="6" s="1"/>
  <c r="AA121" i="6"/>
  <c r="AA122" i="6" s="1"/>
  <c r="Z121" i="6"/>
  <c r="Z122" i="6" s="1"/>
  <c r="Y121" i="6"/>
  <c r="Y122" i="6" s="1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AD115" i="6"/>
  <c r="AC115" i="6"/>
  <c r="AB115" i="6"/>
  <c r="AA115" i="6"/>
  <c r="Z115" i="6"/>
  <c r="Y115" i="6"/>
  <c r="X115" i="6"/>
  <c r="W115" i="6"/>
  <c r="U115" i="6"/>
  <c r="AD114" i="6"/>
  <c r="AC114" i="6"/>
  <c r="AB114" i="6"/>
  <c r="AA114" i="6"/>
  <c r="Z114" i="6"/>
  <c r="Y114" i="6"/>
  <c r="X114" i="6"/>
  <c r="W114" i="6"/>
  <c r="V114" i="6"/>
  <c r="V115" i="6" s="1"/>
  <c r="U114" i="6"/>
  <c r="T114" i="6"/>
  <c r="T115" i="6" s="1"/>
  <c r="S114" i="6"/>
  <c r="S115" i="6" s="1"/>
  <c r="R114" i="6"/>
  <c r="R115" i="6" s="1"/>
  <c r="Q114" i="6"/>
  <c r="Q115" i="6" s="1"/>
  <c r="P114" i="6"/>
  <c r="P115" i="6" s="1"/>
  <c r="O114" i="6"/>
  <c r="O115" i="6" s="1"/>
  <c r="N114" i="6"/>
  <c r="N121" i="6" s="1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V142" i="5"/>
  <c r="V143" i="5" s="1"/>
  <c r="U142" i="5"/>
  <c r="U143" i="5" s="1"/>
  <c r="T142" i="5"/>
  <c r="T143" i="5" s="1"/>
  <c r="S142" i="5"/>
  <c r="S143" i="5" s="1"/>
  <c r="R142" i="5"/>
  <c r="R143" i="5" s="1"/>
  <c r="Q142" i="5"/>
  <c r="Q143" i="5" s="1"/>
  <c r="P142" i="5"/>
  <c r="P143" i="5" s="1"/>
  <c r="O142" i="5"/>
  <c r="O143" i="5" s="1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5" i="5"/>
  <c r="U135" i="5"/>
  <c r="T135" i="5"/>
  <c r="S135" i="5"/>
  <c r="R135" i="5"/>
  <c r="Q135" i="5"/>
  <c r="P135" i="5"/>
  <c r="O135" i="5"/>
  <c r="V132" i="5"/>
  <c r="U132" i="5"/>
  <c r="T132" i="5"/>
  <c r="S132" i="5"/>
  <c r="R132" i="5"/>
  <c r="Q132" i="5"/>
  <c r="P132" i="5"/>
  <c r="O132" i="5"/>
  <c r="N132" i="5"/>
  <c r="N140" i="5" s="1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V127" i="5"/>
  <c r="U127" i="5"/>
  <c r="T127" i="5"/>
  <c r="S127" i="5"/>
  <c r="R127" i="5"/>
  <c r="Q127" i="5"/>
  <c r="P127" i="5"/>
  <c r="O127" i="5"/>
  <c r="Z144" i="4"/>
  <c r="T144" i="4"/>
  <c r="Z143" i="4"/>
  <c r="Y143" i="4"/>
  <c r="Y144" i="4" s="1"/>
  <c r="X143" i="4"/>
  <c r="X144" i="4" s="1"/>
  <c r="W143" i="4"/>
  <c r="W144" i="4" s="1"/>
  <c r="V143" i="4"/>
  <c r="V144" i="4" s="1"/>
  <c r="U143" i="4"/>
  <c r="U144" i="4" s="1"/>
  <c r="T143" i="4"/>
  <c r="S143" i="4"/>
  <c r="S144" i="4" s="1"/>
  <c r="R143" i="4"/>
  <c r="R144" i="4" s="1"/>
  <c r="Q143" i="4"/>
  <c r="Q144" i="4" s="1"/>
  <c r="Z141" i="4"/>
  <c r="Y141" i="4"/>
  <c r="X141" i="4"/>
  <c r="W141" i="4"/>
  <c r="V141" i="4"/>
  <c r="U141" i="4"/>
  <c r="T141" i="4"/>
  <c r="S141" i="4"/>
  <c r="R141" i="4"/>
  <c r="Q141" i="4"/>
  <c r="P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6" i="4"/>
  <c r="Y136" i="4"/>
  <c r="X136" i="4"/>
  <c r="W136" i="4"/>
  <c r="V136" i="4"/>
  <c r="U136" i="4"/>
  <c r="T136" i="4"/>
  <c r="S136" i="4"/>
  <c r="R136" i="4"/>
  <c r="Q136" i="4"/>
  <c r="Z133" i="4"/>
  <c r="Y133" i="4"/>
  <c r="X133" i="4"/>
  <c r="W133" i="4"/>
  <c r="V133" i="4"/>
  <c r="U133" i="4"/>
  <c r="T133" i="4"/>
  <c r="S133" i="4"/>
  <c r="R133" i="4"/>
  <c r="Q133" i="4"/>
  <c r="P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Z128" i="4"/>
  <c r="Y128" i="4"/>
  <c r="X128" i="4"/>
  <c r="W128" i="4"/>
  <c r="V128" i="4"/>
  <c r="U128" i="4"/>
  <c r="T128" i="4"/>
  <c r="S128" i="4"/>
  <c r="R128" i="4"/>
  <c r="Q128" i="4"/>
  <c r="P365" i="3"/>
  <c r="P366" i="3" s="1"/>
  <c r="L365" i="3"/>
  <c r="L366" i="3" s="1"/>
  <c r="Q345" i="2"/>
  <c r="M345" i="2"/>
  <c r="L345" i="2"/>
  <c r="Q344" i="2"/>
  <c r="M344" i="2"/>
  <c r="L344" i="2"/>
  <c r="Q343" i="2"/>
  <c r="M343" i="2"/>
  <c r="L343" i="2"/>
  <c r="Q341" i="2"/>
  <c r="Q342" i="2" s="1"/>
  <c r="M341" i="2"/>
  <c r="M342" i="2" s="1"/>
  <c r="L341" i="2"/>
  <c r="L342" i="2" s="1"/>
  <c r="M369" i="1"/>
  <c r="R371" i="1"/>
  <c r="M371" i="1"/>
  <c r="R370" i="1"/>
  <c r="M370" i="1"/>
  <c r="R369" i="1"/>
  <c r="R367" i="1"/>
  <c r="S367" i="1" s="1"/>
  <c r="M367" i="1"/>
  <c r="N367" i="1" s="1"/>
  <c r="U363" i="1"/>
  <c r="P363" i="1"/>
  <c r="C11" i="10"/>
  <c r="B11" i="10"/>
  <c r="G52" i="10"/>
  <c r="G64" i="10"/>
  <c r="F63" i="10"/>
  <c r="G112" i="10"/>
  <c r="F7" i="10"/>
  <c r="F58" i="10"/>
  <c r="G37" i="10"/>
  <c r="G53" i="10"/>
  <c r="F52" i="10"/>
  <c r="G127" i="10"/>
  <c r="F102" i="10"/>
  <c r="F47" i="10"/>
  <c r="G26" i="10"/>
  <c r="G19" i="10"/>
  <c r="G42" i="10"/>
  <c r="F41" i="10"/>
  <c r="G116" i="10"/>
  <c r="G68" i="10"/>
  <c r="F36" i="10"/>
  <c r="G15" i="10"/>
  <c r="G79" i="10"/>
  <c r="G31" i="10"/>
  <c r="F30" i="10"/>
  <c r="G105" i="10"/>
  <c r="G126" i="10"/>
  <c r="F25" i="10"/>
  <c r="G5" i="10"/>
  <c r="G20" i="10"/>
  <c r="F19" i="10"/>
  <c r="G94" i="10"/>
  <c r="G115" i="10"/>
  <c r="F14" i="10"/>
  <c r="G91" i="10"/>
  <c r="G118" i="10"/>
  <c r="G10" i="10"/>
  <c r="F9" i="10"/>
  <c r="G83" i="10"/>
  <c r="F4" i="10"/>
  <c r="G13" i="10"/>
  <c r="F17" i="10"/>
  <c r="G41" i="10"/>
  <c r="G104" i="10"/>
  <c r="F97" i="10"/>
  <c r="G122" i="10"/>
  <c r="G111" i="10"/>
  <c r="G63" i="10"/>
  <c r="F130" i="10"/>
  <c r="G128" i="10"/>
  <c r="G72" i="10"/>
  <c r="G93" i="10"/>
  <c r="G57" i="10"/>
  <c r="G124" i="10"/>
  <c r="G9" i="10"/>
  <c r="G106" i="10"/>
  <c r="G71" i="10"/>
  <c r="G90" i="10"/>
  <c r="G95" i="10"/>
  <c r="G60" i="10"/>
  <c r="F94" i="10"/>
  <c r="G101" i="10"/>
  <c r="F83" i="10"/>
  <c r="G114" i="10"/>
  <c r="G130" i="10"/>
  <c r="G103" i="10"/>
  <c r="F108" i="10"/>
  <c r="G100" i="10"/>
  <c r="G30" i="10"/>
  <c r="F53" i="10"/>
  <c r="G117" i="10"/>
  <c r="G61" i="10"/>
  <c r="G82" i="10"/>
  <c r="G113" i="10"/>
  <c r="G133" i="10"/>
  <c r="F42" i="10"/>
  <c r="G50" i="10"/>
  <c r="G80" i="10"/>
  <c r="F133" i="10"/>
  <c r="F31" i="10"/>
  <c r="G39" i="10"/>
  <c r="G58" i="10"/>
  <c r="G6" i="10"/>
  <c r="G35" i="10"/>
  <c r="G2" i="10"/>
  <c r="G69" i="10"/>
  <c r="G97" i="10"/>
  <c r="G86" i="10"/>
  <c r="F74" i="10"/>
  <c r="G89" i="10"/>
  <c r="G78" i="10"/>
  <c r="G67" i="10"/>
  <c r="F75" i="10"/>
  <c r="F20" i="10"/>
  <c r="G84" i="10"/>
  <c r="G28" i="10"/>
  <c r="G49" i="10"/>
  <c r="G25" i="10"/>
  <c r="G7" i="10"/>
  <c r="F91" i="10"/>
  <c r="G40" i="10"/>
  <c r="G29" i="10"/>
  <c r="G18" i="10"/>
  <c r="F96" i="10"/>
  <c r="G107" i="10"/>
  <c r="G56" i="10"/>
  <c r="G85" i="10"/>
  <c r="F10" i="10"/>
  <c r="G73" i="10"/>
  <c r="G17" i="10"/>
  <c r="G38" i="10"/>
  <c r="G4" i="10"/>
  <c r="G3" i="10"/>
  <c r="G129" i="10"/>
  <c r="G62" i="10"/>
  <c r="G27" i="10"/>
  <c r="G102" i="10"/>
  <c r="F39" i="10"/>
  <c r="F85" i="10"/>
  <c r="G45" i="10"/>
  <c r="F129" i="10"/>
  <c r="G75" i="10"/>
  <c r="G34" i="10"/>
  <c r="F119" i="10"/>
  <c r="G46" i="10"/>
  <c r="G51" i="10"/>
  <c r="F127" i="10"/>
  <c r="G16" i="10"/>
  <c r="G24" i="10"/>
  <c r="G23" i="10"/>
  <c r="G96" i="10"/>
  <c r="G125" i="10"/>
  <c r="F72" i="10"/>
  <c r="G14" i="10"/>
  <c r="G59" i="10"/>
  <c r="F113" i="10"/>
  <c r="G123" i="10"/>
  <c r="F80" i="10"/>
  <c r="F28" i="10"/>
  <c r="G48" i="10"/>
  <c r="G12" i="10"/>
  <c r="G70" i="10"/>
  <c r="F124" i="10"/>
  <c r="F86" i="10"/>
  <c r="G119" i="10"/>
  <c r="F118" i="10"/>
  <c r="G8" i="10"/>
  <c r="F61" i="10"/>
  <c r="G47" i="10"/>
  <c r="G92" i="10"/>
  <c r="G74" i="10"/>
  <c r="G108" i="10"/>
  <c r="F107" i="10"/>
  <c r="F105" i="10"/>
  <c r="F50" i="10"/>
  <c r="G36" i="10"/>
  <c r="G81" i="10"/>
  <c r="F64" i="10"/>
  <c r="F116" i="10"/>
  <c r="F69" i="10"/>
  <c r="N341" i="2" l="1"/>
  <c r="R341" i="2"/>
  <c r="M368" i="1"/>
  <c r="R368" i="1"/>
  <c r="G66" i="10"/>
  <c r="F60" i="10"/>
  <c r="F104" i="10"/>
  <c r="G44" i="10"/>
  <c r="F44" i="10"/>
  <c r="F88" i="10"/>
  <c r="F26" i="10"/>
  <c r="F128" i="10"/>
  <c r="F12" i="10"/>
  <c r="F56" i="10"/>
  <c r="F8" i="10"/>
  <c r="F3" i="10"/>
  <c r="G131" i="10"/>
  <c r="F103" i="10"/>
  <c r="F132" i="10"/>
  <c r="F131" i="10"/>
  <c r="F95" i="10"/>
  <c r="F46" i="10"/>
  <c r="F71" i="10"/>
  <c r="F81" i="10"/>
  <c r="F89" i="10"/>
  <c r="F21" i="10"/>
  <c r="G121" i="10"/>
  <c r="F57" i="10"/>
  <c r="F125" i="10"/>
  <c r="G21" i="10"/>
  <c r="G109" i="10"/>
  <c r="F45" i="10"/>
  <c r="F123" i="10"/>
  <c r="F35" i="10"/>
  <c r="F54" i="10"/>
  <c r="F98" i="10"/>
  <c r="G55" i="10"/>
  <c r="F16" i="10"/>
  <c r="F101" i="10"/>
  <c r="G11" i="10"/>
  <c r="F51" i="10"/>
  <c r="F109" i="10"/>
  <c r="F111" i="10"/>
  <c r="G65" i="10"/>
  <c r="F68" i="10"/>
  <c r="F114" i="10"/>
  <c r="G110" i="10"/>
  <c r="F90" i="10"/>
  <c r="G54" i="10"/>
  <c r="F121" i="10"/>
  <c r="G98" i="10"/>
  <c r="F27" i="10"/>
  <c r="F65" i="10"/>
  <c r="F92" i="10"/>
  <c r="F37" i="10"/>
  <c r="G77" i="10"/>
  <c r="F55" i="10"/>
  <c r="F84" i="10"/>
  <c r="G33" i="10"/>
  <c r="F48" i="10"/>
  <c r="G87" i="10"/>
  <c r="F66" i="10"/>
  <c r="F22" i="10"/>
  <c r="F100" i="10"/>
  <c r="F59" i="10"/>
  <c r="F78" i="10"/>
  <c r="F70" i="10"/>
  <c r="F62" i="10"/>
  <c r="F11" i="10"/>
  <c r="F23" i="10"/>
  <c r="F5" i="10"/>
  <c r="G76" i="10"/>
  <c r="F73" i="10"/>
  <c r="F115" i="10"/>
  <c r="F82" i="10"/>
  <c r="F29" i="10"/>
  <c r="F32" i="10"/>
  <c r="F34" i="10"/>
  <c r="G132" i="10"/>
  <c r="F15" i="10"/>
  <c r="F2" i="10"/>
  <c r="F18" i="10"/>
  <c r="F13" i="10"/>
  <c r="F38" i="10"/>
  <c r="F76" i="10"/>
  <c r="F99" i="10"/>
  <c r="G32" i="10"/>
  <c r="F67" i="10"/>
  <c r="F106" i="10"/>
  <c r="F112" i="10"/>
  <c r="F122" i="10"/>
  <c r="F79" i="10"/>
  <c r="G88" i="10"/>
  <c r="F24" i="10"/>
  <c r="F49" i="10"/>
  <c r="F93" i="10"/>
  <c r="F126" i="10"/>
  <c r="F40" i="10"/>
  <c r="F6" i="10"/>
  <c r="F43" i="10"/>
  <c r="F87" i="10"/>
  <c r="F120" i="10"/>
  <c r="G43" i="10"/>
  <c r="F117" i="10"/>
  <c r="F33" i="10"/>
  <c r="F77" i="10"/>
  <c r="F110" i="10"/>
  <c r="G22" i="10"/>
  <c r="G120" i="10"/>
  <c r="G99" i="10"/>
</calcChain>
</file>

<file path=xl/sharedStrings.xml><?xml version="1.0" encoding="utf-8"?>
<sst xmlns="http://schemas.openxmlformats.org/spreadsheetml/2006/main" count="5928" uniqueCount="151">
  <si>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</si>
  <si>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</si>
  <si>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</si>
  <si>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</si>
  <si>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</si>
  <si>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</si>
  <si>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</si>
  <si>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</si>
  <si>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</si>
  <si>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</si>
  <si>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</si>
  <si>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</si>
  <si>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</si>
  <si>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</si>
  <si>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</si>
  <si>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</si>
  <si>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</si>
  <si>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</si>
  <si>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</si>
  <si>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</si>
  <si>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</si>
  <si>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</si>
  <si>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</si>
  <si>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</si>
  <si>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</si>
  <si>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</si>
  <si>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</si>
  <si>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</si>
  <si>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</si>
  <si>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</si>
  <si>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</si>
  <si>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</si>
  <si>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</si>
  <si>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</si>
  <si>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</si>
  <si>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</si>
  <si>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</si>
  <si>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</si>
  <si>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</si>
  <si>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</si>
  <si>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</si>
  <si>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</si>
  <si>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</si>
  <si>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</si>
  <si>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</si>
  <si>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</si>
  <si>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</si>
  <si>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</si>
  <si>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</si>
  <si>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</si>
  <si>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</si>
  <si>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</si>
  <si>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</si>
  <si>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</si>
  <si>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</si>
  <si>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</si>
  <si>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</si>
  <si>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</si>
  <si>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</si>
  <si>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</si>
  <si>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</si>
  <si>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</si>
  <si>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</si>
  <si>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</si>
  <si>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</si>
  <si>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</si>
  <si>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</si>
  <si>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</si>
  <si>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</si>
  <si>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</si>
  <si>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</si>
  <si>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</si>
  <si>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</si>
  <si>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</si>
  <si>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</si>
  <si>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</si>
  <si>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</si>
  <si>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</si>
  <si>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</si>
  <si>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</si>
  <si>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</si>
  <si>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</si>
  <si>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</si>
  <si>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</si>
  <si>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</si>
  <si>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</si>
  <si>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</si>
  <si>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</si>
  <si>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</si>
  <si>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</si>
  <si>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</si>
  <si>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</si>
  <si>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</si>
  <si>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</si>
  <si>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September of 2025</t>
  </si>
  <si>
    <t/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</si>
  <si>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</si>
  <si>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</si>
  <si>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</si>
  <si>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</si>
  <si>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</si>
  <si>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</si>
  <si>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</si>
  <si>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</si>
  <si>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</si>
  <si>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</si>
  <si>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</si>
  <si>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</si>
  <si>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</si>
  <si>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</si>
  <si>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</si>
  <si>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September of 2025</t>
  </si>
  <si>
    <t>U.S. Pair Volume, Data through September of 2025</t>
  </si>
  <si>
    <t>U.S. Distress Sale Pairs Percentage,Data through September of 2025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</si>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</sst>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name val="Calibri"/>
      <family val="2"/>
      <scheme val="minor"/>
    </font>
    <font>
      <b/>
      <sz val="11"/>
      <color theme="4"/>
      <name val="Calibri"/>
      <family val="2"/>
    </font>
    <font>
      <b/>
      <sz val="10"/>
      <color theme="1" tint="0.34998626667073579"/>
      <name val="Arial"/>
      <family val="2"/>
    </font>
    <font>
      <sz val="11"/>
      <color theme="4"/>
      <name val="Calibri"/>
      <family val="2"/>
      <scheme val="minor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</font>
    <font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2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164" fontId="1" fillId="5" borderId="0" xfId="2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8" fontId="1" fillId="5" borderId="0" xfId="0" applyNumberFormat="1" applyFont="1" applyFill="1"/>
    <xf numFmtId="0" fontId="11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5" fontId="12" fillId="5" borderId="0" xfId="4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164" fontId="10" fillId="5" borderId="0" xfId="2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6" fontId="14" fillId="5" borderId="0" xfId="0" applyNumberFormat="1" applyFont="1" applyFill="1"/>
    <xf numFmtId="168" fontId="14" fillId="5" borderId="0" xfId="0" applyNumberFormat="1" applyFont="1" applyFill="1"/>
    <xf numFmtId="164" fontId="14" fillId="5" borderId="0" xfId="2" applyNumberFormat="1" applyFont="1" applyFill="1"/>
    <xf numFmtId="0" fontId="15" fillId="5" borderId="0" xfId="0" applyFont="1" applyFill="1" applyAlignment="1">
      <alignment horizontal="left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6" fillId="5" borderId="0" xfId="0" applyFont="1" applyFill="1"/>
    <xf numFmtId="0" fontId="13" fillId="5" borderId="0" xfId="0" applyFont="1" applyFill="1"/>
    <xf numFmtId="38" fontId="8" fillId="5" borderId="5" xfId="6" applyNumberFormat="1" applyFont="1" applyFill="1" applyBorder="1" applyAlignment="1">
      <alignment horizontal="center"/>
    </xf>
    <xf numFmtId="0" fontId="17" fillId="5" borderId="0" xfId="0" applyFont="1" applyFill="1"/>
    <xf numFmtId="169" fontId="0" fillId="4" borderId="1" xfId="0" applyNumberFormat="1" applyFill="1" applyBorder="1"/>
    <xf numFmtId="0" fontId="0" fillId="4" borderId="1" xfId="0" applyFill="1" applyBorder="1"/>
    <xf numFmtId="14" fontId="18" fillId="4" borderId="1" xfId="6" applyNumberFormat="1" applyFont="1" applyFill="1" applyBorder="1" applyAlignment="1">
      <alignment horizontal="center" vertical="center" wrapText="1"/>
    </xf>
    <xf numFmtId="3" fontId="18" fillId="4" borderId="1" xfId="6" applyNumberFormat="1" applyFont="1" applyFill="1" applyBorder="1" applyAlignment="1">
      <alignment horizontal="center" vertical="center" wrapText="1"/>
    </xf>
    <xf numFmtId="170" fontId="18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8" fillId="5" borderId="0" xfId="4" applyNumberFormat="1" applyFont="1" applyFill="1" applyBorder="1" applyAlignment="1">
      <alignment horizontal="center" vertical="center" wrapText="1"/>
    </xf>
    <xf numFmtId="38" fontId="18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8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4" fontId="6" fillId="5" borderId="0" xfId="2" applyNumberFormat="1" applyFont="1" applyFill="1"/>
    <xf numFmtId="166" fontId="10" fillId="5" borderId="0" xfId="6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10" fontId="10" fillId="5" borderId="0" xfId="2" applyNumberFormat="1" applyFont="1" applyFill="1" applyAlignment="1">
      <alignment horizontal="center"/>
    </xf>
    <xf numFmtId="38" fontId="12" fillId="5" borderId="0" xfId="6" applyNumberFormat="1" applyFont="1" applyFill="1" applyAlignment="1">
      <alignment horizontal="center" vertical="center"/>
    </xf>
    <xf numFmtId="38" fontId="12" fillId="5" borderId="5" xfId="6" applyNumberFormat="1" applyFont="1" applyFill="1" applyBorder="1" applyAlignment="1">
      <alignment horizontal="center" vertical="center" wrapText="1"/>
    </xf>
    <xf numFmtId="38" fontId="12" fillId="5" borderId="0" xfId="6" applyNumberFormat="1" applyFont="1" applyFill="1" applyAlignment="1">
      <alignment horizontal="center" vertical="center" wrapText="1"/>
    </xf>
    <xf numFmtId="38" fontId="12" fillId="5" borderId="6" xfId="6" applyNumberFormat="1" applyFont="1" applyFill="1" applyBorder="1" applyAlignment="1">
      <alignment horizontal="center" vertical="center" wrapText="1"/>
    </xf>
    <xf numFmtId="0" fontId="14" fillId="5" borderId="0" xfId="0" applyFont="1" applyFill="1"/>
    <xf numFmtId="164" fontId="14" fillId="5" borderId="5" xfId="2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" fontId="14" fillId="5" borderId="0" xfId="0" applyNumberFormat="1" applyFont="1" applyFill="1" applyAlignment="1">
      <alignment horizontal="center" vertical="center"/>
    </xf>
    <xf numFmtId="1" fontId="14" fillId="5" borderId="0" xfId="7" applyNumberFormat="1" applyFont="1" applyFill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168" fontId="19" fillId="5" borderId="0" xfId="0" applyNumberFormat="1" applyFont="1" applyFill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38" fontId="10" fillId="5" borderId="13" xfId="6" applyNumberFormat="1" applyFont="1" applyFill="1" applyBorder="1" applyAlignment="1">
      <alignment horizontal="center"/>
    </xf>
    <xf numFmtId="3" fontId="20" fillId="5" borderId="0" xfId="6" applyNumberFormat="1" applyFont="1" applyFill="1" applyAlignment="1">
      <alignment horizontal="center"/>
    </xf>
    <xf numFmtId="14" fontId="21" fillId="5" borderId="0" xfId="6" applyNumberFormat="1" applyFont="1" applyFill="1" applyAlignment="1">
      <alignment horizontal="center"/>
    </xf>
    <xf numFmtId="3" fontId="21" fillId="5" borderId="0" xfId="6" applyNumberFormat="1" applyFont="1" applyFill="1" applyAlignment="1">
      <alignment horizontal="center"/>
    </xf>
    <xf numFmtId="170" fontId="21" fillId="5" borderId="0" xfId="6" applyNumberFormat="1" applyFont="1" applyFill="1" applyAlignment="1">
      <alignment horizontal="center"/>
    </xf>
    <xf numFmtId="0" fontId="21" fillId="5" borderId="0" xfId="6" applyFont="1" applyFill="1" applyAlignment="1">
      <alignment horizontal="center" vertical="center"/>
    </xf>
    <xf numFmtId="14" fontId="20" fillId="5" borderId="0" xfId="6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4" fontId="21" fillId="5" borderId="0" xfId="2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</cellXfs>
  <cellStyles count="9">
    <cellStyle name="40% - Accent4 2 4" xfId="8" xr:uid="{1C5CAFF3-B280-4109-A2EF-A9B5C68AC2DC}"/>
    <cellStyle name="40% - Accent5" xfId="3" builtinId="47"/>
    <cellStyle name="Comma" xfId="1" builtinId="3"/>
    <cellStyle name="Comma 2" xfId="4" xr:uid="{60D5C0B3-C376-4E2C-B8C5-6EF273E78365}"/>
    <cellStyle name="Normal" xfId="0" builtinId="0"/>
    <cellStyle name="Normal 10" xfId="7" xr:uid="{3D00A147-4234-40EC-9497-5F97E512B557}"/>
    <cellStyle name="Normal 15" xfId="5" xr:uid="{90526477-C68C-42D4-9FCA-2BD5F292DB1C}"/>
    <cellStyle name="Normal 16" xfId="6" xr:uid="{F7F61AA8-1DAB-4710-82FF-71921635C232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6511763119865104"/>
          <c:h val="0.79826340457442824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VW'!$Q$6:$Q$362</c:f>
              <c:numCache>
                <c:formatCode>[$-409]mmm\-yy;@</c:formatCode>
                <c:ptCount val="357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</c:numCache>
            </c:numRef>
          </c:xVal>
          <c:yVal>
            <c:numRef>
              <c:f>'U.S. EW &amp; VW'!$R$6:$R$362</c:f>
              <c:numCache>
                <c:formatCode>0</c:formatCode>
                <c:ptCount val="357"/>
                <c:pt idx="0">
                  <c:v>66.015737226096505</c:v>
                </c:pt>
                <c:pt idx="1">
                  <c:v>65.232613030688299</c:v>
                </c:pt>
                <c:pt idx="2">
                  <c:v>64.4699974541291</c:v>
                </c:pt>
                <c:pt idx="3">
                  <c:v>64.112726802450993</c:v>
                </c:pt>
                <c:pt idx="4">
                  <c:v>63.6293607044732</c:v>
                </c:pt>
                <c:pt idx="5">
                  <c:v>64.050652315648307</c:v>
                </c:pt>
                <c:pt idx="6">
                  <c:v>64.511477931878105</c:v>
                </c:pt>
                <c:pt idx="7">
                  <c:v>64.877514352826594</c:v>
                </c:pt>
                <c:pt idx="8">
                  <c:v>64.782991013713797</c:v>
                </c:pt>
                <c:pt idx="9">
                  <c:v>64.475219905316095</c:v>
                </c:pt>
                <c:pt idx="10">
                  <c:v>65.345988863723605</c:v>
                </c:pt>
                <c:pt idx="11">
                  <c:v>67.280420019003998</c:v>
                </c:pt>
                <c:pt idx="12">
                  <c:v>69.622241442445301</c:v>
                </c:pt>
                <c:pt idx="13">
                  <c:v>70.917867368004593</c:v>
                </c:pt>
                <c:pt idx="14">
                  <c:v>71.031363810873103</c:v>
                </c:pt>
                <c:pt idx="15">
                  <c:v>70.870777954702405</c:v>
                </c:pt>
                <c:pt idx="16">
                  <c:v>71.317936375311206</c:v>
                </c:pt>
                <c:pt idx="17">
                  <c:v>71.925401557773498</c:v>
                </c:pt>
                <c:pt idx="18">
                  <c:v>72.897532233790798</c:v>
                </c:pt>
                <c:pt idx="19">
                  <c:v>73.140054411002694</c:v>
                </c:pt>
                <c:pt idx="20">
                  <c:v>74.684227585552406</c:v>
                </c:pt>
                <c:pt idx="21">
                  <c:v>75.699014526430204</c:v>
                </c:pt>
                <c:pt idx="22">
                  <c:v>78.627202655810507</c:v>
                </c:pt>
                <c:pt idx="23">
                  <c:v>80.481769616725899</c:v>
                </c:pt>
                <c:pt idx="24">
                  <c:v>83.623149558853399</c:v>
                </c:pt>
                <c:pt idx="25">
                  <c:v>82.932370053890097</c:v>
                </c:pt>
                <c:pt idx="26">
                  <c:v>81.825829654770502</c:v>
                </c:pt>
                <c:pt idx="27">
                  <c:v>80.351625998161097</c:v>
                </c:pt>
                <c:pt idx="28">
                  <c:v>81.624607822357106</c:v>
                </c:pt>
                <c:pt idx="29">
                  <c:v>83.902170878354198</c:v>
                </c:pt>
                <c:pt idx="30">
                  <c:v>84.754272983365496</c:v>
                </c:pt>
                <c:pt idx="31">
                  <c:v>85.580556629092101</c:v>
                </c:pt>
                <c:pt idx="32">
                  <c:v>85.694961520494303</c:v>
                </c:pt>
                <c:pt idx="33">
                  <c:v>86.761907760380097</c:v>
                </c:pt>
                <c:pt idx="34">
                  <c:v>87.046651821810201</c:v>
                </c:pt>
                <c:pt idx="35">
                  <c:v>87.023767748190593</c:v>
                </c:pt>
                <c:pt idx="36">
                  <c:v>86.753563769983799</c:v>
                </c:pt>
                <c:pt idx="37">
                  <c:v>85.466107672293603</c:v>
                </c:pt>
                <c:pt idx="38">
                  <c:v>83.881727789947504</c:v>
                </c:pt>
                <c:pt idx="39">
                  <c:v>82.621741702107499</c:v>
                </c:pt>
                <c:pt idx="40">
                  <c:v>82.484489666915806</c:v>
                </c:pt>
                <c:pt idx="41">
                  <c:v>84.077871939157703</c:v>
                </c:pt>
                <c:pt idx="42">
                  <c:v>85.921423833550307</c:v>
                </c:pt>
                <c:pt idx="43">
                  <c:v>88.752394539448403</c:v>
                </c:pt>
                <c:pt idx="44">
                  <c:v>90.276991873215394</c:v>
                </c:pt>
                <c:pt idx="45">
                  <c:v>91.523076125970704</c:v>
                </c:pt>
                <c:pt idx="46">
                  <c:v>91.471877957484296</c:v>
                </c:pt>
                <c:pt idx="47">
                  <c:v>91.405366768513204</c:v>
                </c:pt>
                <c:pt idx="48">
                  <c:v>91.674262657953903</c:v>
                </c:pt>
                <c:pt idx="49">
                  <c:v>89.8043626050288</c:v>
                </c:pt>
                <c:pt idx="50">
                  <c:v>88.391617796104399</c:v>
                </c:pt>
                <c:pt idx="51">
                  <c:v>87.241824848511001</c:v>
                </c:pt>
                <c:pt idx="52">
                  <c:v>89.941476529192897</c:v>
                </c:pt>
                <c:pt idx="53">
                  <c:v>92.892641773780397</c:v>
                </c:pt>
                <c:pt idx="54">
                  <c:v>95.106503954306106</c:v>
                </c:pt>
                <c:pt idx="55">
                  <c:v>96.148738704914607</c:v>
                </c:pt>
                <c:pt idx="56">
                  <c:v>97.389986177487899</c:v>
                </c:pt>
                <c:pt idx="57">
                  <c:v>98.790302609433596</c:v>
                </c:pt>
                <c:pt idx="58">
                  <c:v>99.698653989159794</c:v>
                </c:pt>
                <c:pt idx="59">
                  <c:v>100</c:v>
                </c:pt>
                <c:pt idx="60">
                  <c:v>100.152544719253</c:v>
                </c:pt>
                <c:pt idx="61">
                  <c:v>99.904915072916296</c:v>
                </c:pt>
                <c:pt idx="62">
                  <c:v>99.518570297423594</c:v>
                </c:pt>
                <c:pt idx="63">
                  <c:v>99.248136071661506</c:v>
                </c:pt>
                <c:pt idx="64">
                  <c:v>99.695715970201704</c:v>
                </c:pt>
                <c:pt idx="65">
                  <c:v>100.370464232882</c:v>
                </c:pt>
                <c:pt idx="66">
                  <c:v>101.20015147677</c:v>
                </c:pt>
                <c:pt idx="67">
                  <c:v>101.175716509743</c:v>
                </c:pt>
                <c:pt idx="68">
                  <c:v>101.004173585616</c:v>
                </c:pt>
                <c:pt idx="69">
                  <c:v>99.635519997346606</c:v>
                </c:pt>
                <c:pt idx="70">
                  <c:v>98.709270937960795</c:v>
                </c:pt>
                <c:pt idx="71">
                  <c:v>97.735561681376097</c:v>
                </c:pt>
                <c:pt idx="72">
                  <c:v>98.7279838961053</c:v>
                </c:pt>
                <c:pt idx="73">
                  <c:v>99.983587760934796</c:v>
                </c:pt>
                <c:pt idx="74">
                  <c:v>101.17770440322199</c:v>
                </c:pt>
                <c:pt idx="75">
                  <c:v>101.092753546932</c:v>
                </c:pt>
                <c:pt idx="76">
                  <c:v>100.867643551033</c:v>
                </c:pt>
                <c:pt idx="77">
                  <c:v>100.947041793</c:v>
                </c:pt>
                <c:pt idx="78">
                  <c:v>101.198450660692</c:v>
                </c:pt>
                <c:pt idx="79">
                  <c:v>101.42861909408801</c:v>
                </c:pt>
                <c:pt idx="80">
                  <c:v>101.64817876460501</c:v>
                </c:pt>
                <c:pt idx="81">
                  <c:v>102.32121139642101</c:v>
                </c:pt>
                <c:pt idx="82">
                  <c:v>103.957956464712</c:v>
                </c:pt>
                <c:pt idx="83">
                  <c:v>106.128300716472</c:v>
                </c:pt>
                <c:pt idx="84">
                  <c:v>108.596362331753</c:v>
                </c:pt>
                <c:pt idx="85">
                  <c:v>109.56379816213401</c:v>
                </c:pt>
                <c:pt idx="86">
                  <c:v>109.728992232115</c:v>
                </c:pt>
                <c:pt idx="87">
                  <c:v>108.877815467522</c:v>
                </c:pt>
                <c:pt idx="88">
                  <c:v>109.417317980184</c:v>
                </c:pt>
                <c:pt idx="89">
                  <c:v>109.795503404545</c:v>
                </c:pt>
                <c:pt idx="90">
                  <c:v>110.44283531451001</c:v>
                </c:pt>
                <c:pt idx="91">
                  <c:v>108.840006677966</c:v>
                </c:pt>
                <c:pt idx="92">
                  <c:v>107.658496697095</c:v>
                </c:pt>
                <c:pt idx="93">
                  <c:v>107.077765743212</c:v>
                </c:pt>
                <c:pt idx="94">
                  <c:v>107.81168809586001</c:v>
                </c:pt>
                <c:pt idx="95">
                  <c:v>109.16880307728</c:v>
                </c:pt>
                <c:pt idx="96">
                  <c:v>109.984095516333</c:v>
                </c:pt>
                <c:pt idx="97">
                  <c:v>112.880366675644</c:v>
                </c:pt>
                <c:pt idx="98">
                  <c:v>114.494720535143</c:v>
                </c:pt>
                <c:pt idx="99">
                  <c:v>116.898535029058</c:v>
                </c:pt>
                <c:pt idx="100">
                  <c:v>117.529463385574</c:v>
                </c:pt>
                <c:pt idx="101">
                  <c:v>119.961783122055</c:v>
                </c:pt>
                <c:pt idx="102">
                  <c:v>122.569814750444</c:v>
                </c:pt>
                <c:pt idx="103">
                  <c:v>125.294948773494</c:v>
                </c:pt>
                <c:pt idx="104">
                  <c:v>127.13045989317401</c:v>
                </c:pt>
                <c:pt idx="105">
                  <c:v>127.984846777206</c:v>
                </c:pt>
                <c:pt idx="106">
                  <c:v>127.616551103278</c:v>
                </c:pt>
                <c:pt idx="107">
                  <c:v>127.199821621444</c:v>
                </c:pt>
                <c:pt idx="108">
                  <c:v>127.273266726835</c:v>
                </c:pt>
                <c:pt idx="109">
                  <c:v>130.220410083644</c:v>
                </c:pt>
                <c:pt idx="110">
                  <c:v>132.75854071777599</c:v>
                </c:pt>
                <c:pt idx="111">
                  <c:v>134.73158264594699</c:v>
                </c:pt>
                <c:pt idx="112">
                  <c:v>134.765848237596</c:v>
                </c:pt>
                <c:pt idx="113">
                  <c:v>135.727484292578</c:v>
                </c:pt>
                <c:pt idx="114">
                  <c:v>137.706436792396</c:v>
                </c:pt>
                <c:pt idx="115">
                  <c:v>140.06020152799701</c:v>
                </c:pt>
                <c:pt idx="116">
                  <c:v>142.63014523276701</c:v>
                </c:pt>
                <c:pt idx="117">
                  <c:v>145.34194743758599</c:v>
                </c:pt>
                <c:pt idx="118">
                  <c:v>147.33144849171899</c:v>
                </c:pt>
                <c:pt idx="119">
                  <c:v>147.81590628918701</c:v>
                </c:pt>
                <c:pt idx="120">
                  <c:v>147.429830214356</c:v>
                </c:pt>
                <c:pt idx="121">
                  <c:v>148.24071598907301</c:v>
                </c:pt>
                <c:pt idx="122">
                  <c:v>150.23356254399701</c:v>
                </c:pt>
                <c:pt idx="123">
                  <c:v>152.18379495300599</c:v>
                </c:pt>
                <c:pt idx="124">
                  <c:v>153.37336018429099</c:v>
                </c:pt>
                <c:pt idx="125">
                  <c:v>154.402666486003</c:v>
                </c:pt>
                <c:pt idx="126">
                  <c:v>155.994801522388</c:v>
                </c:pt>
                <c:pt idx="127">
                  <c:v>157.01356645292699</c:v>
                </c:pt>
                <c:pt idx="128">
                  <c:v>156.91676982012399</c:v>
                </c:pt>
                <c:pt idx="129">
                  <c:v>158.22041534374799</c:v>
                </c:pt>
                <c:pt idx="130">
                  <c:v>160.36447565086399</c:v>
                </c:pt>
                <c:pt idx="131">
                  <c:v>164.22867136436099</c:v>
                </c:pt>
                <c:pt idx="132">
                  <c:v>165.10407263354</c:v>
                </c:pt>
                <c:pt idx="133">
                  <c:v>165.82913127937499</c:v>
                </c:pt>
                <c:pt idx="134">
                  <c:v>165.01845562327799</c:v>
                </c:pt>
                <c:pt idx="135">
                  <c:v>166.19732313330499</c:v>
                </c:pt>
                <c:pt idx="136">
                  <c:v>167.732120148045</c:v>
                </c:pt>
                <c:pt idx="137">
                  <c:v>169.89373472056201</c:v>
                </c:pt>
                <c:pt idx="138">
                  <c:v>171.47877218462</c:v>
                </c:pt>
                <c:pt idx="139">
                  <c:v>171.51012378262399</c:v>
                </c:pt>
                <c:pt idx="140">
                  <c:v>171.52465758909801</c:v>
                </c:pt>
                <c:pt idx="141">
                  <c:v>170.27391077453601</c:v>
                </c:pt>
                <c:pt idx="142">
                  <c:v>170.45060148399901</c:v>
                </c:pt>
                <c:pt idx="143">
                  <c:v>169.108544887639</c:v>
                </c:pt>
                <c:pt idx="144">
                  <c:v>168.152189817541</c:v>
                </c:pt>
                <c:pt idx="145">
                  <c:v>163.31566787804999</c:v>
                </c:pt>
                <c:pt idx="146">
                  <c:v>159.41544565432</c:v>
                </c:pt>
                <c:pt idx="147">
                  <c:v>155.15102686835701</c:v>
                </c:pt>
                <c:pt idx="148">
                  <c:v>156.70040197449899</c:v>
                </c:pt>
                <c:pt idx="149">
                  <c:v>158.86820216092701</c:v>
                </c:pt>
                <c:pt idx="150">
                  <c:v>161.52283533151299</c:v>
                </c:pt>
                <c:pt idx="151">
                  <c:v>159.151153430173</c:v>
                </c:pt>
                <c:pt idx="152">
                  <c:v>156.98456056263899</c:v>
                </c:pt>
                <c:pt idx="153">
                  <c:v>154.62444364905701</c:v>
                </c:pt>
                <c:pt idx="154">
                  <c:v>151.788132705994</c:v>
                </c:pt>
                <c:pt idx="155">
                  <c:v>147.38812381315799</c:v>
                </c:pt>
                <c:pt idx="156">
                  <c:v>143.819525405527</c:v>
                </c:pt>
                <c:pt idx="157">
                  <c:v>142.68898866057799</c:v>
                </c:pt>
                <c:pt idx="158">
                  <c:v>139.97660764043999</c:v>
                </c:pt>
                <c:pt idx="159">
                  <c:v>135.228260113983</c:v>
                </c:pt>
                <c:pt idx="160">
                  <c:v>126.42931780493601</c:v>
                </c:pt>
                <c:pt idx="161">
                  <c:v>120.043454800916</c:v>
                </c:pt>
                <c:pt idx="162">
                  <c:v>114.886511847565</c:v>
                </c:pt>
                <c:pt idx="163">
                  <c:v>115.101991225357</c:v>
                </c:pt>
                <c:pt idx="164">
                  <c:v>115.03798426385301</c:v>
                </c:pt>
                <c:pt idx="165">
                  <c:v>114.54780996396801</c:v>
                </c:pt>
                <c:pt idx="166">
                  <c:v>111.51924600535899</c:v>
                </c:pt>
                <c:pt idx="167">
                  <c:v>108.980942454214</c:v>
                </c:pt>
                <c:pt idx="168">
                  <c:v>108.115171648249</c:v>
                </c:pt>
                <c:pt idx="169">
                  <c:v>109.180047915663</c:v>
                </c:pt>
                <c:pt idx="170">
                  <c:v>111.523916840784</c:v>
                </c:pt>
                <c:pt idx="171">
                  <c:v>114.655151141725</c:v>
                </c:pt>
                <c:pt idx="172">
                  <c:v>117.07906004329</c:v>
                </c:pt>
                <c:pt idx="173">
                  <c:v>118.232204214538</c:v>
                </c:pt>
                <c:pt idx="174">
                  <c:v>118.099725111029</c:v>
                </c:pt>
                <c:pt idx="175">
                  <c:v>119.471836400849</c:v>
                </c:pt>
                <c:pt idx="176">
                  <c:v>121.620872675212</c:v>
                </c:pt>
                <c:pt idx="177">
                  <c:v>123.985394427709</c:v>
                </c:pt>
                <c:pt idx="178">
                  <c:v>123.910596077392</c:v>
                </c:pt>
                <c:pt idx="179">
                  <c:v>124.309645426701</c:v>
                </c:pt>
                <c:pt idx="180">
                  <c:v>125.265075399287</c:v>
                </c:pt>
                <c:pt idx="181">
                  <c:v>126.573230682028</c:v>
                </c:pt>
                <c:pt idx="182">
                  <c:v>125.966527481838</c:v>
                </c:pt>
                <c:pt idx="183">
                  <c:v>124.71853226256199</c:v>
                </c:pt>
                <c:pt idx="184">
                  <c:v>124.35885037347199</c:v>
                </c:pt>
                <c:pt idx="185">
                  <c:v>125.033684276923</c:v>
                </c:pt>
                <c:pt idx="186">
                  <c:v>125.112146605289</c:v>
                </c:pt>
                <c:pt idx="187">
                  <c:v>125.71928348524099</c:v>
                </c:pt>
                <c:pt idx="188">
                  <c:v>127.562526483062</c:v>
                </c:pt>
                <c:pt idx="189">
                  <c:v>130.317710942519</c:v>
                </c:pt>
                <c:pt idx="190">
                  <c:v>132.603132937319</c:v>
                </c:pt>
                <c:pt idx="191">
                  <c:v>133.56529940749101</c:v>
                </c:pt>
                <c:pt idx="192">
                  <c:v>133.81713973225001</c:v>
                </c:pt>
                <c:pt idx="193">
                  <c:v>133.008148193398</c:v>
                </c:pt>
                <c:pt idx="194">
                  <c:v>131.43273567115801</c:v>
                </c:pt>
                <c:pt idx="195">
                  <c:v>130.77190006638699</c:v>
                </c:pt>
                <c:pt idx="196">
                  <c:v>130.684975951284</c:v>
                </c:pt>
                <c:pt idx="197">
                  <c:v>131.861637885204</c:v>
                </c:pt>
                <c:pt idx="198">
                  <c:v>133.36500794083801</c:v>
                </c:pt>
                <c:pt idx="199">
                  <c:v>135.28063144133301</c:v>
                </c:pt>
                <c:pt idx="200">
                  <c:v>136.814190303114</c:v>
                </c:pt>
                <c:pt idx="201">
                  <c:v>137.85197961739999</c:v>
                </c:pt>
                <c:pt idx="202">
                  <c:v>138.353220799599</c:v>
                </c:pt>
                <c:pt idx="203">
                  <c:v>139.15259382919001</c:v>
                </c:pt>
                <c:pt idx="204">
                  <c:v>139.05274919009599</c:v>
                </c:pt>
                <c:pt idx="205">
                  <c:v>139.78922885704699</c:v>
                </c:pt>
                <c:pt idx="206">
                  <c:v>140.491646769597</c:v>
                </c:pt>
                <c:pt idx="207">
                  <c:v>142.04405332555501</c:v>
                </c:pt>
                <c:pt idx="208">
                  <c:v>144.225971518986</c:v>
                </c:pt>
                <c:pt idx="209">
                  <c:v>146.69872143449501</c:v>
                </c:pt>
                <c:pt idx="210">
                  <c:v>149.69477830872401</c:v>
                </c:pt>
                <c:pt idx="211">
                  <c:v>150.97684296785599</c:v>
                </c:pt>
                <c:pt idx="212">
                  <c:v>153.16836151174101</c:v>
                </c:pt>
                <c:pt idx="213">
                  <c:v>154.25715277151301</c:v>
                </c:pt>
                <c:pt idx="214">
                  <c:v>155.67673671604899</c:v>
                </c:pt>
                <c:pt idx="215">
                  <c:v>154.78164981534999</c:v>
                </c:pt>
                <c:pt idx="216">
                  <c:v>154.76929500260599</c:v>
                </c:pt>
                <c:pt idx="217">
                  <c:v>154.301824712063</c:v>
                </c:pt>
                <c:pt idx="218">
                  <c:v>155.29072556932601</c:v>
                </c:pt>
                <c:pt idx="219">
                  <c:v>155.95127795841401</c:v>
                </c:pt>
                <c:pt idx="220">
                  <c:v>156.28761888990201</c:v>
                </c:pt>
                <c:pt idx="221">
                  <c:v>156.537537177773</c:v>
                </c:pt>
                <c:pt idx="222">
                  <c:v>156.71414047629901</c:v>
                </c:pt>
                <c:pt idx="223">
                  <c:v>159.81335275178401</c:v>
                </c:pt>
                <c:pt idx="224">
                  <c:v>162.31818972983899</c:v>
                </c:pt>
                <c:pt idx="225">
                  <c:v>165.226359100313</c:v>
                </c:pt>
                <c:pt idx="226">
                  <c:v>166.46736354914799</c:v>
                </c:pt>
                <c:pt idx="227">
                  <c:v>169.674853290192</c:v>
                </c:pt>
                <c:pt idx="228">
                  <c:v>172.587133074657</c:v>
                </c:pt>
                <c:pt idx="229">
                  <c:v>175.21464078137299</c:v>
                </c:pt>
                <c:pt idx="230">
                  <c:v>174.620014307524</c:v>
                </c:pt>
                <c:pt idx="231">
                  <c:v>175.50964627036601</c:v>
                </c:pt>
                <c:pt idx="232">
                  <c:v>176.60042674301101</c:v>
                </c:pt>
                <c:pt idx="233">
                  <c:v>178.988173400878</c:v>
                </c:pt>
                <c:pt idx="234">
                  <c:v>179.538563262606</c:v>
                </c:pt>
                <c:pt idx="235">
                  <c:v>179.56659342760099</c:v>
                </c:pt>
                <c:pt idx="236">
                  <c:v>180.028070470996</c:v>
                </c:pt>
                <c:pt idx="237">
                  <c:v>179.16316973246199</c:v>
                </c:pt>
                <c:pt idx="238">
                  <c:v>179.66209137004699</c:v>
                </c:pt>
                <c:pt idx="239">
                  <c:v>179.80184092722999</c:v>
                </c:pt>
                <c:pt idx="240">
                  <c:v>182.04895400753401</c:v>
                </c:pt>
                <c:pt idx="241">
                  <c:v>181.747290473661</c:v>
                </c:pt>
                <c:pt idx="242">
                  <c:v>181.753857654321</c:v>
                </c:pt>
                <c:pt idx="243">
                  <c:v>180.56164857748999</c:v>
                </c:pt>
                <c:pt idx="244">
                  <c:v>182.33314402568899</c:v>
                </c:pt>
                <c:pt idx="245">
                  <c:v>184.16197038933399</c:v>
                </c:pt>
                <c:pt idx="246">
                  <c:v>187.51672266934099</c:v>
                </c:pt>
                <c:pt idx="247">
                  <c:v>189.252148755267</c:v>
                </c:pt>
                <c:pt idx="248">
                  <c:v>190.43519894839301</c:v>
                </c:pt>
                <c:pt idx="249">
                  <c:v>191.33624978293099</c:v>
                </c:pt>
                <c:pt idx="250">
                  <c:v>191.507826099407</c:v>
                </c:pt>
                <c:pt idx="251">
                  <c:v>191.076587154267</c:v>
                </c:pt>
                <c:pt idx="252">
                  <c:v>188.68340456517601</c:v>
                </c:pt>
                <c:pt idx="253">
                  <c:v>187.04379636590301</c:v>
                </c:pt>
                <c:pt idx="254">
                  <c:v>187.590960968139</c:v>
                </c:pt>
                <c:pt idx="255">
                  <c:v>191.32775714558201</c:v>
                </c:pt>
                <c:pt idx="256">
                  <c:v>195.61012925310101</c:v>
                </c:pt>
                <c:pt idx="257">
                  <c:v>198.60112924722401</c:v>
                </c:pt>
                <c:pt idx="258">
                  <c:v>198.28244361235099</c:v>
                </c:pt>
                <c:pt idx="259">
                  <c:v>198.1896617303</c:v>
                </c:pt>
                <c:pt idx="260">
                  <c:v>198.74712779283701</c:v>
                </c:pt>
                <c:pt idx="261">
                  <c:v>201.38353372100599</c:v>
                </c:pt>
                <c:pt idx="262">
                  <c:v>202.78624636816201</c:v>
                </c:pt>
                <c:pt idx="263">
                  <c:v>202.58347974472699</c:v>
                </c:pt>
                <c:pt idx="264">
                  <c:v>201.44671304076201</c:v>
                </c:pt>
                <c:pt idx="265">
                  <c:v>202.646017672407</c:v>
                </c:pt>
                <c:pt idx="266">
                  <c:v>205.80259015264201</c:v>
                </c:pt>
                <c:pt idx="267">
                  <c:v>208.904467249258</c:v>
                </c:pt>
                <c:pt idx="268">
                  <c:v>208.23289219597001</c:v>
                </c:pt>
                <c:pt idx="269">
                  <c:v>206.08010710105901</c:v>
                </c:pt>
                <c:pt idx="270">
                  <c:v>205.49685198869</c:v>
                </c:pt>
                <c:pt idx="271">
                  <c:v>207.46078401897</c:v>
                </c:pt>
                <c:pt idx="272">
                  <c:v>209.64927904406599</c:v>
                </c:pt>
                <c:pt idx="273">
                  <c:v>209.43132069120301</c:v>
                </c:pt>
                <c:pt idx="274">
                  <c:v>208.53036406561699</c:v>
                </c:pt>
                <c:pt idx="275">
                  <c:v>208.03765336903101</c:v>
                </c:pt>
                <c:pt idx="276">
                  <c:v>209.499481714251</c:v>
                </c:pt>
                <c:pt idx="277">
                  <c:v>211.609642930641</c:v>
                </c:pt>
                <c:pt idx="278">
                  <c:v>213.531014325363</c:v>
                </c:pt>
                <c:pt idx="279">
                  <c:v>216.13229563309699</c:v>
                </c:pt>
                <c:pt idx="280">
                  <c:v>218.65934611606099</c:v>
                </c:pt>
                <c:pt idx="281">
                  <c:v>221.736930068742</c:v>
                </c:pt>
                <c:pt idx="282">
                  <c:v>222.93426305993</c:v>
                </c:pt>
                <c:pt idx="283">
                  <c:v>223.23921682096301</c:v>
                </c:pt>
                <c:pt idx="284">
                  <c:v>222.63466286210701</c:v>
                </c:pt>
                <c:pt idx="285">
                  <c:v>221.488872621165</c:v>
                </c:pt>
                <c:pt idx="286">
                  <c:v>221.24497487188199</c:v>
                </c:pt>
                <c:pt idx="287">
                  <c:v>221.85846720755799</c:v>
                </c:pt>
                <c:pt idx="288">
                  <c:v>223.45428596709399</c:v>
                </c:pt>
                <c:pt idx="289">
                  <c:v>224.81405581273299</c:v>
                </c:pt>
                <c:pt idx="290">
                  <c:v>225.694865888799</c:v>
                </c:pt>
                <c:pt idx="291">
                  <c:v>226.470434227933</c:v>
                </c:pt>
                <c:pt idx="292">
                  <c:v>225.031792568367</c:v>
                </c:pt>
                <c:pt idx="293">
                  <c:v>223.43595394946101</c:v>
                </c:pt>
                <c:pt idx="294">
                  <c:v>222.26454256301699</c:v>
                </c:pt>
                <c:pt idx="295">
                  <c:v>224.30335348489399</c:v>
                </c:pt>
                <c:pt idx="296">
                  <c:v>227.465739462915</c:v>
                </c:pt>
                <c:pt idx="297">
                  <c:v>231.64658430730199</c:v>
                </c:pt>
                <c:pt idx="298">
                  <c:v>235.42849640201101</c:v>
                </c:pt>
                <c:pt idx="299">
                  <c:v>237.07012642189801</c:v>
                </c:pt>
                <c:pt idx="300">
                  <c:v>237.08106810205899</c:v>
                </c:pt>
                <c:pt idx="301">
                  <c:v>235.83430508531799</c:v>
                </c:pt>
                <c:pt idx="302">
                  <c:v>238.036694833919</c:v>
                </c:pt>
                <c:pt idx="303">
                  <c:v>240.31730708743299</c:v>
                </c:pt>
                <c:pt idx="304">
                  <c:v>243.97021480588401</c:v>
                </c:pt>
                <c:pt idx="305">
                  <c:v>248.12529245268601</c:v>
                </c:pt>
                <c:pt idx="306">
                  <c:v>255.061354042391</c:v>
                </c:pt>
                <c:pt idx="307">
                  <c:v>263.00153618488099</c:v>
                </c:pt>
                <c:pt idx="308">
                  <c:v>269.154379464557</c:v>
                </c:pt>
                <c:pt idx="309">
                  <c:v>273.90527540402201</c:v>
                </c:pt>
                <c:pt idx="310">
                  <c:v>279.95785615558202</c:v>
                </c:pt>
                <c:pt idx="311">
                  <c:v>285.291432521518</c:v>
                </c:pt>
                <c:pt idx="312">
                  <c:v>288.64709917402001</c:v>
                </c:pt>
                <c:pt idx="313">
                  <c:v>285.09805915603198</c:v>
                </c:pt>
                <c:pt idx="314">
                  <c:v>282.32344984032898</c:v>
                </c:pt>
                <c:pt idx="315">
                  <c:v>282.79049220880898</c:v>
                </c:pt>
                <c:pt idx="316">
                  <c:v>288.61895027455103</c:v>
                </c:pt>
                <c:pt idx="317">
                  <c:v>294.15930228450401</c:v>
                </c:pt>
                <c:pt idx="318">
                  <c:v>297.62780404491002</c:v>
                </c:pt>
                <c:pt idx="319">
                  <c:v>295.733436871197</c:v>
                </c:pt>
                <c:pt idx="320">
                  <c:v>291.021652187803</c:v>
                </c:pt>
                <c:pt idx="321">
                  <c:v>282.565068428036</c:v>
                </c:pt>
                <c:pt idx="322">
                  <c:v>277.11515161607798</c:v>
                </c:pt>
                <c:pt idx="323">
                  <c:v>273.36790386528497</c:v>
                </c:pt>
                <c:pt idx="324">
                  <c:v>271.56925929929201</c:v>
                </c:pt>
                <c:pt idx="325">
                  <c:v>269.200071659142</c:v>
                </c:pt>
                <c:pt idx="326">
                  <c:v>264.07756245325498</c:v>
                </c:pt>
                <c:pt idx="327">
                  <c:v>262.317023563048</c:v>
                </c:pt>
                <c:pt idx="328">
                  <c:v>261.48182310363097</c:v>
                </c:pt>
                <c:pt idx="329">
                  <c:v>266.34444843383801</c:v>
                </c:pt>
                <c:pt idx="330">
                  <c:v>267.12581069811199</c:v>
                </c:pt>
                <c:pt idx="331">
                  <c:v>267.86946261259197</c:v>
                </c:pt>
                <c:pt idx="332">
                  <c:v>262.98346089761702</c:v>
                </c:pt>
                <c:pt idx="333">
                  <c:v>258.92463211477201</c:v>
                </c:pt>
                <c:pt idx="334">
                  <c:v>252.59499990297101</c:v>
                </c:pt>
                <c:pt idx="335">
                  <c:v>249.379725455515</c:v>
                </c:pt>
                <c:pt idx="336">
                  <c:v>243.765223486612</c:v>
                </c:pt>
                <c:pt idx="337">
                  <c:v>240.93965107980799</c:v>
                </c:pt>
                <c:pt idx="338">
                  <c:v>236.87625721589299</c:v>
                </c:pt>
                <c:pt idx="339">
                  <c:v>239.046248866761</c:v>
                </c:pt>
                <c:pt idx="340">
                  <c:v>239.121462442949</c:v>
                </c:pt>
                <c:pt idx="341">
                  <c:v>239.975957115537</c:v>
                </c:pt>
                <c:pt idx="342">
                  <c:v>237.669773666352</c:v>
                </c:pt>
                <c:pt idx="343">
                  <c:v>238.596789743595</c:v>
                </c:pt>
                <c:pt idx="344">
                  <c:v>240.81220762854699</c:v>
                </c:pt>
                <c:pt idx="345">
                  <c:v>244.87829484485499</c:v>
                </c:pt>
                <c:pt idx="346">
                  <c:v>245.83276866650399</c:v>
                </c:pt>
                <c:pt idx="347">
                  <c:v>246.23130108921501</c:v>
                </c:pt>
                <c:pt idx="348">
                  <c:v>243.87629239703</c:v>
                </c:pt>
                <c:pt idx="349">
                  <c:v>244.52982722422601</c:v>
                </c:pt>
                <c:pt idx="350">
                  <c:v>241.106233072816</c:v>
                </c:pt>
                <c:pt idx="351">
                  <c:v>237.54508505315999</c:v>
                </c:pt>
                <c:pt idx="352">
                  <c:v>232.370315659721</c:v>
                </c:pt>
                <c:pt idx="353">
                  <c:v>232.69250025782699</c:v>
                </c:pt>
                <c:pt idx="354">
                  <c:v>236.080514349113</c:v>
                </c:pt>
                <c:pt idx="355">
                  <c:v>239.12488001189001</c:v>
                </c:pt>
                <c:pt idx="356">
                  <c:v>236.39637972125399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7F-4AAA-8946-6AC8AC5A95CD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VW'!$L$30:$L$362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&amp; VW'!$M$30:$M$362</c:f>
              <c:numCache>
                <c:formatCode>_(* #,##0_);_(* \(#,##0\);_(* "-"??_);_(@_)</c:formatCode>
                <c:ptCount val="333"/>
                <c:pt idx="0">
                  <c:v>78.261158106159797</c:v>
                </c:pt>
                <c:pt idx="1">
                  <c:v>78.0071260532157</c:v>
                </c:pt>
                <c:pt idx="2">
                  <c:v>77.928562859443005</c:v>
                </c:pt>
                <c:pt idx="3">
                  <c:v>78.836246430832404</c:v>
                </c:pt>
                <c:pt idx="4">
                  <c:v>79.963336317033594</c:v>
                </c:pt>
                <c:pt idx="5">
                  <c:v>81.031555187744999</c:v>
                </c:pt>
                <c:pt idx="6">
                  <c:v>80.676496276366706</c:v>
                </c:pt>
                <c:pt idx="7">
                  <c:v>79.955514719751505</c:v>
                </c:pt>
                <c:pt idx="8">
                  <c:v>79.684424953317404</c:v>
                </c:pt>
                <c:pt idx="9">
                  <c:v>80.726824334089898</c:v>
                </c:pt>
                <c:pt idx="10">
                  <c:v>82.529395920720702</c:v>
                </c:pt>
                <c:pt idx="11">
                  <c:v>83.7844585848148</c:v>
                </c:pt>
                <c:pt idx="12">
                  <c:v>83.979875763280106</c:v>
                </c:pt>
                <c:pt idx="13">
                  <c:v>83.659150653811196</c:v>
                </c:pt>
                <c:pt idx="14">
                  <c:v>83.916959866470705</c:v>
                </c:pt>
                <c:pt idx="15">
                  <c:v>85.138591987545396</c:v>
                </c:pt>
                <c:pt idx="16">
                  <c:v>86.6772397911176</c:v>
                </c:pt>
                <c:pt idx="17">
                  <c:v>87.9096440755918</c:v>
                </c:pt>
                <c:pt idx="18">
                  <c:v>88.357716375439196</c:v>
                </c:pt>
                <c:pt idx="19">
                  <c:v>88.664189417517704</c:v>
                </c:pt>
                <c:pt idx="20">
                  <c:v>89.147995391563697</c:v>
                </c:pt>
                <c:pt idx="21">
                  <c:v>89.8684427886718</c:v>
                </c:pt>
                <c:pt idx="22">
                  <c:v>90.845675721426701</c:v>
                </c:pt>
                <c:pt idx="23">
                  <c:v>91.3110047942953</c:v>
                </c:pt>
                <c:pt idx="24">
                  <c:v>92.1774664915405</c:v>
                </c:pt>
                <c:pt idx="25">
                  <c:v>92.590385654478894</c:v>
                </c:pt>
                <c:pt idx="26">
                  <c:v>93.322483154228095</c:v>
                </c:pt>
                <c:pt idx="27">
                  <c:v>93.996519074154506</c:v>
                </c:pt>
                <c:pt idx="28">
                  <c:v>95.733617846654894</c:v>
                </c:pt>
                <c:pt idx="29">
                  <c:v>97.660596123866796</c:v>
                </c:pt>
                <c:pt idx="30">
                  <c:v>98.120220594867504</c:v>
                </c:pt>
                <c:pt idx="31">
                  <c:v>97.756573767125502</c:v>
                </c:pt>
                <c:pt idx="32">
                  <c:v>97.243127337930403</c:v>
                </c:pt>
                <c:pt idx="33">
                  <c:v>98.232369778006898</c:v>
                </c:pt>
                <c:pt idx="34">
                  <c:v>99.309225455720807</c:v>
                </c:pt>
                <c:pt idx="35">
                  <c:v>100</c:v>
                </c:pt>
                <c:pt idx="36">
                  <c:v>100.136317188061</c:v>
                </c:pt>
                <c:pt idx="37">
                  <c:v>100.392883201568</c:v>
                </c:pt>
                <c:pt idx="38">
                  <c:v>100.52262533499901</c:v>
                </c:pt>
                <c:pt idx="39">
                  <c:v>100.56667511175201</c:v>
                </c:pt>
                <c:pt idx="40">
                  <c:v>100.886955002824</c:v>
                </c:pt>
                <c:pt idx="41">
                  <c:v>102.256155676193</c:v>
                </c:pt>
                <c:pt idx="42">
                  <c:v>103.93947307155599</c:v>
                </c:pt>
                <c:pt idx="43">
                  <c:v>105.95017897263401</c:v>
                </c:pt>
                <c:pt idx="44">
                  <c:v>106.97416728089</c:v>
                </c:pt>
                <c:pt idx="45">
                  <c:v>106.57115652094301</c:v>
                </c:pt>
                <c:pt idx="46">
                  <c:v>105.443006816424</c:v>
                </c:pt>
                <c:pt idx="47">
                  <c:v>104.10562408492299</c:v>
                </c:pt>
                <c:pt idx="48">
                  <c:v>104.36159403848301</c:v>
                </c:pt>
                <c:pt idx="49">
                  <c:v>105.578957480398</c:v>
                </c:pt>
                <c:pt idx="50">
                  <c:v>107.570636293882</c:v>
                </c:pt>
                <c:pt idx="51">
                  <c:v>108.54629700096</c:v>
                </c:pt>
                <c:pt idx="52">
                  <c:v>109.267766590338</c:v>
                </c:pt>
                <c:pt idx="53">
                  <c:v>109.704481473557</c:v>
                </c:pt>
                <c:pt idx="54">
                  <c:v>110.631636156033</c:v>
                </c:pt>
                <c:pt idx="55">
                  <c:v>111.804374770179</c:v>
                </c:pt>
                <c:pt idx="56">
                  <c:v>113.324974707785</c:v>
                </c:pt>
                <c:pt idx="57">
                  <c:v>115.11135385016399</c:v>
                </c:pt>
                <c:pt idx="58">
                  <c:v>116.852920070284</c:v>
                </c:pt>
                <c:pt idx="59">
                  <c:v>117.83079273419099</c:v>
                </c:pt>
                <c:pt idx="60">
                  <c:v>117.633887997887</c:v>
                </c:pt>
                <c:pt idx="61">
                  <c:v>117.55282060045801</c:v>
                </c:pt>
                <c:pt idx="62">
                  <c:v>118.498363712854</c:v>
                </c:pt>
                <c:pt idx="63">
                  <c:v>120.260578970617</c:v>
                </c:pt>
                <c:pt idx="64">
                  <c:v>121.790474418237</c:v>
                </c:pt>
                <c:pt idx="65">
                  <c:v>122.610989995613</c:v>
                </c:pt>
                <c:pt idx="66">
                  <c:v>123.543371752653</c:v>
                </c:pt>
                <c:pt idx="67">
                  <c:v>124.899669360525</c:v>
                </c:pt>
                <c:pt idx="68">
                  <c:v>126.62023416055</c:v>
                </c:pt>
                <c:pt idx="69">
                  <c:v>127.633331997257</c:v>
                </c:pt>
                <c:pt idx="70">
                  <c:v>128.021139425765</c:v>
                </c:pt>
                <c:pt idx="71">
                  <c:v>128.48146842441</c:v>
                </c:pt>
                <c:pt idx="72">
                  <c:v>129.60379434580699</c:v>
                </c:pt>
                <c:pt idx="73">
                  <c:v>132.16239919408901</c:v>
                </c:pt>
                <c:pt idx="74">
                  <c:v>134.735273163822</c:v>
                </c:pt>
                <c:pt idx="75">
                  <c:v>137.30777831611201</c:v>
                </c:pt>
                <c:pt idx="76">
                  <c:v>138.786830919892</c:v>
                </c:pt>
                <c:pt idx="77">
                  <c:v>140.87892960008401</c:v>
                </c:pt>
                <c:pt idx="78">
                  <c:v>142.83003933915501</c:v>
                </c:pt>
                <c:pt idx="79">
                  <c:v>145.21561867842101</c:v>
                </c:pt>
                <c:pt idx="80">
                  <c:v>146.121050546405</c:v>
                </c:pt>
                <c:pt idx="81">
                  <c:v>145.74181629736799</c:v>
                </c:pt>
                <c:pt idx="82">
                  <c:v>145.47895407825999</c:v>
                </c:pt>
                <c:pt idx="83">
                  <c:v>146.72464390253799</c:v>
                </c:pt>
                <c:pt idx="84">
                  <c:v>149.929776149715</c:v>
                </c:pt>
                <c:pt idx="85">
                  <c:v>153.76998062160001</c:v>
                </c:pt>
                <c:pt idx="86">
                  <c:v>157.096140240377</c:v>
                </c:pt>
                <c:pt idx="87">
                  <c:v>159.15879793289901</c:v>
                </c:pt>
                <c:pt idx="88">
                  <c:v>160.84766749192801</c:v>
                </c:pt>
                <c:pt idx="89">
                  <c:v>162.31705629989699</c:v>
                </c:pt>
                <c:pt idx="90">
                  <c:v>164.09480620386501</c:v>
                </c:pt>
                <c:pt idx="91">
                  <c:v>166.314869126014</c:v>
                </c:pt>
                <c:pt idx="92">
                  <c:v>168.04098568830801</c:v>
                </c:pt>
                <c:pt idx="93">
                  <c:v>169.17088613966601</c:v>
                </c:pt>
                <c:pt idx="94">
                  <c:v>169.139824113282</c:v>
                </c:pt>
                <c:pt idx="95">
                  <c:v>170.68648739096099</c:v>
                </c:pt>
                <c:pt idx="96">
                  <c:v>172.36049795771601</c:v>
                </c:pt>
                <c:pt idx="97">
                  <c:v>175.23687389641901</c:v>
                </c:pt>
                <c:pt idx="98">
                  <c:v>175.945393666597</c:v>
                </c:pt>
                <c:pt idx="99">
                  <c:v>177.11508712491599</c:v>
                </c:pt>
                <c:pt idx="100">
                  <c:v>177.654760721054</c:v>
                </c:pt>
                <c:pt idx="101">
                  <c:v>179.19551080620101</c:v>
                </c:pt>
                <c:pt idx="102">
                  <c:v>178.76522380708201</c:v>
                </c:pt>
                <c:pt idx="103">
                  <c:v>178.10963650703201</c:v>
                </c:pt>
                <c:pt idx="104">
                  <c:v>176.27797405155599</c:v>
                </c:pt>
                <c:pt idx="105">
                  <c:v>175.16539223522</c:v>
                </c:pt>
                <c:pt idx="106">
                  <c:v>175.506755191607</c:v>
                </c:pt>
                <c:pt idx="107">
                  <c:v>177.00083338485399</c:v>
                </c:pt>
                <c:pt idx="108">
                  <c:v>179.651945729608</c:v>
                </c:pt>
                <c:pt idx="109">
                  <c:v>181.868333934167</c:v>
                </c:pt>
                <c:pt idx="110">
                  <c:v>183.56754443904799</c:v>
                </c:pt>
                <c:pt idx="111">
                  <c:v>185.080234434853</c:v>
                </c:pt>
                <c:pt idx="112">
                  <c:v>185.30817707029399</c:v>
                </c:pt>
                <c:pt idx="113">
                  <c:v>186.41155093033299</c:v>
                </c:pt>
                <c:pt idx="114">
                  <c:v>186.212801178456</c:v>
                </c:pt>
                <c:pt idx="115">
                  <c:v>187.167392609838</c:v>
                </c:pt>
                <c:pt idx="116">
                  <c:v>185.298428399682</c:v>
                </c:pt>
                <c:pt idx="117">
                  <c:v>182.15664631948101</c:v>
                </c:pt>
                <c:pt idx="118">
                  <c:v>179.371850304502</c:v>
                </c:pt>
                <c:pt idx="119">
                  <c:v>178.92083276277401</c:v>
                </c:pt>
                <c:pt idx="120">
                  <c:v>180.49601566661599</c:v>
                </c:pt>
                <c:pt idx="121">
                  <c:v>180.29048412089699</c:v>
                </c:pt>
                <c:pt idx="122">
                  <c:v>178.31840031455999</c:v>
                </c:pt>
                <c:pt idx="123">
                  <c:v>175.16071687212599</c:v>
                </c:pt>
                <c:pt idx="124">
                  <c:v>173.75538406774601</c:v>
                </c:pt>
                <c:pt idx="125">
                  <c:v>173.15840383096</c:v>
                </c:pt>
                <c:pt idx="126">
                  <c:v>172.785929926443</c:v>
                </c:pt>
                <c:pt idx="127">
                  <c:v>171.66330167555901</c:v>
                </c:pt>
                <c:pt idx="128">
                  <c:v>167.95711145952799</c:v>
                </c:pt>
                <c:pt idx="129">
                  <c:v>163.73882900509099</c:v>
                </c:pt>
                <c:pt idx="130">
                  <c:v>157.82032776815501</c:v>
                </c:pt>
                <c:pt idx="131">
                  <c:v>155.07488293286099</c:v>
                </c:pt>
                <c:pt idx="132">
                  <c:v>151.52010682634599</c:v>
                </c:pt>
                <c:pt idx="133">
                  <c:v>149.35131068541401</c:v>
                </c:pt>
                <c:pt idx="134">
                  <c:v>144.67596727378401</c:v>
                </c:pt>
                <c:pt idx="135">
                  <c:v>141.49250886863899</c:v>
                </c:pt>
                <c:pt idx="136">
                  <c:v>139.28049383180399</c:v>
                </c:pt>
                <c:pt idx="137">
                  <c:v>139.530663209864</c:v>
                </c:pt>
                <c:pt idx="138">
                  <c:v>139.77651120160701</c:v>
                </c:pt>
                <c:pt idx="139">
                  <c:v>138.93720539121099</c:v>
                </c:pt>
                <c:pt idx="140">
                  <c:v>135.16774612297701</c:v>
                </c:pt>
                <c:pt idx="141">
                  <c:v>130.58114541571399</c:v>
                </c:pt>
                <c:pt idx="142">
                  <c:v>128.67037395856599</c:v>
                </c:pt>
                <c:pt idx="143">
                  <c:v>129.14876037669299</c:v>
                </c:pt>
                <c:pt idx="144">
                  <c:v>131.33872974155199</c:v>
                </c:pt>
                <c:pt idx="145">
                  <c:v>132.58872777579199</c:v>
                </c:pt>
                <c:pt idx="146">
                  <c:v>131.89917953053899</c:v>
                </c:pt>
                <c:pt idx="147">
                  <c:v>129.383480513351</c:v>
                </c:pt>
                <c:pt idx="148">
                  <c:v>125.92318101441001</c:v>
                </c:pt>
                <c:pt idx="149">
                  <c:v>123.874233953633</c:v>
                </c:pt>
                <c:pt idx="150">
                  <c:v>123.57628331394601</c:v>
                </c:pt>
                <c:pt idx="151">
                  <c:v>124.424147494984</c:v>
                </c:pt>
                <c:pt idx="152">
                  <c:v>124.155690903155</c:v>
                </c:pt>
                <c:pt idx="153">
                  <c:v>123.25853993748299</c:v>
                </c:pt>
                <c:pt idx="154">
                  <c:v>122.675180007736</c:v>
                </c:pt>
                <c:pt idx="155">
                  <c:v>123.17367792767</c:v>
                </c:pt>
                <c:pt idx="156">
                  <c:v>122.40009100463701</c:v>
                </c:pt>
                <c:pt idx="157">
                  <c:v>120.95480585982899</c:v>
                </c:pt>
                <c:pt idx="158">
                  <c:v>119.669699242321</c:v>
                </c:pt>
                <c:pt idx="159">
                  <c:v>120.161048472386</c:v>
                </c:pt>
                <c:pt idx="160">
                  <c:v>120.96112047278901</c:v>
                </c:pt>
                <c:pt idx="161">
                  <c:v>120.84070721878101</c:v>
                </c:pt>
                <c:pt idx="162">
                  <c:v>120.408033668676</c:v>
                </c:pt>
                <c:pt idx="163">
                  <c:v>121.111918087912</c:v>
                </c:pt>
                <c:pt idx="164">
                  <c:v>122.655363229169</c:v>
                </c:pt>
                <c:pt idx="165">
                  <c:v>123.919809629859</c:v>
                </c:pt>
                <c:pt idx="166">
                  <c:v>124.174266077959</c:v>
                </c:pt>
                <c:pt idx="167">
                  <c:v>123.71235181613601</c:v>
                </c:pt>
                <c:pt idx="168">
                  <c:v>122.18717247895501</c:v>
                </c:pt>
                <c:pt idx="169">
                  <c:v>120.364018760999</c:v>
                </c:pt>
                <c:pt idx="170">
                  <c:v>120.38109542002501</c:v>
                </c:pt>
                <c:pt idx="171">
                  <c:v>121.136381103896</c:v>
                </c:pt>
                <c:pt idx="172">
                  <c:v>122.653096310807</c:v>
                </c:pt>
                <c:pt idx="173">
                  <c:v>123.23905272328101</c:v>
                </c:pt>
                <c:pt idx="174">
                  <c:v>124.252261135119</c:v>
                </c:pt>
                <c:pt idx="175">
                  <c:v>125.58681426221401</c:v>
                </c:pt>
                <c:pt idx="176">
                  <c:v>126.91915181884799</c:v>
                </c:pt>
                <c:pt idx="177">
                  <c:v>128.82779569427899</c:v>
                </c:pt>
                <c:pt idx="178">
                  <c:v>129.755452303352</c:v>
                </c:pt>
                <c:pt idx="179">
                  <c:v>130.444970157379</c:v>
                </c:pt>
                <c:pt idx="180">
                  <c:v>128.77100510596301</c:v>
                </c:pt>
                <c:pt idx="181">
                  <c:v>127.19080744236101</c:v>
                </c:pt>
                <c:pt idx="182">
                  <c:v>126.842357850673</c:v>
                </c:pt>
                <c:pt idx="183">
                  <c:v>129.07631752896501</c:v>
                </c:pt>
                <c:pt idx="184">
                  <c:v>131.880589039765</c:v>
                </c:pt>
                <c:pt idx="185">
                  <c:v>134.430661411183</c:v>
                </c:pt>
                <c:pt idx="186">
                  <c:v>135.497709033239</c:v>
                </c:pt>
                <c:pt idx="187">
                  <c:v>136.356463716961</c:v>
                </c:pt>
                <c:pt idx="188">
                  <c:v>137.013376068794</c:v>
                </c:pt>
                <c:pt idx="189">
                  <c:v>137.59143416732499</c:v>
                </c:pt>
                <c:pt idx="190">
                  <c:v>138.45465333632501</c:v>
                </c:pt>
                <c:pt idx="191">
                  <c:v>139.809093570165</c:v>
                </c:pt>
                <c:pt idx="192">
                  <c:v>141.858665747131</c:v>
                </c:pt>
                <c:pt idx="193">
                  <c:v>142.705556787489</c:v>
                </c:pt>
                <c:pt idx="194">
                  <c:v>143.110112953086</c:v>
                </c:pt>
                <c:pt idx="195">
                  <c:v>143.297577297987</c:v>
                </c:pt>
                <c:pt idx="196">
                  <c:v>145.37554443988401</c:v>
                </c:pt>
                <c:pt idx="197">
                  <c:v>147.775068521089</c:v>
                </c:pt>
                <c:pt idx="198">
                  <c:v>150.378573600332</c:v>
                </c:pt>
                <c:pt idx="199">
                  <c:v>151.87867361870499</c:v>
                </c:pt>
                <c:pt idx="200">
                  <c:v>153.076234081217</c:v>
                </c:pt>
                <c:pt idx="201">
                  <c:v>153.57658850169599</c:v>
                </c:pt>
                <c:pt idx="202">
                  <c:v>154.619381700882</c:v>
                </c:pt>
                <c:pt idx="203">
                  <c:v>155.54466401449801</c:v>
                </c:pt>
                <c:pt idx="204">
                  <c:v>157.08254104763699</c:v>
                </c:pt>
                <c:pt idx="205">
                  <c:v>157.744602614896</c:v>
                </c:pt>
                <c:pt idx="206">
                  <c:v>158.71197907600501</c:v>
                </c:pt>
                <c:pt idx="207">
                  <c:v>159.441931722167</c:v>
                </c:pt>
                <c:pt idx="208">
                  <c:v>161.61631292312799</c:v>
                </c:pt>
                <c:pt idx="209">
                  <c:v>163.69158558503301</c:v>
                </c:pt>
                <c:pt idx="210">
                  <c:v>165.86168545563299</c:v>
                </c:pt>
                <c:pt idx="211">
                  <c:v>167.08905766073099</c:v>
                </c:pt>
                <c:pt idx="212">
                  <c:v>167.408907561831</c:v>
                </c:pt>
                <c:pt idx="213">
                  <c:v>166.32044063704399</c:v>
                </c:pt>
                <c:pt idx="214">
                  <c:v>166.36943779852399</c:v>
                </c:pt>
                <c:pt idx="215">
                  <c:v>167.46348894527401</c:v>
                </c:pt>
                <c:pt idx="216">
                  <c:v>170.52085892929699</c:v>
                </c:pt>
                <c:pt idx="217">
                  <c:v>171.596193874059</c:v>
                </c:pt>
                <c:pt idx="218">
                  <c:v>171.74769239801699</c:v>
                </c:pt>
                <c:pt idx="219">
                  <c:v>170.68460336974201</c:v>
                </c:pt>
                <c:pt idx="220">
                  <c:v>172.40315659024699</c:v>
                </c:pt>
                <c:pt idx="221">
                  <c:v>175.031921344469</c:v>
                </c:pt>
                <c:pt idx="222">
                  <c:v>179.21919344971101</c:v>
                </c:pt>
                <c:pt idx="223">
                  <c:v>181.509874129087</c:v>
                </c:pt>
                <c:pt idx="224">
                  <c:v>182.748820440251</c:v>
                </c:pt>
                <c:pt idx="225">
                  <c:v>181.70231860417201</c:v>
                </c:pt>
                <c:pt idx="226">
                  <c:v>181.23353480494399</c:v>
                </c:pt>
                <c:pt idx="227">
                  <c:v>182.209451795993</c:v>
                </c:pt>
                <c:pt idx="228">
                  <c:v>185.95933235150099</c:v>
                </c:pt>
                <c:pt idx="229">
                  <c:v>190.86011107567799</c:v>
                </c:pt>
                <c:pt idx="230">
                  <c:v>194.150492965783</c:v>
                </c:pt>
                <c:pt idx="231">
                  <c:v>196.019185279905</c:v>
                </c:pt>
                <c:pt idx="232">
                  <c:v>198.15241259363799</c:v>
                </c:pt>
                <c:pt idx="233">
                  <c:v>202.210862087892</c:v>
                </c:pt>
                <c:pt idx="234">
                  <c:v>204.55123005157901</c:v>
                </c:pt>
                <c:pt idx="235">
                  <c:v>204.84235161724999</c:v>
                </c:pt>
                <c:pt idx="236">
                  <c:v>202.91886946415499</c:v>
                </c:pt>
                <c:pt idx="237">
                  <c:v>202.47187327281799</c:v>
                </c:pt>
                <c:pt idx="238">
                  <c:v>204.33854116966901</c:v>
                </c:pt>
                <c:pt idx="239">
                  <c:v>207.27899804080101</c:v>
                </c:pt>
                <c:pt idx="240">
                  <c:v>209.39824307836</c:v>
                </c:pt>
                <c:pt idx="241">
                  <c:v>208.248829084943</c:v>
                </c:pt>
                <c:pt idx="242">
                  <c:v>205.780758772643</c:v>
                </c:pt>
                <c:pt idx="243">
                  <c:v>205.22472821522399</c:v>
                </c:pt>
                <c:pt idx="244">
                  <c:v>207.44509658754299</c:v>
                </c:pt>
                <c:pt idx="245">
                  <c:v>212.20490021824199</c:v>
                </c:pt>
                <c:pt idx="246">
                  <c:v>214.580968540632</c:v>
                </c:pt>
                <c:pt idx="247">
                  <c:v>215.571577259142</c:v>
                </c:pt>
                <c:pt idx="248">
                  <c:v>214.12227462832601</c:v>
                </c:pt>
                <c:pt idx="249">
                  <c:v>214.49744871059201</c:v>
                </c:pt>
                <c:pt idx="250">
                  <c:v>215.80893915003301</c:v>
                </c:pt>
                <c:pt idx="251">
                  <c:v>217.82653075570499</c:v>
                </c:pt>
                <c:pt idx="252">
                  <c:v>219.365008286441</c:v>
                </c:pt>
                <c:pt idx="253">
                  <c:v>219.60135801997299</c:v>
                </c:pt>
                <c:pt idx="254">
                  <c:v>220.02525938792101</c:v>
                </c:pt>
                <c:pt idx="255">
                  <c:v>220.363766093713</c:v>
                </c:pt>
                <c:pt idx="256">
                  <c:v>221.658316323506</c:v>
                </c:pt>
                <c:pt idx="257">
                  <c:v>223.107980064972</c:v>
                </c:pt>
                <c:pt idx="258">
                  <c:v>224.730592214551</c:v>
                </c:pt>
                <c:pt idx="259">
                  <c:v>226.39435601374799</c:v>
                </c:pt>
                <c:pt idx="260">
                  <c:v>226.91197259576501</c:v>
                </c:pt>
                <c:pt idx="261">
                  <c:v>226.49705731028101</c:v>
                </c:pt>
                <c:pt idx="262">
                  <c:v>225.74502621082999</c:v>
                </c:pt>
                <c:pt idx="263">
                  <c:v>226.80102561563999</c:v>
                </c:pt>
                <c:pt idx="264">
                  <c:v>229.27362302550401</c:v>
                </c:pt>
                <c:pt idx="265">
                  <c:v>232.71733353365099</c:v>
                </c:pt>
                <c:pt idx="266">
                  <c:v>234.087344163952</c:v>
                </c:pt>
                <c:pt idx="267">
                  <c:v>233.484210110525</c:v>
                </c:pt>
                <c:pt idx="268">
                  <c:v>230.34842231589701</c:v>
                </c:pt>
                <c:pt idx="269">
                  <c:v>229.20648491326199</c:v>
                </c:pt>
                <c:pt idx="270">
                  <c:v>228.46301130552001</c:v>
                </c:pt>
                <c:pt idx="271">
                  <c:v>230.97950150358301</c:v>
                </c:pt>
                <c:pt idx="272">
                  <c:v>234.10988987050499</c:v>
                </c:pt>
                <c:pt idx="273">
                  <c:v>240.18055279122001</c:v>
                </c:pt>
                <c:pt idx="274">
                  <c:v>244.285825336334</c:v>
                </c:pt>
                <c:pt idx="275">
                  <c:v>246.71876770023599</c:v>
                </c:pt>
                <c:pt idx="276">
                  <c:v>245.57224995757699</c:v>
                </c:pt>
                <c:pt idx="277">
                  <c:v>244.46919084656699</c:v>
                </c:pt>
                <c:pt idx="278">
                  <c:v>246.004049580209</c:v>
                </c:pt>
                <c:pt idx="279">
                  <c:v>250.424633913745</c:v>
                </c:pt>
                <c:pt idx="280">
                  <c:v>254.520652589805</c:v>
                </c:pt>
                <c:pt idx="281">
                  <c:v>259.05735422377302</c:v>
                </c:pt>
                <c:pt idx="282">
                  <c:v>262.45709932684298</c:v>
                </c:pt>
                <c:pt idx="283">
                  <c:v>266.41181741621699</c:v>
                </c:pt>
                <c:pt idx="284">
                  <c:v>268.56444377446502</c:v>
                </c:pt>
                <c:pt idx="285">
                  <c:v>274.71398727009301</c:v>
                </c:pt>
                <c:pt idx="286">
                  <c:v>278.72029346203902</c:v>
                </c:pt>
                <c:pt idx="287">
                  <c:v>282.83063026061802</c:v>
                </c:pt>
                <c:pt idx="288">
                  <c:v>280.79204906282399</c:v>
                </c:pt>
                <c:pt idx="289">
                  <c:v>280.47061937251601</c:v>
                </c:pt>
                <c:pt idx="290">
                  <c:v>283.75739269075399</c:v>
                </c:pt>
                <c:pt idx="291">
                  <c:v>292.77832671796602</c:v>
                </c:pt>
                <c:pt idx="292">
                  <c:v>299.15658385609299</c:v>
                </c:pt>
                <c:pt idx="293">
                  <c:v>301.60022643363197</c:v>
                </c:pt>
                <c:pt idx="294">
                  <c:v>299.40485367376903</c:v>
                </c:pt>
                <c:pt idx="295">
                  <c:v>298.810272659948</c:v>
                </c:pt>
                <c:pt idx="296">
                  <c:v>297.98132344766901</c:v>
                </c:pt>
                <c:pt idx="297">
                  <c:v>300.40330496253398</c:v>
                </c:pt>
                <c:pt idx="298">
                  <c:v>298.38013395575899</c:v>
                </c:pt>
                <c:pt idx="299">
                  <c:v>296.78788537396599</c:v>
                </c:pt>
                <c:pt idx="300">
                  <c:v>295.04627579812802</c:v>
                </c:pt>
                <c:pt idx="301">
                  <c:v>294.41632458159501</c:v>
                </c:pt>
                <c:pt idx="302">
                  <c:v>296.075039963611</c:v>
                </c:pt>
                <c:pt idx="303">
                  <c:v>296.739122721966</c:v>
                </c:pt>
                <c:pt idx="304">
                  <c:v>300.40663361269401</c:v>
                </c:pt>
                <c:pt idx="305">
                  <c:v>301.66657845887499</c:v>
                </c:pt>
                <c:pt idx="306">
                  <c:v>306.54672067257201</c:v>
                </c:pt>
                <c:pt idx="307">
                  <c:v>305.575560696666</c:v>
                </c:pt>
                <c:pt idx="308">
                  <c:v>307.60399424003498</c:v>
                </c:pt>
                <c:pt idx="309">
                  <c:v>305.799604233818</c:v>
                </c:pt>
                <c:pt idx="310">
                  <c:v>306.03781782370902</c:v>
                </c:pt>
                <c:pt idx="311">
                  <c:v>302.51215807080501</c:v>
                </c:pt>
                <c:pt idx="312">
                  <c:v>304.74877495688497</c:v>
                </c:pt>
                <c:pt idx="313">
                  <c:v>304.00185286236098</c:v>
                </c:pt>
                <c:pt idx="314">
                  <c:v>308.67677284393801</c:v>
                </c:pt>
                <c:pt idx="315">
                  <c:v>309.65041297745199</c:v>
                </c:pt>
                <c:pt idx="316">
                  <c:v>310.78430886931801</c:v>
                </c:pt>
                <c:pt idx="317">
                  <c:v>308.13452995949802</c:v>
                </c:pt>
                <c:pt idx="318">
                  <c:v>308.62709716890703</c:v>
                </c:pt>
                <c:pt idx="319">
                  <c:v>308.92698650902003</c:v>
                </c:pt>
                <c:pt idx="320">
                  <c:v>312.66137654505297</c:v>
                </c:pt>
                <c:pt idx="321">
                  <c:v>312.79669787325201</c:v>
                </c:pt>
                <c:pt idx="322">
                  <c:v>310.528093491763</c:v>
                </c:pt>
                <c:pt idx="323">
                  <c:v>306.79101040499</c:v>
                </c:pt>
                <c:pt idx="324">
                  <c:v>309.02282239113401</c:v>
                </c:pt>
                <c:pt idx="325">
                  <c:v>312.38078027736901</c:v>
                </c:pt>
                <c:pt idx="326">
                  <c:v>316.09707620723299</c:v>
                </c:pt>
                <c:pt idx="327">
                  <c:v>313.605416108604</c:v>
                </c:pt>
                <c:pt idx="328">
                  <c:v>312.40380302574403</c:v>
                </c:pt>
                <c:pt idx="329">
                  <c:v>310.72805995340099</c:v>
                </c:pt>
                <c:pt idx="330">
                  <c:v>312.336956483503</c:v>
                </c:pt>
                <c:pt idx="331">
                  <c:v>312.437729580076</c:v>
                </c:pt>
                <c:pt idx="332">
                  <c:v>309.65700222775303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7F-4AAA-8946-6AC8AC5A9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3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RegionalPropertyType!$O$6:$O$108</c:f>
              <c:numCache>
                <c:formatCode>0</c:formatCode>
                <c:ptCount val="103"/>
                <c:pt idx="0">
                  <c:v>90.034843598508601</c:v>
                </c:pt>
                <c:pt idx="1">
                  <c:v>93.7690405901849</c:v>
                </c:pt>
                <c:pt idx="2">
                  <c:v>97.901134922821896</c:v>
                </c:pt>
                <c:pt idx="3">
                  <c:v>100</c:v>
                </c:pt>
                <c:pt idx="4">
                  <c:v>100.26751712364199</c:v>
                </c:pt>
                <c:pt idx="5">
                  <c:v>100.62187079306401</c:v>
                </c:pt>
                <c:pt idx="6">
                  <c:v>102.24826720118899</c:v>
                </c:pt>
                <c:pt idx="7">
                  <c:v>104.17991266172901</c:v>
                </c:pt>
                <c:pt idx="8">
                  <c:v>104.558396911184</c:v>
                </c:pt>
                <c:pt idx="9">
                  <c:v>104.01606334944501</c:v>
                </c:pt>
                <c:pt idx="10">
                  <c:v>103.378615611062</c:v>
                </c:pt>
                <c:pt idx="11">
                  <c:v>105.028564544559</c:v>
                </c:pt>
                <c:pt idx="12">
                  <c:v>109.960104053192</c:v>
                </c:pt>
                <c:pt idx="13">
                  <c:v>113.468569228009</c:v>
                </c:pt>
                <c:pt idx="14">
                  <c:v>112.55442221977</c:v>
                </c:pt>
                <c:pt idx="15">
                  <c:v>112.489239509987</c:v>
                </c:pt>
                <c:pt idx="16">
                  <c:v>116.54164731020199</c:v>
                </c:pt>
                <c:pt idx="17">
                  <c:v>121.013503751955</c:v>
                </c:pt>
                <c:pt idx="18">
                  <c:v>121.604363771498</c:v>
                </c:pt>
                <c:pt idx="19">
                  <c:v>120.611414375921</c:v>
                </c:pt>
                <c:pt idx="20">
                  <c:v>121.757886876421</c:v>
                </c:pt>
                <c:pt idx="21">
                  <c:v>125.307859414988</c:v>
                </c:pt>
                <c:pt idx="22">
                  <c:v>129.718770502507</c:v>
                </c:pt>
                <c:pt idx="23">
                  <c:v>130.96398786434801</c:v>
                </c:pt>
                <c:pt idx="24">
                  <c:v>127.465796297682</c:v>
                </c:pt>
                <c:pt idx="25">
                  <c:v>123.63143822493601</c:v>
                </c:pt>
                <c:pt idx="26">
                  <c:v>125.306147659367</c:v>
                </c:pt>
                <c:pt idx="27">
                  <c:v>128.43283181755899</c:v>
                </c:pt>
                <c:pt idx="28">
                  <c:v>129.10946604820199</c:v>
                </c:pt>
                <c:pt idx="29">
                  <c:v>130.39073641262601</c:v>
                </c:pt>
                <c:pt idx="30">
                  <c:v>129.549333209422</c:v>
                </c:pt>
                <c:pt idx="31">
                  <c:v>126.72296936204999</c:v>
                </c:pt>
                <c:pt idx="32">
                  <c:v>123.285677545282</c:v>
                </c:pt>
                <c:pt idx="33">
                  <c:v>118.49310134383499</c:v>
                </c:pt>
                <c:pt idx="34">
                  <c:v>112.446506194139</c:v>
                </c:pt>
                <c:pt idx="35">
                  <c:v>105.534752938766</c:v>
                </c:pt>
                <c:pt idx="36">
                  <c:v>97.126566445458707</c:v>
                </c:pt>
                <c:pt idx="37">
                  <c:v>91.655565265790202</c:v>
                </c:pt>
                <c:pt idx="38">
                  <c:v>92.871461040695806</c:v>
                </c:pt>
                <c:pt idx="39">
                  <c:v>93.455015606502997</c:v>
                </c:pt>
                <c:pt idx="40">
                  <c:v>89.136471891873498</c:v>
                </c:pt>
                <c:pt idx="41">
                  <c:v>84.889501137438998</c:v>
                </c:pt>
                <c:pt idx="42">
                  <c:v>81.872062411988907</c:v>
                </c:pt>
                <c:pt idx="43">
                  <c:v>78.906406924695901</c:v>
                </c:pt>
                <c:pt idx="44">
                  <c:v>77.655605727364104</c:v>
                </c:pt>
                <c:pt idx="45">
                  <c:v>78.905850394749805</c:v>
                </c:pt>
                <c:pt idx="46">
                  <c:v>80.237384591942501</c:v>
                </c:pt>
                <c:pt idx="47">
                  <c:v>79.867145173645895</c:v>
                </c:pt>
                <c:pt idx="48">
                  <c:v>77.896304867169803</c:v>
                </c:pt>
                <c:pt idx="49">
                  <c:v>75.371308754314597</c:v>
                </c:pt>
                <c:pt idx="50">
                  <c:v>75.389011224145307</c:v>
                </c:pt>
                <c:pt idx="51">
                  <c:v>77.067247386131001</c:v>
                </c:pt>
                <c:pt idx="52">
                  <c:v>78.511441029303498</c:v>
                </c:pt>
                <c:pt idx="53">
                  <c:v>80.084554304773405</c:v>
                </c:pt>
                <c:pt idx="54">
                  <c:v>81.706580990235196</c:v>
                </c:pt>
                <c:pt idx="55">
                  <c:v>83.033216606543405</c:v>
                </c:pt>
                <c:pt idx="56">
                  <c:v>84.1981424541423</c:v>
                </c:pt>
                <c:pt idx="57">
                  <c:v>85.922181529725606</c:v>
                </c:pt>
                <c:pt idx="58">
                  <c:v>88.383357106150399</c:v>
                </c:pt>
                <c:pt idx="59">
                  <c:v>90.290371837901802</c:v>
                </c:pt>
                <c:pt idx="60">
                  <c:v>90.596827245170701</c:v>
                </c:pt>
                <c:pt idx="61">
                  <c:v>91.104212310583193</c:v>
                </c:pt>
                <c:pt idx="62">
                  <c:v>92.295398717304806</c:v>
                </c:pt>
                <c:pt idx="63">
                  <c:v>92.349202571524401</c:v>
                </c:pt>
                <c:pt idx="64">
                  <c:v>92.164609244521699</c:v>
                </c:pt>
                <c:pt idx="65">
                  <c:v>93.883258819729505</c:v>
                </c:pt>
                <c:pt idx="66">
                  <c:v>96.609217920858796</c:v>
                </c:pt>
                <c:pt idx="67">
                  <c:v>99.732511904513302</c:v>
                </c:pt>
                <c:pt idx="68">
                  <c:v>105.76883473127801</c:v>
                </c:pt>
                <c:pt idx="69">
                  <c:v>114.368978405786</c:v>
                </c:pt>
                <c:pt idx="70">
                  <c:v>114.67582747307</c:v>
                </c:pt>
                <c:pt idx="71">
                  <c:v>109.098565353314</c:v>
                </c:pt>
                <c:pt idx="72">
                  <c:v>108.35903312499499</c:v>
                </c:pt>
                <c:pt idx="73">
                  <c:v>111.38436678562501</c:v>
                </c:pt>
                <c:pt idx="74">
                  <c:v>112.843905224428</c:v>
                </c:pt>
                <c:pt idx="75">
                  <c:v>112.333580899488</c:v>
                </c:pt>
                <c:pt idx="76">
                  <c:v>114.715084750912</c:v>
                </c:pt>
                <c:pt idx="77">
                  <c:v>117.63345329211</c:v>
                </c:pt>
                <c:pt idx="78">
                  <c:v>116.741389044051</c:v>
                </c:pt>
                <c:pt idx="79">
                  <c:v>115.05657823172</c:v>
                </c:pt>
                <c:pt idx="80">
                  <c:v>115.08076867637401</c:v>
                </c:pt>
                <c:pt idx="81">
                  <c:v>112.60574885721999</c:v>
                </c:pt>
                <c:pt idx="82">
                  <c:v>113.965847232903</c:v>
                </c:pt>
                <c:pt idx="83">
                  <c:v>119.509714173433</c:v>
                </c:pt>
                <c:pt idx="84">
                  <c:v>121.496337531029</c:v>
                </c:pt>
                <c:pt idx="85">
                  <c:v>123.611122846575</c:v>
                </c:pt>
                <c:pt idx="86">
                  <c:v>128.08435258508399</c:v>
                </c:pt>
                <c:pt idx="87">
                  <c:v>131.89998058193601</c:v>
                </c:pt>
                <c:pt idx="88">
                  <c:v>134.33910243664599</c:v>
                </c:pt>
                <c:pt idx="89">
                  <c:v>136.09015495927699</c:v>
                </c:pt>
                <c:pt idx="90">
                  <c:v>130.15728711570301</c:v>
                </c:pt>
                <c:pt idx="91">
                  <c:v>123.733316344358</c:v>
                </c:pt>
                <c:pt idx="92">
                  <c:v>125.584186657792</c:v>
                </c:pt>
                <c:pt idx="93">
                  <c:v>130.23426194287299</c:v>
                </c:pt>
                <c:pt idx="94">
                  <c:v>129.09659740113699</c:v>
                </c:pt>
                <c:pt idx="95">
                  <c:v>123.689547774115</c:v>
                </c:pt>
                <c:pt idx="96">
                  <c:v>124.290799510694</c:v>
                </c:pt>
                <c:pt idx="97">
                  <c:v>129.54226462504801</c:v>
                </c:pt>
                <c:pt idx="98">
                  <c:v>125.96202386911401</c:v>
                </c:pt>
                <c:pt idx="99">
                  <c:v>122.275515934445</c:v>
                </c:pt>
                <c:pt idx="100">
                  <c:v>127.850788991092</c:v>
                </c:pt>
                <c:pt idx="101">
                  <c:v>126.77979964308599</c:v>
                </c:pt>
                <c:pt idx="102">
                  <c:v>124.380325296541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D7-4896-969A-6CBBBE5C06BD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RegionalPropertyType!$P$6:$P$108</c:f>
              <c:numCache>
                <c:formatCode>0</c:formatCode>
                <c:ptCount val="103"/>
                <c:pt idx="0">
                  <c:v>95.603541523213195</c:v>
                </c:pt>
                <c:pt idx="1">
                  <c:v>98.806003930893695</c:v>
                </c:pt>
                <c:pt idx="2">
                  <c:v>99.933215285943504</c:v>
                </c:pt>
                <c:pt idx="3">
                  <c:v>100</c:v>
                </c:pt>
                <c:pt idx="4">
                  <c:v>102.254543015908</c:v>
                </c:pt>
                <c:pt idx="5">
                  <c:v>104.68224212248499</c:v>
                </c:pt>
                <c:pt idx="6">
                  <c:v>104.727934757841</c:v>
                </c:pt>
                <c:pt idx="7">
                  <c:v>103.71284831296001</c:v>
                </c:pt>
                <c:pt idx="8">
                  <c:v>103.12920955624</c:v>
                </c:pt>
                <c:pt idx="9">
                  <c:v>104.62598664416301</c:v>
                </c:pt>
                <c:pt idx="10">
                  <c:v>108.287144836149</c:v>
                </c:pt>
                <c:pt idx="11">
                  <c:v>109.966600318994</c:v>
                </c:pt>
                <c:pt idx="12">
                  <c:v>109.510290978431</c:v>
                </c:pt>
                <c:pt idx="13">
                  <c:v>110.008101519977</c:v>
                </c:pt>
                <c:pt idx="14">
                  <c:v>111.460037943966</c:v>
                </c:pt>
                <c:pt idx="15">
                  <c:v>113.437702823777</c:v>
                </c:pt>
                <c:pt idx="16">
                  <c:v>115.239295200087</c:v>
                </c:pt>
                <c:pt idx="17">
                  <c:v>113.97099132594499</c:v>
                </c:pt>
                <c:pt idx="18">
                  <c:v>110.83417421878301</c:v>
                </c:pt>
                <c:pt idx="19">
                  <c:v>111.96650692303299</c:v>
                </c:pt>
                <c:pt idx="20">
                  <c:v>119.614155528645</c:v>
                </c:pt>
                <c:pt idx="21">
                  <c:v>127.59237738774</c:v>
                </c:pt>
                <c:pt idx="22">
                  <c:v>127.886980639607</c:v>
                </c:pt>
                <c:pt idx="23">
                  <c:v>126.244708738293</c:v>
                </c:pt>
                <c:pt idx="24">
                  <c:v>126.753913676385</c:v>
                </c:pt>
                <c:pt idx="25">
                  <c:v>127.81799426137</c:v>
                </c:pt>
                <c:pt idx="26">
                  <c:v>130.49816398474499</c:v>
                </c:pt>
                <c:pt idx="27">
                  <c:v>131.265297103785</c:v>
                </c:pt>
                <c:pt idx="28">
                  <c:v>128.75341317799399</c:v>
                </c:pt>
                <c:pt idx="29">
                  <c:v>125.832241175897</c:v>
                </c:pt>
                <c:pt idx="30">
                  <c:v>124.386909762042</c:v>
                </c:pt>
                <c:pt idx="31">
                  <c:v>124.330623592938</c:v>
                </c:pt>
                <c:pt idx="32">
                  <c:v>124.739630941779</c:v>
                </c:pt>
                <c:pt idx="33">
                  <c:v>125.563532731225</c:v>
                </c:pt>
                <c:pt idx="34">
                  <c:v>119.471499307999</c:v>
                </c:pt>
                <c:pt idx="35">
                  <c:v>110.251831686077</c:v>
                </c:pt>
                <c:pt idx="36">
                  <c:v>105.275358752315</c:v>
                </c:pt>
                <c:pt idx="37">
                  <c:v>103.680325128877</c:v>
                </c:pt>
                <c:pt idx="38">
                  <c:v>100.375702399666</c:v>
                </c:pt>
                <c:pt idx="39">
                  <c:v>94.661249102654295</c:v>
                </c:pt>
                <c:pt idx="40">
                  <c:v>92.180237869277406</c:v>
                </c:pt>
                <c:pt idx="41">
                  <c:v>91.9882046414928</c:v>
                </c:pt>
                <c:pt idx="42">
                  <c:v>89.741140344503805</c:v>
                </c:pt>
                <c:pt idx="43">
                  <c:v>86.184646182297399</c:v>
                </c:pt>
                <c:pt idx="44">
                  <c:v>86.544051024982096</c:v>
                </c:pt>
                <c:pt idx="45">
                  <c:v>90.111550112995801</c:v>
                </c:pt>
                <c:pt idx="46">
                  <c:v>89.400862443001401</c:v>
                </c:pt>
                <c:pt idx="47">
                  <c:v>86.223195750021503</c:v>
                </c:pt>
                <c:pt idx="48">
                  <c:v>85.938962416282195</c:v>
                </c:pt>
                <c:pt idx="49">
                  <c:v>86.345639296358698</c:v>
                </c:pt>
                <c:pt idx="50">
                  <c:v>87.096154247212993</c:v>
                </c:pt>
                <c:pt idx="51">
                  <c:v>87.402813510198897</c:v>
                </c:pt>
                <c:pt idx="52">
                  <c:v>88.060831650150604</c:v>
                </c:pt>
                <c:pt idx="53">
                  <c:v>90.616632469181098</c:v>
                </c:pt>
                <c:pt idx="54">
                  <c:v>92.3226844045425</c:v>
                </c:pt>
                <c:pt idx="55">
                  <c:v>93.243840431289101</c:v>
                </c:pt>
                <c:pt idx="56">
                  <c:v>97.937527464610696</c:v>
                </c:pt>
                <c:pt idx="57">
                  <c:v>104.15161416276599</c:v>
                </c:pt>
                <c:pt idx="58">
                  <c:v>104.992760493878</c:v>
                </c:pt>
                <c:pt idx="59">
                  <c:v>104.035502364084</c:v>
                </c:pt>
                <c:pt idx="60">
                  <c:v>106.784417198604</c:v>
                </c:pt>
                <c:pt idx="61">
                  <c:v>111.665110553205</c:v>
                </c:pt>
                <c:pt idx="62">
                  <c:v>112.364815109642</c:v>
                </c:pt>
                <c:pt idx="63">
                  <c:v>110.766585136844</c:v>
                </c:pt>
                <c:pt idx="64">
                  <c:v>114.910373407083</c:v>
                </c:pt>
                <c:pt idx="65">
                  <c:v>120.85215367695599</c:v>
                </c:pt>
                <c:pt idx="66">
                  <c:v>121.238193477701</c:v>
                </c:pt>
                <c:pt idx="67">
                  <c:v>120.84905407500599</c:v>
                </c:pt>
                <c:pt idx="68">
                  <c:v>126.980476175237</c:v>
                </c:pt>
                <c:pt idx="69">
                  <c:v>135.258985047164</c:v>
                </c:pt>
                <c:pt idx="70">
                  <c:v>138.81235689420799</c:v>
                </c:pt>
                <c:pt idx="71">
                  <c:v>139.24879830288799</c:v>
                </c:pt>
                <c:pt idx="72">
                  <c:v>140.32106045915901</c:v>
                </c:pt>
                <c:pt idx="73">
                  <c:v>141.603030295753</c:v>
                </c:pt>
                <c:pt idx="74">
                  <c:v>143.98551255558201</c:v>
                </c:pt>
                <c:pt idx="75">
                  <c:v>146.823712307318</c:v>
                </c:pt>
                <c:pt idx="76">
                  <c:v>148.821308502421</c:v>
                </c:pt>
                <c:pt idx="77">
                  <c:v>150.97251767677801</c:v>
                </c:pt>
                <c:pt idx="78">
                  <c:v>154.63711161949999</c:v>
                </c:pt>
                <c:pt idx="79">
                  <c:v>158.10029122197599</c:v>
                </c:pt>
                <c:pt idx="80">
                  <c:v>160.19860340520501</c:v>
                </c:pt>
                <c:pt idx="81">
                  <c:v>162.67996233849499</c:v>
                </c:pt>
                <c:pt idx="82">
                  <c:v>164.51883375365301</c:v>
                </c:pt>
                <c:pt idx="83">
                  <c:v>167.466470871891</c:v>
                </c:pt>
                <c:pt idx="84">
                  <c:v>175.59069751518101</c:v>
                </c:pt>
                <c:pt idx="85">
                  <c:v>186.541896322805</c:v>
                </c:pt>
                <c:pt idx="86">
                  <c:v>194.0221946641</c:v>
                </c:pt>
                <c:pt idx="87">
                  <c:v>197.84505768575801</c:v>
                </c:pt>
                <c:pt idx="88">
                  <c:v>205.02466536627401</c:v>
                </c:pt>
                <c:pt idx="89">
                  <c:v>217.80478441193301</c:v>
                </c:pt>
                <c:pt idx="90">
                  <c:v>222.452614516099</c:v>
                </c:pt>
                <c:pt idx="91">
                  <c:v>218.52304649072499</c:v>
                </c:pt>
                <c:pt idx="92">
                  <c:v>220.97852695870901</c:v>
                </c:pt>
                <c:pt idx="93">
                  <c:v>228.796096812109</c:v>
                </c:pt>
                <c:pt idx="94">
                  <c:v>237.236743238928</c:v>
                </c:pt>
                <c:pt idx="95">
                  <c:v>244.69995479999201</c:v>
                </c:pt>
                <c:pt idx="96">
                  <c:v>246.38433288261501</c:v>
                </c:pt>
                <c:pt idx="97">
                  <c:v>240.72656187574901</c:v>
                </c:pt>
                <c:pt idx="98">
                  <c:v>240.09688253974801</c:v>
                </c:pt>
                <c:pt idx="99">
                  <c:v>247.040161034709</c:v>
                </c:pt>
                <c:pt idx="100">
                  <c:v>250.238709097829</c:v>
                </c:pt>
                <c:pt idx="101">
                  <c:v>247.919270966102</c:v>
                </c:pt>
                <c:pt idx="102">
                  <c:v>250.00552347828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D7-4896-969A-6CBBBE5C06BD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RegionalPropertyType!$Q$6:$Q$108</c:f>
              <c:numCache>
                <c:formatCode>0</c:formatCode>
                <c:ptCount val="103"/>
                <c:pt idx="0">
                  <c:v>94.773505612457598</c:v>
                </c:pt>
                <c:pt idx="1">
                  <c:v>95.954347179171705</c:v>
                </c:pt>
                <c:pt idx="2">
                  <c:v>99.222303681777007</c:v>
                </c:pt>
                <c:pt idx="3">
                  <c:v>100</c:v>
                </c:pt>
                <c:pt idx="4">
                  <c:v>100.06314246827201</c:v>
                </c:pt>
                <c:pt idx="5">
                  <c:v>105.150543075795</c:v>
                </c:pt>
                <c:pt idx="6">
                  <c:v>112.586292185622</c:v>
                </c:pt>
                <c:pt idx="7">
                  <c:v>115.376859709755</c:v>
                </c:pt>
                <c:pt idx="8">
                  <c:v>115.267510517823</c:v>
                </c:pt>
                <c:pt idx="9">
                  <c:v>115.857119623293</c:v>
                </c:pt>
                <c:pt idx="10">
                  <c:v>118.112883761077</c:v>
                </c:pt>
                <c:pt idx="11">
                  <c:v>121.27936831584</c:v>
                </c:pt>
                <c:pt idx="12">
                  <c:v>125.40090733096299</c:v>
                </c:pt>
                <c:pt idx="13">
                  <c:v>130.50316779091699</c:v>
                </c:pt>
                <c:pt idx="14">
                  <c:v>133.343760575929</c:v>
                </c:pt>
                <c:pt idx="15">
                  <c:v>136.18382903775401</c:v>
                </c:pt>
                <c:pt idx="16">
                  <c:v>140.63014703258699</c:v>
                </c:pt>
                <c:pt idx="17">
                  <c:v>142.970911807824</c:v>
                </c:pt>
                <c:pt idx="18">
                  <c:v>144.78801562752801</c:v>
                </c:pt>
                <c:pt idx="19">
                  <c:v>148.84431765628301</c:v>
                </c:pt>
                <c:pt idx="20">
                  <c:v>155.233267444402</c:v>
                </c:pt>
                <c:pt idx="21">
                  <c:v>162.01632212368</c:v>
                </c:pt>
                <c:pt idx="22">
                  <c:v>161.892782192461</c:v>
                </c:pt>
                <c:pt idx="23">
                  <c:v>159.32819684151201</c:v>
                </c:pt>
                <c:pt idx="24">
                  <c:v>158.31036454656001</c:v>
                </c:pt>
                <c:pt idx="25">
                  <c:v>154.16153212844</c:v>
                </c:pt>
                <c:pt idx="26">
                  <c:v>153.30803684597899</c:v>
                </c:pt>
                <c:pt idx="27">
                  <c:v>157.51679266470001</c:v>
                </c:pt>
                <c:pt idx="28">
                  <c:v>159.65922237505299</c:v>
                </c:pt>
                <c:pt idx="29">
                  <c:v>156.272837313031</c:v>
                </c:pt>
                <c:pt idx="30">
                  <c:v>150.818387276805</c:v>
                </c:pt>
                <c:pt idx="31">
                  <c:v>146.71248791757401</c:v>
                </c:pt>
                <c:pt idx="32">
                  <c:v>142.079419399042</c:v>
                </c:pt>
                <c:pt idx="33">
                  <c:v>139.52025315467699</c:v>
                </c:pt>
                <c:pt idx="34">
                  <c:v>133.27266498178801</c:v>
                </c:pt>
                <c:pt idx="35">
                  <c:v>123.48202595544301</c:v>
                </c:pt>
                <c:pt idx="36">
                  <c:v>118.532096772477</c:v>
                </c:pt>
                <c:pt idx="37">
                  <c:v>118.51387361484799</c:v>
                </c:pt>
                <c:pt idx="38">
                  <c:v>117.78624308804</c:v>
                </c:pt>
                <c:pt idx="39">
                  <c:v>113.618433109557</c:v>
                </c:pt>
                <c:pt idx="40">
                  <c:v>109.42177555204999</c:v>
                </c:pt>
                <c:pt idx="41">
                  <c:v>106.103346359265</c:v>
                </c:pt>
                <c:pt idx="42">
                  <c:v>104.304009480901</c:v>
                </c:pt>
                <c:pt idx="43">
                  <c:v>103.25566743100001</c:v>
                </c:pt>
                <c:pt idx="44">
                  <c:v>102.473840950152</c:v>
                </c:pt>
                <c:pt idx="45">
                  <c:v>101.381661744613</c:v>
                </c:pt>
                <c:pt idx="46">
                  <c:v>100.42250763636</c:v>
                </c:pt>
                <c:pt idx="47">
                  <c:v>99.913652052970207</c:v>
                </c:pt>
                <c:pt idx="48">
                  <c:v>97.699219641646707</c:v>
                </c:pt>
                <c:pt idx="49">
                  <c:v>96.363439776126796</c:v>
                </c:pt>
                <c:pt idx="50">
                  <c:v>100.2787442627</c:v>
                </c:pt>
                <c:pt idx="51">
                  <c:v>103.50191235187</c:v>
                </c:pt>
                <c:pt idx="52">
                  <c:v>102.674598611177</c:v>
                </c:pt>
                <c:pt idx="53">
                  <c:v>103.71569669370901</c:v>
                </c:pt>
                <c:pt idx="54">
                  <c:v>107.01557484611899</c:v>
                </c:pt>
                <c:pt idx="55">
                  <c:v>109.060420789868</c:v>
                </c:pt>
                <c:pt idx="56">
                  <c:v>110.424795392154</c:v>
                </c:pt>
                <c:pt idx="57">
                  <c:v>113.616697383835</c:v>
                </c:pt>
                <c:pt idx="58">
                  <c:v>116.239625679451</c:v>
                </c:pt>
                <c:pt idx="59">
                  <c:v>116.879838006147</c:v>
                </c:pt>
                <c:pt idx="60">
                  <c:v>118.898066292145</c:v>
                </c:pt>
                <c:pt idx="61">
                  <c:v>120.913266450525</c:v>
                </c:pt>
                <c:pt idx="62">
                  <c:v>120.301324371014</c:v>
                </c:pt>
                <c:pt idx="63">
                  <c:v>120.83674403442301</c:v>
                </c:pt>
                <c:pt idx="64">
                  <c:v>124.05931398365099</c:v>
                </c:pt>
                <c:pt idx="65">
                  <c:v>128.71888184875101</c:v>
                </c:pt>
                <c:pt idx="66">
                  <c:v>132.93598783623801</c:v>
                </c:pt>
                <c:pt idx="67">
                  <c:v>135.49229580879199</c:v>
                </c:pt>
                <c:pt idx="68">
                  <c:v>138.432400917352</c:v>
                </c:pt>
                <c:pt idx="69">
                  <c:v>140.83346249950699</c:v>
                </c:pt>
                <c:pt idx="70">
                  <c:v>142.720850620486</c:v>
                </c:pt>
                <c:pt idx="71">
                  <c:v>144.349804402958</c:v>
                </c:pt>
                <c:pt idx="72">
                  <c:v>144.101638653245</c:v>
                </c:pt>
                <c:pt idx="73">
                  <c:v>143.30916440230399</c:v>
                </c:pt>
                <c:pt idx="74">
                  <c:v>146.64728535517401</c:v>
                </c:pt>
                <c:pt idx="75">
                  <c:v>150.22126937962801</c:v>
                </c:pt>
                <c:pt idx="76">
                  <c:v>148.42480322861999</c:v>
                </c:pt>
                <c:pt idx="77">
                  <c:v>145.940354924936</c:v>
                </c:pt>
                <c:pt idx="78">
                  <c:v>145.86332148423901</c:v>
                </c:pt>
                <c:pt idx="79">
                  <c:v>146.849053364789</c:v>
                </c:pt>
                <c:pt idx="80">
                  <c:v>145.75595683166699</c:v>
                </c:pt>
                <c:pt idx="81">
                  <c:v>143.86072646715201</c:v>
                </c:pt>
                <c:pt idx="82">
                  <c:v>147.89525419959199</c:v>
                </c:pt>
                <c:pt idx="83">
                  <c:v>153.23524335870599</c:v>
                </c:pt>
                <c:pt idx="84">
                  <c:v>155.40603615636101</c:v>
                </c:pt>
                <c:pt idx="85">
                  <c:v>162.03533904627599</c:v>
                </c:pt>
                <c:pt idx="86">
                  <c:v>170.10233029213799</c:v>
                </c:pt>
                <c:pt idx="87">
                  <c:v>174.090557365732</c:v>
                </c:pt>
                <c:pt idx="88">
                  <c:v>177.910617287142</c:v>
                </c:pt>
                <c:pt idx="89">
                  <c:v>180.28704120859999</c:v>
                </c:pt>
                <c:pt idx="90">
                  <c:v>177.2627228083</c:v>
                </c:pt>
                <c:pt idx="91">
                  <c:v>174.28572000846299</c:v>
                </c:pt>
                <c:pt idx="92">
                  <c:v>173.762505984353</c:v>
                </c:pt>
                <c:pt idx="93">
                  <c:v>178.977866765203</c:v>
                </c:pt>
                <c:pt idx="94">
                  <c:v>185.71936459103901</c:v>
                </c:pt>
                <c:pt idx="95">
                  <c:v>184.11417196969299</c:v>
                </c:pt>
                <c:pt idx="96">
                  <c:v>181.39498571580299</c:v>
                </c:pt>
                <c:pt idx="97">
                  <c:v>182.10015648674801</c:v>
                </c:pt>
                <c:pt idx="98">
                  <c:v>184.02999223666299</c:v>
                </c:pt>
                <c:pt idx="99">
                  <c:v>186.59773281545301</c:v>
                </c:pt>
                <c:pt idx="100">
                  <c:v>186.75959770951201</c:v>
                </c:pt>
                <c:pt idx="101">
                  <c:v>182.26597010890001</c:v>
                </c:pt>
                <c:pt idx="102">
                  <c:v>178.95045575487899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D7-4896-969A-6CBBBE5C06BD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RegionalPropertyType!$R$6:$R$108</c:f>
              <c:numCache>
                <c:formatCode>0</c:formatCode>
                <c:ptCount val="103"/>
                <c:pt idx="0">
                  <c:v>95.968511423267799</c:v>
                </c:pt>
                <c:pt idx="1">
                  <c:v>102.410996573641</c:v>
                </c:pt>
                <c:pt idx="2">
                  <c:v>101.612490097045</c:v>
                </c:pt>
                <c:pt idx="3">
                  <c:v>100</c:v>
                </c:pt>
                <c:pt idx="4">
                  <c:v>105.298031736751</c:v>
                </c:pt>
                <c:pt idx="5">
                  <c:v>111.99466765026401</c:v>
                </c:pt>
                <c:pt idx="6">
                  <c:v>113.715890257712</c:v>
                </c:pt>
                <c:pt idx="7">
                  <c:v>114.42764674506699</c:v>
                </c:pt>
                <c:pt idx="8">
                  <c:v>118.03140834806101</c:v>
                </c:pt>
                <c:pt idx="9">
                  <c:v>125.33439851477701</c:v>
                </c:pt>
                <c:pt idx="10">
                  <c:v>134.254780482912</c:v>
                </c:pt>
                <c:pt idx="11">
                  <c:v>137.49451928009501</c:v>
                </c:pt>
                <c:pt idx="12">
                  <c:v>137.372636694405</c:v>
                </c:pt>
                <c:pt idx="13">
                  <c:v>138.93847585108901</c:v>
                </c:pt>
                <c:pt idx="14">
                  <c:v>142.95464711641799</c:v>
                </c:pt>
                <c:pt idx="15">
                  <c:v>148.59463694921899</c:v>
                </c:pt>
                <c:pt idx="16">
                  <c:v>154.26281132787801</c:v>
                </c:pt>
                <c:pt idx="17">
                  <c:v>160.07537138854499</c:v>
                </c:pt>
                <c:pt idx="18">
                  <c:v>167.62205944157199</c:v>
                </c:pt>
                <c:pt idx="19">
                  <c:v>172.18603069859299</c:v>
                </c:pt>
                <c:pt idx="20">
                  <c:v>170.80625530733201</c:v>
                </c:pt>
                <c:pt idx="21">
                  <c:v>169.56494594327199</c:v>
                </c:pt>
                <c:pt idx="22">
                  <c:v>172.55491157203801</c:v>
                </c:pt>
                <c:pt idx="23">
                  <c:v>176.086113613592</c:v>
                </c:pt>
                <c:pt idx="24">
                  <c:v>174.83272255023601</c:v>
                </c:pt>
                <c:pt idx="25">
                  <c:v>171.78320549277001</c:v>
                </c:pt>
                <c:pt idx="26">
                  <c:v>169.63665072363801</c:v>
                </c:pt>
                <c:pt idx="27">
                  <c:v>167.42575959264599</c:v>
                </c:pt>
                <c:pt idx="28">
                  <c:v>163.159882176888</c:v>
                </c:pt>
                <c:pt idx="29">
                  <c:v>158.64994239389901</c:v>
                </c:pt>
                <c:pt idx="30">
                  <c:v>156.27533546116999</c:v>
                </c:pt>
                <c:pt idx="31">
                  <c:v>153.322384411196</c:v>
                </c:pt>
                <c:pt idx="32">
                  <c:v>145.92889934650299</c:v>
                </c:pt>
                <c:pt idx="33">
                  <c:v>137.83485712958</c:v>
                </c:pt>
                <c:pt idx="34">
                  <c:v>128.96768945052699</c:v>
                </c:pt>
                <c:pt idx="35">
                  <c:v>121.520874533821</c:v>
                </c:pt>
                <c:pt idx="36">
                  <c:v>117.83406334038401</c:v>
                </c:pt>
                <c:pt idx="37">
                  <c:v>112.731950614111</c:v>
                </c:pt>
                <c:pt idx="38">
                  <c:v>103.913119775401</c:v>
                </c:pt>
                <c:pt idx="39">
                  <c:v>97.821005042876195</c:v>
                </c:pt>
                <c:pt idx="40">
                  <c:v>96.202386203522394</c:v>
                </c:pt>
                <c:pt idx="41">
                  <c:v>95.988783477742899</c:v>
                </c:pt>
                <c:pt idx="42">
                  <c:v>95.255937965503307</c:v>
                </c:pt>
                <c:pt idx="43">
                  <c:v>93.5574627511578</c:v>
                </c:pt>
                <c:pt idx="44">
                  <c:v>95.049029444427902</c:v>
                </c:pt>
                <c:pt idx="45">
                  <c:v>98.900657565433306</c:v>
                </c:pt>
                <c:pt idx="46">
                  <c:v>103.78567590166899</c:v>
                </c:pt>
                <c:pt idx="47">
                  <c:v>106.06532100058701</c:v>
                </c:pt>
                <c:pt idx="48">
                  <c:v>102.148542368252</c:v>
                </c:pt>
                <c:pt idx="49">
                  <c:v>99.029045931465106</c:v>
                </c:pt>
                <c:pt idx="50">
                  <c:v>105.65880390868</c:v>
                </c:pt>
                <c:pt idx="51">
                  <c:v>114.51168054525</c:v>
                </c:pt>
                <c:pt idx="52">
                  <c:v>119.175397176291</c:v>
                </c:pt>
                <c:pt idx="53">
                  <c:v>125.846399307833</c:v>
                </c:pt>
                <c:pt idx="54">
                  <c:v>129.20865929977899</c:v>
                </c:pt>
                <c:pt idx="55">
                  <c:v>129.31888804159701</c:v>
                </c:pt>
                <c:pt idx="56">
                  <c:v>133.82776360769</c:v>
                </c:pt>
                <c:pt idx="57">
                  <c:v>139.90919607799501</c:v>
                </c:pt>
                <c:pt idx="58">
                  <c:v>141.755957266933</c:v>
                </c:pt>
                <c:pt idx="59">
                  <c:v>142.755062133661</c:v>
                </c:pt>
                <c:pt idx="60">
                  <c:v>147.64957831447401</c:v>
                </c:pt>
                <c:pt idx="61">
                  <c:v>157.31842626244199</c:v>
                </c:pt>
                <c:pt idx="62">
                  <c:v>163.69384819721401</c:v>
                </c:pt>
                <c:pt idx="63">
                  <c:v>163.24866699766699</c:v>
                </c:pt>
                <c:pt idx="64">
                  <c:v>163.588777534342</c:v>
                </c:pt>
                <c:pt idx="65">
                  <c:v>166.60140929963799</c:v>
                </c:pt>
                <c:pt idx="66">
                  <c:v>172.40571024153601</c:v>
                </c:pt>
                <c:pt idx="67">
                  <c:v>179.001137249876</c:v>
                </c:pt>
                <c:pt idx="68">
                  <c:v>188.67533833189199</c:v>
                </c:pt>
                <c:pt idx="69">
                  <c:v>200.20408387295501</c:v>
                </c:pt>
                <c:pt idx="70">
                  <c:v>200.10162395370699</c:v>
                </c:pt>
                <c:pt idx="71">
                  <c:v>196.15926733307799</c:v>
                </c:pt>
                <c:pt idx="72">
                  <c:v>199.372427437825</c:v>
                </c:pt>
                <c:pt idx="73">
                  <c:v>204.718374123367</c:v>
                </c:pt>
                <c:pt idx="74">
                  <c:v>209.54554257096299</c:v>
                </c:pt>
                <c:pt idx="75">
                  <c:v>211.53427804180799</c:v>
                </c:pt>
                <c:pt idx="76">
                  <c:v>211.45080573159001</c:v>
                </c:pt>
                <c:pt idx="77">
                  <c:v>213.99638956483699</c:v>
                </c:pt>
                <c:pt idx="78">
                  <c:v>218.34545847705999</c:v>
                </c:pt>
                <c:pt idx="79">
                  <c:v>221.013357636476</c:v>
                </c:pt>
                <c:pt idx="80">
                  <c:v>221.682923950098</c:v>
                </c:pt>
                <c:pt idx="81">
                  <c:v>220.94724643654101</c:v>
                </c:pt>
                <c:pt idx="82">
                  <c:v>228.29388014696701</c:v>
                </c:pt>
                <c:pt idx="83">
                  <c:v>241.64295758198199</c:v>
                </c:pt>
                <c:pt idx="84">
                  <c:v>254.12879511503999</c:v>
                </c:pt>
                <c:pt idx="85">
                  <c:v>268.99355095208102</c:v>
                </c:pt>
                <c:pt idx="86">
                  <c:v>279.35463188858802</c:v>
                </c:pt>
                <c:pt idx="87">
                  <c:v>283.40932390012301</c:v>
                </c:pt>
                <c:pt idx="88">
                  <c:v>291.99261153131198</c:v>
                </c:pt>
                <c:pt idx="89">
                  <c:v>305.03610825673701</c:v>
                </c:pt>
                <c:pt idx="90">
                  <c:v>300.50971190137898</c:v>
                </c:pt>
                <c:pt idx="91">
                  <c:v>287.39708892217402</c:v>
                </c:pt>
                <c:pt idx="92">
                  <c:v>284.72492150494702</c:v>
                </c:pt>
                <c:pt idx="93">
                  <c:v>285.45876039967499</c:v>
                </c:pt>
                <c:pt idx="94">
                  <c:v>285.13269699463501</c:v>
                </c:pt>
                <c:pt idx="95">
                  <c:v>287.17231928482101</c:v>
                </c:pt>
                <c:pt idx="96">
                  <c:v>293.73600002749998</c:v>
                </c:pt>
                <c:pt idx="97">
                  <c:v>298.735651896506</c:v>
                </c:pt>
                <c:pt idx="98">
                  <c:v>298.65488189804501</c:v>
                </c:pt>
                <c:pt idx="99">
                  <c:v>297.548637163509</c:v>
                </c:pt>
                <c:pt idx="100">
                  <c:v>300.17608999550703</c:v>
                </c:pt>
                <c:pt idx="101">
                  <c:v>312.15810705948599</c:v>
                </c:pt>
                <c:pt idx="102">
                  <c:v>318.11649329665698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D7-4896-969A-6CBBBE5C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RegionalPropertyType!$S$6:$S$108</c:f>
              <c:numCache>
                <c:formatCode>0</c:formatCode>
                <c:ptCount val="103"/>
                <c:pt idx="0">
                  <c:v>92.010553558433301</c:v>
                </c:pt>
                <c:pt idx="1">
                  <c:v>98.803184437480994</c:v>
                </c:pt>
                <c:pt idx="2">
                  <c:v>101.17960646928999</c:v>
                </c:pt>
                <c:pt idx="3">
                  <c:v>100</c:v>
                </c:pt>
                <c:pt idx="4">
                  <c:v>102.447697781252</c:v>
                </c:pt>
                <c:pt idx="5">
                  <c:v>103.040237504744</c:v>
                </c:pt>
                <c:pt idx="6">
                  <c:v>100.382307973214</c:v>
                </c:pt>
                <c:pt idx="7">
                  <c:v>101.889843544719</c:v>
                </c:pt>
                <c:pt idx="8">
                  <c:v>107.489824547152</c:v>
                </c:pt>
                <c:pt idx="9">
                  <c:v>112.37960054613001</c:v>
                </c:pt>
                <c:pt idx="10">
                  <c:v>113.91532178491801</c:v>
                </c:pt>
                <c:pt idx="11">
                  <c:v>113.775744787262</c:v>
                </c:pt>
                <c:pt idx="12">
                  <c:v>115.45892839870901</c:v>
                </c:pt>
                <c:pt idx="13">
                  <c:v>118.451259221798</c:v>
                </c:pt>
                <c:pt idx="14">
                  <c:v>122.51229895723</c:v>
                </c:pt>
                <c:pt idx="15">
                  <c:v>125.901520629884</c:v>
                </c:pt>
                <c:pt idx="16">
                  <c:v>126.338496499264</c:v>
                </c:pt>
                <c:pt idx="17">
                  <c:v>125.989561448898</c:v>
                </c:pt>
                <c:pt idx="18">
                  <c:v>132.82664004315299</c:v>
                </c:pt>
                <c:pt idx="19">
                  <c:v>143.365895749603</c:v>
                </c:pt>
                <c:pt idx="20">
                  <c:v>150.723265490697</c:v>
                </c:pt>
                <c:pt idx="21">
                  <c:v>157.57394575095699</c:v>
                </c:pt>
                <c:pt idx="22">
                  <c:v>159.20314854185199</c:v>
                </c:pt>
                <c:pt idx="23">
                  <c:v>159.52259583667501</c:v>
                </c:pt>
                <c:pt idx="24">
                  <c:v>164.268823478738</c:v>
                </c:pt>
                <c:pt idx="25">
                  <c:v>169.24581123588101</c:v>
                </c:pt>
                <c:pt idx="26">
                  <c:v>171.03868912007499</c:v>
                </c:pt>
                <c:pt idx="27">
                  <c:v>172.862828063677</c:v>
                </c:pt>
                <c:pt idx="28">
                  <c:v>177.157083539757</c:v>
                </c:pt>
                <c:pt idx="29">
                  <c:v>178.537653845064</c:v>
                </c:pt>
                <c:pt idx="30">
                  <c:v>172.271466840198</c:v>
                </c:pt>
                <c:pt idx="31">
                  <c:v>167.79162981340801</c:v>
                </c:pt>
                <c:pt idx="32">
                  <c:v>170.74022232676799</c:v>
                </c:pt>
                <c:pt idx="33">
                  <c:v>174.215321959938</c:v>
                </c:pt>
                <c:pt idx="34">
                  <c:v>166.39544018487101</c:v>
                </c:pt>
                <c:pt idx="35">
                  <c:v>152.86018721247601</c:v>
                </c:pt>
                <c:pt idx="36">
                  <c:v>142.004540683328</c:v>
                </c:pt>
                <c:pt idx="37">
                  <c:v>133.87870367149799</c:v>
                </c:pt>
                <c:pt idx="38">
                  <c:v>133.13074224998601</c:v>
                </c:pt>
                <c:pt idx="39">
                  <c:v>135.874862908522</c:v>
                </c:pt>
                <c:pt idx="40">
                  <c:v>133.54397767853499</c:v>
                </c:pt>
                <c:pt idx="41">
                  <c:v>127.33555399449</c:v>
                </c:pt>
                <c:pt idx="42">
                  <c:v>126.807533667794</c:v>
                </c:pt>
                <c:pt idx="43">
                  <c:v>127.881748808099</c:v>
                </c:pt>
                <c:pt idx="44">
                  <c:v>126.48344994877699</c:v>
                </c:pt>
                <c:pt idx="45">
                  <c:v>128.85870577509499</c:v>
                </c:pt>
                <c:pt idx="46">
                  <c:v>133.64150274814301</c:v>
                </c:pt>
                <c:pt idx="47">
                  <c:v>135.974726087888</c:v>
                </c:pt>
                <c:pt idx="48">
                  <c:v>135.18221240179599</c:v>
                </c:pt>
                <c:pt idx="49">
                  <c:v>135.00114657979199</c:v>
                </c:pt>
                <c:pt idx="50">
                  <c:v>137.45902575974301</c:v>
                </c:pt>
                <c:pt idx="51">
                  <c:v>139.60273920877</c:v>
                </c:pt>
                <c:pt idx="52">
                  <c:v>138.921795183066</c:v>
                </c:pt>
                <c:pt idx="53">
                  <c:v>135.479138128334</c:v>
                </c:pt>
                <c:pt idx="54">
                  <c:v>137.76230608812301</c:v>
                </c:pt>
                <c:pt idx="55">
                  <c:v>145.47989717387699</c:v>
                </c:pt>
                <c:pt idx="56">
                  <c:v>150.06830173754801</c:v>
                </c:pt>
                <c:pt idx="57">
                  <c:v>153.32458099711701</c:v>
                </c:pt>
                <c:pt idx="58">
                  <c:v>155.88628082792201</c:v>
                </c:pt>
                <c:pt idx="59">
                  <c:v>157.697638916117</c:v>
                </c:pt>
                <c:pt idx="60">
                  <c:v>160.015849338024</c:v>
                </c:pt>
                <c:pt idx="61">
                  <c:v>160.877451202819</c:v>
                </c:pt>
                <c:pt idx="62">
                  <c:v>157.784673319653</c:v>
                </c:pt>
                <c:pt idx="63">
                  <c:v>157.05155515724701</c:v>
                </c:pt>
                <c:pt idx="64">
                  <c:v>161.79234034093801</c:v>
                </c:pt>
                <c:pt idx="65">
                  <c:v>166.811497501563</c:v>
                </c:pt>
                <c:pt idx="66">
                  <c:v>172.314539753394</c:v>
                </c:pt>
                <c:pt idx="67">
                  <c:v>177.05282400845101</c:v>
                </c:pt>
                <c:pt idx="68">
                  <c:v>179.475047048042</c:v>
                </c:pt>
                <c:pt idx="69">
                  <c:v>183.81365551072</c:v>
                </c:pt>
                <c:pt idx="70">
                  <c:v>188.08575668922001</c:v>
                </c:pt>
                <c:pt idx="71">
                  <c:v>189.22081106791299</c:v>
                </c:pt>
                <c:pt idx="72">
                  <c:v>188.933971652591</c:v>
                </c:pt>
                <c:pt idx="73">
                  <c:v>190.55196315471301</c:v>
                </c:pt>
                <c:pt idx="74">
                  <c:v>197.41451183327399</c:v>
                </c:pt>
                <c:pt idx="75">
                  <c:v>200.36656595065801</c:v>
                </c:pt>
                <c:pt idx="76">
                  <c:v>195.56263967964901</c:v>
                </c:pt>
                <c:pt idx="77">
                  <c:v>193.83691388032901</c:v>
                </c:pt>
                <c:pt idx="78">
                  <c:v>198.36913133018001</c:v>
                </c:pt>
                <c:pt idx="79">
                  <c:v>203.25829640901199</c:v>
                </c:pt>
                <c:pt idx="80">
                  <c:v>205.85046545218799</c:v>
                </c:pt>
                <c:pt idx="81">
                  <c:v>207.76203059797299</c:v>
                </c:pt>
                <c:pt idx="82">
                  <c:v>207.44510491245001</c:v>
                </c:pt>
                <c:pt idx="83">
                  <c:v>206.094347975696</c:v>
                </c:pt>
                <c:pt idx="84">
                  <c:v>208.28226774276601</c:v>
                </c:pt>
                <c:pt idx="85">
                  <c:v>214.80973219816201</c:v>
                </c:pt>
                <c:pt idx="86">
                  <c:v>219.77542214997499</c:v>
                </c:pt>
                <c:pt idx="87">
                  <c:v>219.35010908932301</c:v>
                </c:pt>
                <c:pt idx="88">
                  <c:v>220.50649729570799</c:v>
                </c:pt>
                <c:pt idx="89">
                  <c:v>233.75999096696901</c:v>
                </c:pt>
                <c:pt idx="90">
                  <c:v>246.33543689520801</c:v>
                </c:pt>
                <c:pt idx="91">
                  <c:v>239.45644515581799</c:v>
                </c:pt>
                <c:pt idx="92">
                  <c:v>221.215550831755</c:v>
                </c:pt>
                <c:pt idx="93">
                  <c:v>218.18727391867299</c:v>
                </c:pt>
                <c:pt idx="94">
                  <c:v>226.48459618347499</c:v>
                </c:pt>
                <c:pt idx="95">
                  <c:v>224.102996002358</c:v>
                </c:pt>
                <c:pt idx="96">
                  <c:v>220.02623066255799</c:v>
                </c:pt>
                <c:pt idx="97">
                  <c:v>217.38362883216001</c:v>
                </c:pt>
                <c:pt idx="98">
                  <c:v>217.17988707769899</c:v>
                </c:pt>
                <c:pt idx="99">
                  <c:v>221.58778059609199</c:v>
                </c:pt>
                <c:pt idx="100">
                  <c:v>221.713597467216</c:v>
                </c:pt>
                <c:pt idx="101">
                  <c:v>216.44052657087499</c:v>
                </c:pt>
                <c:pt idx="102">
                  <c:v>211.44453115160201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1A-45DA-9D9A-40C69B3A443C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RegionalPropertyType!$T$6:$T$108</c:f>
              <c:numCache>
                <c:formatCode>0</c:formatCode>
                <c:ptCount val="103"/>
                <c:pt idx="0">
                  <c:v>98.665495688134996</c:v>
                </c:pt>
                <c:pt idx="1">
                  <c:v>102.09558592685801</c:v>
                </c:pt>
                <c:pt idx="2">
                  <c:v>100.13675391325999</c:v>
                </c:pt>
                <c:pt idx="3">
                  <c:v>100</c:v>
                </c:pt>
                <c:pt idx="4">
                  <c:v>107.11096127795101</c:v>
                </c:pt>
                <c:pt idx="5">
                  <c:v>109.177128947059</c:v>
                </c:pt>
                <c:pt idx="6">
                  <c:v>101.45793628319301</c:v>
                </c:pt>
                <c:pt idx="7">
                  <c:v>98.012446340012403</c:v>
                </c:pt>
                <c:pt idx="8">
                  <c:v>102.72241659017099</c:v>
                </c:pt>
                <c:pt idx="9">
                  <c:v>111.540988416849</c:v>
                </c:pt>
                <c:pt idx="10">
                  <c:v>115.77815864054099</c:v>
                </c:pt>
                <c:pt idx="11">
                  <c:v>113.724156808308</c:v>
                </c:pt>
                <c:pt idx="12">
                  <c:v>115.701165925892</c:v>
                </c:pt>
                <c:pt idx="13">
                  <c:v>119.587864466463</c:v>
                </c:pt>
                <c:pt idx="14">
                  <c:v>122.29304221515299</c:v>
                </c:pt>
                <c:pt idx="15">
                  <c:v>127.50031124709101</c:v>
                </c:pt>
                <c:pt idx="16">
                  <c:v>138.148381360066</c:v>
                </c:pt>
                <c:pt idx="17">
                  <c:v>146.53522417620201</c:v>
                </c:pt>
                <c:pt idx="18">
                  <c:v>145.84071352788499</c:v>
                </c:pt>
                <c:pt idx="19">
                  <c:v>147.16696733054999</c:v>
                </c:pt>
                <c:pt idx="20">
                  <c:v>154.87233389806201</c:v>
                </c:pt>
                <c:pt idx="21">
                  <c:v>162.169592654176</c:v>
                </c:pt>
                <c:pt idx="22">
                  <c:v>164.99786753789201</c:v>
                </c:pt>
                <c:pt idx="23">
                  <c:v>166.169837038905</c:v>
                </c:pt>
                <c:pt idx="24">
                  <c:v>167.513227640152</c:v>
                </c:pt>
                <c:pt idx="25">
                  <c:v>167.61460212052799</c:v>
                </c:pt>
                <c:pt idx="26">
                  <c:v>172.41100625385599</c:v>
                </c:pt>
                <c:pt idx="27">
                  <c:v>180.681828019221</c:v>
                </c:pt>
                <c:pt idx="28">
                  <c:v>184.69730807990999</c:v>
                </c:pt>
                <c:pt idx="29">
                  <c:v>185.99171115567299</c:v>
                </c:pt>
                <c:pt idx="30">
                  <c:v>188.29607981826399</c:v>
                </c:pt>
                <c:pt idx="31">
                  <c:v>188.497519432622</c:v>
                </c:pt>
                <c:pt idx="32">
                  <c:v>183.491544826927</c:v>
                </c:pt>
                <c:pt idx="33">
                  <c:v>180.26564281996599</c:v>
                </c:pt>
                <c:pt idx="34">
                  <c:v>183.36476574297001</c:v>
                </c:pt>
                <c:pt idx="35">
                  <c:v>181.305806778045</c:v>
                </c:pt>
                <c:pt idx="36">
                  <c:v>167.530181197107</c:v>
                </c:pt>
                <c:pt idx="37">
                  <c:v>157.713747151278</c:v>
                </c:pt>
                <c:pt idx="38">
                  <c:v>155.693405377251</c:v>
                </c:pt>
                <c:pt idx="39">
                  <c:v>153.22871243812801</c:v>
                </c:pt>
                <c:pt idx="40">
                  <c:v>150.88482539531299</c:v>
                </c:pt>
                <c:pt idx="41">
                  <c:v>151.85646918204199</c:v>
                </c:pt>
                <c:pt idx="42">
                  <c:v>151.608487142093</c:v>
                </c:pt>
                <c:pt idx="43">
                  <c:v>149.039788084571</c:v>
                </c:pt>
                <c:pt idx="44">
                  <c:v>149.52769913191599</c:v>
                </c:pt>
                <c:pt idx="45">
                  <c:v>150.478806467418</c:v>
                </c:pt>
                <c:pt idx="46">
                  <c:v>147.94779146049001</c:v>
                </c:pt>
                <c:pt idx="47">
                  <c:v>146.157166995935</c:v>
                </c:pt>
                <c:pt idx="48">
                  <c:v>146.25445352994299</c:v>
                </c:pt>
                <c:pt idx="49">
                  <c:v>147.87874658890999</c:v>
                </c:pt>
                <c:pt idx="50">
                  <c:v>150.01574550767</c:v>
                </c:pt>
                <c:pt idx="51">
                  <c:v>151.04260677147201</c:v>
                </c:pt>
                <c:pt idx="52">
                  <c:v>153.40957058733301</c:v>
                </c:pt>
                <c:pt idx="53">
                  <c:v>155.139857635927</c:v>
                </c:pt>
                <c:pt idx="54">
                  <c:v>156.183659483806</c:v>
                </c:pt>
                <c:pt idx="55">
                  <c:v>157.79408513355301</c:v>
                </c:pt>
                <c:pt idx="56">
                  <c:v>158.843221310958</c:v>
                </c:pt>
                <c:pt idx="57">
                  <c:v>160.08744532313401</c:v>
                </c:pt>
                <c:pt idx="58">
                  <c:v>167.85694655311201</c:v>
                </c:pt>
                <c:pt idx="59">
                  <c:v>177.50797173232101</c:v>
                </c:pt>
                <c:pt idx="60">
                  <c:v>181.90754670622499</c:v>
                </c:pt>
                <c:pt idx="61">
                  <c:v>184.06852663161899</c:v>
                </c:pt>
                <c:pt idx="62">
                  <c:v>182.49925565056799</c:v>
                </c:pt>
                <c:pt idx="63">
                  <c:v>181.80872531729699</c:v>
                </c:pt>
                <c:pt idx="64">
                  <c:v>185.59046588295999</c:v>
                </c:pt>
                <c:pt idx="65">
                  <c:v>191.05217163269199</c:v>
                </c:pt>
                <c:pt idx="66">
                  <c:v>198.35894998524699</c:v>
                </c:pt>
                <c:pt idx="67">
                  <c:v>206.563836874673</c:v>
                </c:pt>
                <c:pt idx="68">
                  <c:v>215.29912069535499</c:v>
                </c:pt>
                <c:pt idx="69">
                  <c:v>223.86301728570399</c:v>
                </c:pt>
                <c:pt idx="70">
                  <c:v>225.30011793725299</c:v>
                </c:pt>
                <c:pt idx="71">
                  <c:v>226.597786731931</c:v>
                </c:pt>
                <c:pt idx="72">
                  <c:v>235.22348763725901</c:v>
                </c:pt>
                <c:pt idx="73">
                  <c:v>243.915640653254</c:v>
                </c:pt>
                <c:pt idx="74">
                  <c:v>253.34619984702499</c:v>
                </c:pt>
                <c:pt idx="75">
                  <c:v>261.83271668338898</c:v>
                </c:pt>
                <c:pt idx="76">
                  <c:v>265.03874920563197</c:v>
                </c:pt>
                <c:pt idx="77">
                  <c:v>266.463830985892</c:v>
                </c:pt>
                <c:pt idx="78">
                  <c:v>268.14401605685498</c:v>
                </c:pt>
                <c:pt idx="79">
                  <c:v>275.33012266322601</c:v>
                </c:pt>
                <c:pt idx="80">
                  <c:v>293.66517380036902</c:v>
                </c:pt>
                <c:pt idx="81">
                  <c:v>307.827043951066</c:v>
                </c:pt>
                <c:pt idx="82">
                  <c:v>309.41484605604899</c:v>
                </c:pt>
                <c:pt idx="83">
                  <c:v>313.69642953672297</c:v>
                </c:pt>
                <c:pt idx="84">
                  <c:v>321.941041464889</c:v>
                </c:pt>
                <c:pt idx="85">
                  <c:v>329.38103882404198</c:v>
                </c:pt>
                <c:pt idx="86">
                  <c:v>341.68165091481302</c:v>
                </c:pt>
                <c:pt idx="87">
                  <c:v>358.48076077604202</c:v>
                </c:pt>
                <c:pt idx="88">
                  <c:v>381.87717549929198</c:v>
                </c:pt>
                <c:pt idx="89">
                  <c:v>403.58017583399999</c:v>
                </c:pt>
                <c:pt idx="90">
                  <c:v>410.30924892732202</c:v>
                </c:pt>
                <c:pt idx="91">
                  <c:v>414.38025726804699</c:v>
                </c:pt>
                <c:pt idx="92">
                  <c:v>420.236860723625</c:v>
                </c:pt>
                <c:pt idx="93">
                  <c:v>430.60559786300701</c:v>
                </c:pt>
                <c:pt idx="94">
                  <c:v>430.94322927495</c:v>
                </c:pt>
                <c:pt idx="95">
                  <c:v>419.03999352058997</c:v>
                </c:pt>
                <c:pt idx="96">
                  <c:v>421.85820043910797</c:v>
                </c:pt>
                <c:pt idx="97">
                  <c:v>457.49715755528803</c:v>
                </c:pt>
                <c:pt idx="98">
                  <c:v>491.52094151242102</c:v>
                </c:pt>
                <c:pt idx="99">
                  <c:v>483.11226208695899</c:v>
                </c:pt>
                <c:pt idx="100">
                  <c:v>461.70967961244997</c:v>
                </c:pt>
                <c:pt idx="101">
                  <c:v>460.445993239556</c:v>
                </c:pt>
                <c:pt idx="102">
                  <c:v>468.98500066616401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1A-45DA-9D9A-40C69B3A443C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RegionalPropertyType!$U$6:$U$108</c:f>
              <c:numCache>
                <c:formatCode>0</c:formatCode>
                <c:ptCount val="103"/>
                <c:pt idx="0">
                  <c:v>92.955102764716699</c:v>
                </c:pt>
                <c:pt idx="1">
                  <c:v>98.8334637437531</c:v>
                </c:pt>
                <c:pt idx="2">
                  <c:v>100.678139738832</c:v>
                </c:pt>
                <c:pt idx="3">
                  <c:v>100</c:v>
                </c:pt>
                <c:pt idx="4">
                  <c:v>103.881731667873</c:v>
                </c:pt>
                <c:pt idx="5">
                  <c:v>107.090519367376</c:v>
                </c:pt>
                <c:pt idx="6">
                  <c:v>105.63009046342501</c:v>
                </c:pt>
                <c:pt idx="7">
                  <c:v>105.384443422652</c:v>
                </c:pt>
                <c:pt idx="8">
                  <c:v>108.088190243171</c:v>
                </c:pt>
                <c:pt idx="9">
                  <c:v>111.449909360029</c:v>
                </c:pt>
                <c:pt idx="10">
                  <c:v>116.249298751566</c:v>
                </c:pt>
                <c:pt idx="11">
                  <c:v>120.533623963479</c:v>
                </c:pt>
                <c:pt idx="12">
                  <c:v>124.061090579168</c:v>
                </c:pt>
                <c:pt idx="13">
                  <c:v>129.53479778107601</c:v>
                </c:pt>
                <c:pt idx="14">
                  <c:v>135.94193474777401</c:v>
                </c:pt>
                <c:pt idx="15">
                  <c:v>141.391421800758</c:v>
                </c:pt>
                <c:pt idx="16">
                  <c:v>146.59000954504299</c:v>
                </c:pt>
                <c:pt idx="17">
                  <c:v>150.93367031937001</c:v>
                </c:pt>
                <c:pt idx="18">
                  <c:v>155.75763596225201</c:v>
                </c:pt>
                <c:pt idx="19">
                  <c:v>162.62294486479399</c:v>
                </c:pt>
                <c:pt idx="20">
                  <c:v>172.427684169511</c:v>
                </c:pt>
                <c:pt idx="21">
                  <c:v>183.273575348745</c:v>
                </c:pt>
                <c:pt idx="22">
                  <c:v>187.48929317838301</c:v>
                </c:pt>
                <c:pt idx="23">
                  <c:v>189.70090499459999</c:v>
                </c:pt>
                <c:pt idx="24">
                  <c:v>195.471407171484</c:v>
                </c:pt>
                <c:pt idx="25">
                  <c:v>201.68024326124601</c:v>
                </c:pt>
                <c:pt idx="26">
                  <c:v>201.25146683334401</c:v>
                </c:pt>
                <c:pt idx="27">
                  <c:v>200.13340995236999</c:v>
                </c:pt>
                <c:pt idx="28">
                  <c:v>207.871598262036</c:v>
                </c:pt>
                <c:pt idx="29">
                  <c:v>213.504671679719</c:v>
                </c:pt>
                <c:pt idx="30">
                  <c:v>207.510387134837</c:v>
                </c:pt>
                <c:pt idx="31">
                  <c:v>202.29609925974</c:v>
                </c:pt>
                <c:pt idx="32">
                  <c:v>203.0930206269</c:v>
                </c:pt>
                <c:pt idx="33">
                  <c:v>202.200422998862</c:v>
                </c:pt>
                <c:pt idx="34">
                  <c:v>194.56627133659299</c:v>
                </c:pt>
                <c:pt idx="35">
                  <c:v>187.51470498318201</c:v>
                </c:pt>
                <c:pt idx="36">
                  <c:v>185.38931671625599</c:v>
                </c:pt>
                <c:pt idx="37">
                  <c:v>184.01960180779199</c:v>
                </c:pt>
                <c:pt idx="38">
                  <c:v>183.01298876166899</c:v>
                </c:pt>
                <c:pt idx="39">
                  <c:v>180.10285679289399</c:v>
                </c:pt>
                <c:pt idx="40">
                  <c:v>173.11591175926401</c:v>
                </c:pt>
                <c:pt idx="41">
                  <c:v>164.72054751781499</c:v>
                </c:pt>
                <c:pt idx="42">
                  <c:v>167.08508545826101</c:v>
                </c:pt>
                <c:pt idx="43">
                  <c:v>173.798719457543</c:v>
                </c:pt>
                <c:pt idx="44">
                  <c:v>171.339841423488</c:v>
                </c:pt>
                <c:pt idx="45">
                  <c:v>166.81974089649401</c:v>
                </c:pt>
                <c:pt idx="46">
                  <c:v>168.451502920715</c:v>
                </c:pt>
                <c:pt idx="47">
                  <c:v>172.23336749228</c:v>
                </c:pt>
                <c:pt idx="48">
                  <c:v>172.93063100768501</c:v>
                </c:pt>
                <c:pt idx="49">
                  <c:v>172.47175626389901</c:v>
                </c:pt>
                <c:pt idx="50">
                  <c:v>172.68219858227499</c:v>
                </c:pt>
                <c:pt idx="51">
                  <c:v>174.47618749976201</c:v>
                </c:pt>
                <c:pt idx="52">
                  <c:v>178.957917172435</c:v>
                </c:pt>
                <c:pt idx="53">
                  <c:v>187.80336532336401</c:v>
                </c:pt>
                <c:pt idx="54">
                  <c:v>192.961397059521</c:v>
                </c:pt>
                <c:pt idx="55">
                  <c:v>192.66822807151999</c:v>
                </c:pt>
                <c:pt idx="56">
                  <c:v>196.487739040413</c:v>
                </c:pt>
                <c:pt idx="57">
                  <c:v>204.33637183864499</c:v>
                </c:pt>
                <c:pt idx="58">
                  <c:v>210.55387593522499</c:v>
                </c:pt>
                <c:pt idx="59">
                  <c:v>214.08699878709501</c:v>
                </c:pt>
                <c:pt idx="60">
                  <c:v>216.50486637093601</c:v>
                </c:pt>
                <c:pt idx="61">
                  <c:v>219.11225596285499</c:v>
                </c:pt>
                <c:pt idx="62">
                  <c:v>222.65069160614999</c:v>
                </c:pt>
                <c:pt idx="63">
                  <c:v>224.38915132634301</c:v>
                </c:pt>
                <c:pt idx="64">
                  <c:v>226.02534441405899</c:v>
                </c:pt>
                <c:pt idx="65">
                  <c:v>231.880940955825</c:v>
                </c:pt>
                <c:pt idx="66">
                  <c:v>238.89256445743999</c:v>
                </c:pt>
                <c:pt idx="67">
                  <c:v>246.60979424451901</c:v>
                </c:pt>
                <c:pt idx="68">
                  <c:v>261.38259919016599</c:v>
                </c:pt>
                <c:pt idx="69">
                  <c:v>276.466263115853</c:v>
                </c:pt>
                <c:pt idx="70">
                  <c:v>279.68242374169103</c:v>
                </c:pt>
                <c:pt idx="71">
                  <c:v>276.65679855914198</c:v>
                </c:pt>
                <c:pt idx="72">
                  <c:v>270.91598855207502</c:v>
                </c:pt>
                <c:pt idx="73">
                  <c:v>261.745452856361</c:v>
                </c:pt>
                <c:pt idx="74">
                  <c:v>265.22661849368501</c:v>
                </c:pt>
                <c:pt idx="75">
                  <c:v>277.01290818230802</c:v>
                </c:pt>
                <c:pt idx="76">
                  <c:v>277.51242142163898</c:v>
                </c:pt>
                <c:pt idx="77">
                  <c:v>272.44565754965402</c:v>
                </c:pt>
                <c:pt idx="78">
                  <c:v>270.82286785226898</c:v>
                </c:pt>
                <c:pt idx="79">
                  <c:v>270.91582464106801</c:v>
                </c:pt>
                <c:pt idx="80">
                  <c:v>269.34855145790499</c:v>
                </c:pt>
                <c:pt idx="81">
                  <c:v>269.87008366839598</c:v>
                </c:pt>
                <c:pt idx="82">
                  <c:v>274.86137829325003</c:v>
                </c:pt>
                <c:pt idx="83">
                  <c:v>281.84425844343298</c:v>
                </c:pt>
                <c:pt idx="84">
                  <c:v>290.44090437653</c:v>
                </c:pt>
                <c:pt idx="85">
                  <c:v>300.98618935786999</c:v>
                </c:pt>
                <c:pt idx="86">
                  <c:v>310.999615923433</c:v>
                </c:pt>
                <c:pt idx="87">
                  <c:v>315.03343936577198</c:v>
                </c:pt>
                <c:pt idx="88">
                  <c:v>320.40118518243702</c:v>
                </c:pt>
                <c:pt idx="89">
                  <c:v>335.13978589711297</c:v>
                </c:pt>
                <c:pt idx="90">
                  <c:v>338.32321718629299</c:v>
                </c:pt>
                <c:pt idx="91">
                  <c:v>332.13906139793397</c:v>
                </c:pt>
                <c:pt idx="92">
                  <c:v>332.963075549537</c:v>
                </c:pt>
                <c:pt idx="93">
                  <c:v>335.020339435403</c:v>
                </c:pt>
                <c:pt idx="94">
                  <c:v>335.27731154192799</c:v>
                </c:pt>
                <c:pt idx="95">
                  <c:v>333.45308415791698</c:v>
                </c:pt>
                <c:pt idx="96">
                  <c:v>334.43002213494998</c:v>
                </c:pt>
                <c:pt idx="97">
                  <c:v>348.27882533348401</c:v>
                </c:pt>
                <c:pt idx="98">
                  <c:v>366.18910873115402</c:v>
                </c:pt>
                <c:pt idx="99">
                  <c:v>366.02066278131002</c:v>
                </c:pt>
                <c:pt idx="100">
                  <c:v>352.85387403390399</c:v>
                </c:pt>
                <c:pt idx="101">
                  <c:v>347.83407452707399</c:v>
                </c:pt>
                <c:pt idx="102">
                  <c:v>356.41224378693101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1A-45DA-9D9A-40C69B3A443C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RegionalPropertyType!$V$6:$V$108</c:f>
              <c:numCache>
                <c:formatCode>0</c:formatCode>
                <c:ptCount val="103"/>
                <c:pt idx="0">
                  <c:v>98.552187154318403</c:v>
                </c:pt>
                <c:pt idx="1">
                  <c:v>98.6837228230834</c:v>
                </c:pt>
                <c:pt idx="2">
                  <c:v>98.221516650072601</c:v>
                </c:pt>
                <c:pt idx="3">
                  <c:v>100</c:v>
                </c:pt>
                <c:pt idx="4">
                  <c:v>103.362631204161</c:v>
                </c:pt>
                <c:pt idx="5">
                  <c:v>106.39779258248799</c:v>
                </c:pt>
                <c:pt idx="6">
                  <c:v>112.11560870922401</c:v>
                </c:pt>
                <c:pt idx="7">
                  <c:v>119.411100360923</c:v>
                </c:pt>
                <c:pt idx="8">
                  <c:v>124.017933331714</c:v>
                </c:pt>
                <c:pt idx="9">
                  <c:v>125.579220580941</c:v>
                </c:pt>
                <c:pt idx="10">
                  <c:v>131.099461054204</c:v>
                </c:pt>
                <c:pt idx="11">
                  <c:v>142.74515195975999</c:v>
                </c:pt>
                <c:pt idx="12">
                  <c:v>151.19836546593299</c:v>
                </c:pt>
                <c:pt idx="13">
                  <c:v>156.526268024487</c:v>
                </c:pt>
                <c:pt idx="14">
                  <c:v>162.534169549067</c:v>
                </c:pt>
                <c:pt idx="15">
                  <c:v>168.51248171562901</c:v>
                </c:pt>
                <c:pt idx="16">
                  <c:v>175.328975865205</c:v>
                </c:pt>
                <c:pt idx="17">
                  <c:v>184.58166799379001</c:v>
                </c:pt>
                <c:pt idx="18">
                  <c:v>190.17269908065401</c:v>
                </c:pt>
                <c:pt idx="19">
                  <c:v>194.601274202186</c:v>
                </c:pt>
                <c:pt idx="20">
                  <c:v>206.40580542370799</c:v>
                </c:pt>
                <c:pt idx="21">
                  <c:v>218.341069699077</c:v>
                </c:pt>
                <c:pt idx="22">
                  <c:v>221.66849074748299</c:v>
                </c:pt>
                <c:pt idx="23">
                  <c:v>224.39850488833599</c:v>
                </c:pt>
                <c:pt idx="24">
                  <c:v>228.94423835924101</c:v>
                </c:pt>
                <c:pt idx="25">
                  <c:v>228.331340948339</c:v>
                </c:pt>
                <c:pt idx="26">
                  <c:v>222.55638210294799</c:v>
                </c:pt>
                <c:pt idx="27">
                  <c:v>222.787012498622</c:v>
                </c:pt>
                <c:pt idx="28">
                  <c:v>235.26134336927299</c:v>
                </c:pt>
                <c:pt idx="29">
                  <c:v>248.75973164195599</c:v>
                </c:pt>
                <c:pt idx="30">
                  <c:v>246.496949120175</c:v>
                </c:pt>
                <c:pt idx="31">
                  <c:v>239.168853067556</c:v>
                </c:pt>
                <c:pt idx="32">
                  <c:v>240.896941559646</c:v>
                </c:pt>
                <c:pt idx="33">
                  <c:v>239.54038593146299</c:v>
                </c:pt>
                <c:pt idx="34">
                  <c:v>226.955213598228</c:v>
                </c:pt>
                <c:pt idx="35">
                  <c:v>217.08853822724501</c:v>
                </c:pt>
                <c:pt idx="36">
                  <c:v>210.29586723008001</c:v>
                </c:pt>
                <c:pt idx="37">
                  <c:v>203.66544845816901</c:v>
                </c:pt>
                <c:pt idx="38">
                  <c:v>201.97749960633399</c:v>
                </c:pt>
                <c:pt idx="39">
                  <c:v>200.678102960297</c:v>
                </c:pt>
                <c:pt idx="40">
                  <c:v>199.479625788167</c:v>
                </c:pt>
                <c:pt idx="41">
                  <c:v>196.48527759375099</c:v>
                </c:pt>
                <c:pt idx="42">
                  <c:v>198.52628770498899</c:v>
                </c:pt>
                <c:pt idx="43">
                  <c:v>206.389786354085</c:v>
                </c:pt>
                <c:pt idx="44">
                  <c:v>209.49765272726901</c:v>
                </c:pt>
                <c:pt idx="45">
                  <c:v>211.767003295309</c:v>
                </c:pt>
                <c:pt idx="46">
                  <c:v>219.014401433248</c:v>
                </c:pt>
                <c:pt idx="47">
                  <c:v>223.63165339566601</c:v>
                </c:pt>
                <c:pt idx="48">
                  <c:v>222.95141237708901</c:v>
                </c:pt>
                <c:pt idx="49">
                  <c:v>223.546272945542</c:v>
                </c:pt>
                <c:pt idx="50">
                  <c:v>231.01077852397299</c:v>
                </c:pt>
                <c:pt idx="51">
                  <c:v>240.43105239638899</c:v>
                </c:pt>
                <c:pt idx="52">
                  <c:v>245.72316214681501</c:v>
                </c:pt>
                <c:pt idx="53">
                  <c:v>251.503737946331</c:v>
                </c:pt>
                <c:pt idx="54">
                  <c:v>259.427914289586</c:v>
                </c:pt>
                <c:pt idx="55">
                  <c:v>267.22394392665302</c:v>
                </c:pt>
                <c:pt idx="56">
                  <c:v>276.434962612606</c:v>
                </c:pt>
                <c:pt idx="57">
                  <c:v>291.658282507217</c:v>
                </c:pt>
                <c:pt idx="58">
                  <c:v>309.40823587881698</c:v>
                </c:pt>
                <c:pt idx="59">
                  <c:v>320.790273896023</c:v>
                </c:pt>
                <c:pt idx="60">
                  <c:v>330.15631709432603</c:v>
                </c:pt>
                <c:pt idx="61">
                  <c:v>342.14996031018097</c:v>
                </c:pt>
                <c:pt idx="62">
                  <c:v>345.29828930781599</c:v>
                </c:pt>
                <c:pt idx="63">
                  <c:v>345.470156600694</c:v>
                </c:pt>
                <c:pt idx="64">
                  <c:v>354.595291263425</c:v>
                </c:pt>
                <c:pt idx="65">
                  <c:v>364.81499919896697</c:v>
                </c:pt>
                <c:pt idx="66">
                  <c:v>365.34921100403102</c:v>
                </c:pt>
                <c:pt idx="67">
                  <c:v>368.25511785954802</c:v>
                </c:pt>
                <c:pt idx="68">
                  <c:v>384.90985056825201</c:v>
                </c:pt>
                <c:pt idx="69">
                  <c:v>399.76472635675401</c:v>
                </c:pt>
                <c:pt idx="70">
                  <c:v>402.37856039590503</c:v>
                </c:pt>
                <c:pt idx="71">
                  <c:v>400.34443617509902</c:v>
                </c:pt>
                <c:pt idx="72">
                  <c:v>397.92687063315702</c:v>
                </c:pt>
                <c:pt idx="73">
                  <c:v>399.89794137799998</c:v>
                </c:pt>
                <c:pt idx="74">
                  <c:v>402.09285564455899</c:v>
                </c:pt>
                <c:pt idx="75">
                  <c:v>403.59305671560702</c:v>
                </c:pt>
                <c:pt idx="76">
                  <c:v>411.16522132828601</c:v>
                </c:pt>
                <c:pt idx="77">
                  <c:v>416.97770937900998</c:v>
                </c:pt>
                <c:pt idx="78">
                  <c:v>410.61421170101198</c:v>
                </c:pt>
                <c:pt idx="79">
                  <c:v>408.77111807582099</c:v>
                </c:pt>
                <c:pt idx="80">
                  <c:v>426.25437287897103</c:v>
                </c:pt>
                <c:pt idx="81">
                  <c:v>433.15092745699002</c:v>
                </c:pt>
                <c:pt idx="82">
                  <c:v>428.592112118974</c:v>
                </c:pt>
                <c:pt idx="83">
                  <c:v>434.44657385585998</c:v>
                </c:pt>
                <c:pt idx="84">
                  <c:v>447.79934476703698</c:v>
                </c:pt>
                <c:pt idx="85">
                  <c:v>471.97929885533301</c:v>
                </c:pt>
                <c:pt idx="86">
                  <c:v>494.00901293608803</c:v>
                </c:pt>
                <c:pt idx="87">
                  <c:v>496.41954440006401</c:v>
                </c:pt>
                <c:pt idx="88">
                  <c:v>498.30636924140498</c:v>
                </c:pt>
                <c:pt idx="89">
                  <c:v>511.90824350114298</c:v>
                </c:pt>
                <c:pt idx="90">
                  <c:v>507.886772143006</c:v>
                </c:pt>
                <c:pt idx="91">
                  <c:v>492.32033847155401</c:v>
                </c:pt>
                <c:pt idx="92">
                  <c:v>491.04251348916603</c:v>
                </c:pt>
                <c:pt idx="93">
                  <c:v>503.08418517622101</c:v>
                </c:pt>
                <c:pt idx="94">
                  <c:v>504.98581307398803</c:v>
                </c:pt>
                <c:pt idx="95">
                  <c:v>500.02157207118597</c:v>
                </c:pt>
                <c:pt idx="96">
                  <c:v>517.82472340577499</c:v>
                </c:pt>
                <c:pt idx="97">
                  <c:v>536.579968058698</c:v>
                </c:pt>
                <c:pt idx="98">
                  <c:v>517.69237748346302</c:v>
                </c:pt>
                <c:pt idx="99">
                  <c:v>501.24910706428898</c:v>
                </c:pt>
                <c:pt idx="100">
                  <c:v>512.26411137219702</c:v>
                </c:pt>
                <c:pt idx="101">
                  <c:v>509.83997069567999</c:v>
                </c:pt>
                <c:pt idx="102">
                  <c:v>500.47340091091502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1A-45DA-9D9A-40C69B3A4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RegionalPropertyType!$W$6:$W$108</c:f>
              <c:numCache>
                <c:formatCode>0</c:formatCode>
                <c:ptCount val="103"/>
                <c:pt idx="0">
                  <c:v>93.701499386011307</c:v>
                </c:pt>
                <c:pt idx="1">
                  <c:v>95.227218903976606</c:v>
                </c:pt>
                <c:pt idx="2">
                  <c:v>98.929374381221905</c:v>
                </c:pt>
                <c:pt idx="3">
                  <c:v>100</c:v>
                </c:pt>
                <c:pt idx="4">
                  <c:v>97.697666308430797</c:v>
                </c:pt>
                <c:pt idx="5">
                  <c:v>98.266953259849103</c:v>
                </c:pt>
                <c:pt idx="6">
                  <c:v>103.47585527568199</c:v>
                </c:pt>
                <c:pt idx="7">
                  <c:v>106.526611409651</c:v>
                </c:pt>
                <c:pt idx="8">
                  <c:v>104.90388023771099</c:v>
                </c:pt>
                <c:pt idx="9">
                  <c:v>105.20541315215399</c:v>
                </c:pt>
                <c:pt idx="10">
                  <c:v>109.56025956443099</c:v>
                </c:pt>
                <c:pt idx="11">
                  <c:v>113.21736738542501</c:v>
                </c:pt>
                <c:pt idx="12">
                  <c:v>114.17629440116799</c:v>
                </c:pt>
                <c:pt idx="13">
                  <c:v>114.83146438972101</c:v>
                </c:pt>
                <c:pt idx="14">
                  <c:v>117.788715402655</c:v>
                </c:pt>
                <c:pt idx="15">
                  <c:v>122.034887273225</c:v>
                </c:pt>
                <c:pt idx="16">
                  <c:v>126.348142910091</c:v>
                </c:pt>
                <c:pt idx="17">
                  <c:v>132.338861699327</c:v>
                </c:pt>
                <c:pt idx="18">
                  <c:v>139.31039814334201</c:v>
                </c:pt>
                <c:pt idx="19">
                  <c:v>145.132137213649</c:v>
                </c:pt>
                <c:pt idx="20">
                  <c:v>149.151615066548</c:v>
                </c:pt>
                <c:pt idx="21">
                  <c:v>154.229640805114</c:v>
                </c:pt>
                <c:pt idx="22">
                  <c:v>160.56678980049099</c:v>
                </c:pt>
                <c:pt idx="23">
                  <c:v>164.80634389760499</c:v>
                </c:pt>
                <c:pt idx="24">
                  <c:v>166.70779268961201</c:v>
                </c:pt>
                <c:pt idx="25">
                  <c:v>167.16745398851199</c:v>
                </c:pt>
                <c:pt idx="26">
                  <c:v>167.18703468067901</c:v>
                </c:pt>
                <c:pt idx="27">
                  <c:v>168.80770149861701</c:v>
                </c:pt>
                <c:pt idx="28">
                  <c:v>172.14522376936901</c:v>
                </c:pt>
                <c:pt idx="29">
                  <c:v>174.203983503617</c:v>
                </c:pt>
                <c:pt idx="30">
                  <c:v>171.70319015954101</c:v>
                </c:pt>
                <c:pt idx="31">
                  <c:v>168.38676661228001</c:v>
                </c:pt>
                <c:pt idx="32">
                  <c:v>163.58326494862999</c:v>
                </c:pt>
                <c:pt idx="33">
                  <c:v>155.90839123306301</c:v>
                </c:pt>
                <c:pt idx="34">
                  <c:v>148.11084143583801</c:v>
                </c:pt>
                <c:pt idx="35">
                  <c:v>141.63545981918799</c:v>
                </c:pt>
                <c:pt idx="36">
                  <c:v>135.309606455503</c:v>
                </c:pt>
                <c:pt idx="37">
                  <c:v>131.174811840308</c:v>
                </c:pt>
                <c:pt idx="38">
                  <c:v>130.60321479826399</c:v>
                </c:pt>
                <c:pt idx="39">
                  <c:v>129.132708089809</c:v>
                </c:pt>
                <c:pt idx="40">
                  <c:v>125.41395191267399</c:v>
                </c:pt>
                <c:pt idx="41">
                  <c:v>122.254662521043</c:v>
                </c:pt>
                <c:pt idx="42">
                  <c:v>120.653971401254</c:v>
                </c:pt>
                <c:pt idx="43">
                  <c:v>118.237422044607</c:v>
                </c:pt>
                <c:pt idx="44">
                  <c:v>115.037289597979</c:v>
                </c:pt>
                <c:pt idx="45">
                  <c:v>114.184299749622</c:v>
                </c:pt>
                <c:pt idx="46">
                  <c:v>114.193793256972</c:v>
                </c:pt>
                <c:pt idx="47">
                  <c:v>112.617611218582</c:v>
                </c:pt>
                <c:pt idx="48">
                  <c:v>111.599103877273</c:v>
                </c:pt>
                <c:pt idx="49">
                  <c:v>112.59859673595901</c:v>
                </c:pt>
                <c:pt idx="50">
                  <c:v>115.262308232271</c:v>
                </c:pt>
                <c:pt idx="51">
                  <c:v>117.45090478089099</c:v>
                </c:pt>
                <c:pt idx="52">
                  <c:v>119.005880360492</c:v>
                </c:pt>
                <c:pt idx="53">
                  <c:v>120.168849648636</c:v>
                </c:pt>
                <c:pt idx="54">
                  <c:v>120.43608345565301</c:v>
                </c:pt>
                <c:pt idx="55">
                  <c:v>121.780699708177</c:v>
                </c:pt>
                <c:pt idx="56">
                  <c:v>125.715767759624</c:v>
                </c:pt>
                <c:pt idx="57">
                  <c:v>129.57918901502799</c:v>
                </c:pt>
                <c:pt idx="58">
                  <c:v>129.43660634279601</c:v>
                </c:pt>
                <c:pt idx="59">
                  <c:v>130.017827841821</c:v>
                </c:pt>
                <c:pt idx="60">
                  <c:v>136.93107482090201</c:v>
                </c:pt>
                <c:pt idx="61">
                  <c:v>144.23396932700101</c:v>
                </c:pt>
                <c:pt idx="62">
                  <c:v>144.46795813623001</c:v>
                </c:pt>
                <c:pt idx="63">
                  <c:v>142.80367073014301</c:v>
                </c:pt>
                <c:pt idx="64">
                  <c:v>143.698109043958</c:v>
                </c:pt>
                <c:pt idx="65">
                  <c:v>145.769870474572</c:v>
                </c:pt>
                <c:pt idx="66">
                  <c:v>150.63210803155101</c:v>
                </c:pt>
                <c:pt idx="67">
                  <c:v>155.594970221165</c:v>
                </c:pt>
                <c:pt idx="68">
                  <c:v>160.22266464091601</c:v>
                </c:pt>
                <c:pt idx="69">
                  <c:v>163.290841669299</c:v>
                </c:pt>
                <c:pt idx="70">
                  <c:v>163.92644770100199</c:v>
                </c:pt>
                <c:pt idx="71">
                  <c:v>166.934800569787</c:v>
                </c:pt>
                <c:pt idx="72">
                  <c:v>170.85664350654901</c:v>
                </c:pt>
                <c:pt idx="73">
                  <c:v>173.161633218623</c:v>
                </c:pt>
                <c:pt idx="74">
                  <c:v>176.68022605469699</c:v>
                </c:pt>
                <c:pt idx="75">
                  <c:v>182.334462114003</c:v>
                </c:pt>
                <c:pt idx="76">
                  <c:v>186.25785807472801</c:v>
                </c:pt>
                <c:pt idx="77">
                  <c:v>186.003974423816</c:v>
                </c:pt>
                <c:pt idx="78">
                  <c:v>185.61861157632001</c:v>
                </c:pt>
                <c:pt idx="79">
                  <c:v>187.071897718667</c:v>
                </c:pt>
                <c:pt idx="80">
                  <c:v>187.49897270849101</c:v>
                </c:pt>
                <c:pt idx="81">
                  <c:v>188.75499512263201</c:v>
                </c:pt>
                <c:pt idx="82">
                  <c:v>195.449913972762</c:v>
                </c:pt>
                <c:pt idx="83">
                  <c:v>202.03103397501599</c:v>
                </c:pt>
                <c:pt idx="84">
                  <c:v>205.477930428956</c:v>
                </c:pt>
                <c:pt idx="85">
                  <c:v>212.13517210864899</c:v>
                </c:pt>
                <c:pt idx="86">
                  <c:v>219.71637329164801</c:v>
                </c:pt>
                <c:pt idx="87">
                  <c:v>224.294686564545</c:v>
                </c:pt>
                <c:pt idx="88">
                  <c:v>230.51524467416601</c:v>
                </c:pt>
                <c:pt idx="89">
                  <c:v>240.14323781669799</c:v>
                </c:pt>
                <c:pt idx="90">
                  <c:v>242.19433479473301</c:v>
                </c:pt>
                <c:pt idx="91">
                  <c:v>238.59971179080401</c:v>
                </c:pt>
                <c:pt idx="92">
                  <c:v>238.37208547012</c:v>
                </c:pt>
                <c:pt idx="93">
                  <c:v>239.99124043011699</c:v>
                </c:pt>
                <c:pt idx="94">
                  <c:v>236.37182700243699</c:v>
                </c:pt>
                <c:pt idx="95">
                  <c:v>231.64799879079001</c:v>
                </c:pt>
                <c:pt idx="96">
                  <c:v>236.85092471485501</c:v>
                </c:pt>
                <c:pt idx="97">
                  <c:v>246.00290582366199</c:v>
                </c:pt>
                <c:pt idx="98">
                  <c:v>242.964775124396</c:v>
                </c:pt>
                <c:pt idx="99">
                  <c:v>237.90751980480499</c:v>
                </c:pt>
                <c:pt idx="100">
                  <c:v>241.779681940676</c:v>
                </c:pt>
                <c:pt idx="101">
                  <c:v>245.12815232828501</c:v>
                </c:pt>
                <c:pt idx="102">
                  <c:v>250.20013088790299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8D-48AC-8820-67310F0E3E10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RegionalPropertyType!$X$6:$X$108</c:f>
              <c:numCache>
                <c:formatCode>0</c:formatCode>
                <c:ptCount val="103"/>
                <c:pt idx="0">
                  <c:v>97.357768708677099</c:v>
                </c:pt>
                <c:pt idx="1">
                  <c:v>104.755452335602</c:v>
                </c:pt>
                <c:pt idx="2">
                  <c:v>104.836104693123</c:v>
                </c:pt>
                <c:pt idx="3">
                  <c:v>100</c:v>
                </c:pt>
                <c:pt idx="4">
                  <c:v>99.380924848527897</c:v>
                </c:pt>
                <c:pt idx="5">
                  <c:v>102.129750691032</c:v>
                </c:pt>
                <c:pt idx="6">
                  <c:v>106.54129435435399</c:v>
                </c:pt>
                <c:pt idx="7">
                  <c:v>109.44329641408</c:v>
                </c:pt>
                <c:pt idx="8">
                  <c:v>109.589869206936</c:v>
                </c:pt>
                <c:pt idx="9">
                  <c:v>109.204688028267</c:v>
                </c:pt>
                <c:pt idx="10">
                  <c:v>111.314112912593</c:v>
                </c:pt>
                <c:pt idx="11">
                  <c:v>114.696985914715</c:v>
                </c:pt>
                <c:pt idx="12">
                  <c:v>116.28441531004999</c:v>
                </c:pt>
                <c:pt idx="13">
                  <c:v>117.521763355245</c:v>
                </c:pt>
                <c:pt idx="14">
                  <c:v>121.20845748421</c:v>
                </c:pt>
                <c:pt idx="15">
                  <c:v>125.716503894018</c:v>
                </c:pt>
                <c:pt idx="16">
                  <c:v>131.28144749320401</c:v>
                </c:pt>
                <c:pt idx="17">
                  <c:v>138.563901787677</c:v>
                </c:pt>
                <c:pt idx="18">
                  <c:v>142.98412448550701</c:v>
                </c:pt>
                <c:pt idx="19">
                  <c:v>147.13238341747899</c:v>
                </c:pt>
                <c:pt idx="20">
                  <c:v>155.77446115935601</c:v>
                </c:pt>
                <c:pt idx="21">
                  <c:v>162.00957832683099</c:v>
                </c:pt>
                <c:pt idx="22">
                  <c:v>163.90747486978901</c:v>
                </c:pt>
                <c:pt idx="23">
                  <c:v>170.54783216731801</c:v>
                </c:pt>
                <c:pt idx="24">
                  <c:v>180.21180706769999</c:v>
                </c:pt>
                <c:pt idx="25">
                  <c:v>184.89586597215299</c:v>
                </c:pt>
                <c:pt idx="26">
                  <c:v>182.92119941705201</c:v>
                </c:pt>
                <c:pt idx="27">
                  <c:v>181.05853875623001</c:v>
                </c:pt>
                <c:pt idx="28">
                  <c:v>182.379429777734</c:v>
                </c:pt>
                <c:pt idx="29">
                  <c:v>183.970791241331</c:v>
                </c:pt>
                <c:pt idx="30">
                  <c:v>185.38049322481899</c:v>
                </c:pt>
                <c:pt idx="31">
                  <c:v>184.905128041822</c:v>
                </c:pt>
                <c:pt idx="32">
                  <c:v>181.38511385639899</c:v>
                </c:pt>
                <c:pt idx="33">
                  <c:v>177.60145561910801</c:v>
                </c:pt>
                <c:pt idx="34">
                  <c:v>171.53565179854601</c:v>
                </c:pt>
                <c:pt idx="35">
                  <c:v>163.21176456147799</c:v>
                </c:pt>
                <c:pt idx="36">
                  <c:v>153.960378046458</c:v>
                </c:pt>
                <c:pt idx="37">
                  <c:v>147.44872526155299</c:v>
                </c:pt>
                <c:pt idx="38">
                  <c:v>146.02774226883699</c:v>
                </c:pt>
                <c:pt idx="39">
                  <c:v>143.93728785946399</c:v>
                </c:pt>
                <c:pt idx="40">
                  <c:v>138.702899562033</c:v>
                </c:pt>
                <c:pt idx="41">
                  <c:v>134.39250856103101</c:v>
                </c:pt>
                <c:pt idx="42">
                  <c:v>132.64383167144899</c:v>
                </c:pt>
                <c:pt idx="43">
                  <c:v>130.539504135041</c:v>
                </c:pt>
                <c:pt idx="44">
                  <c:v>129.034883024251</c:v>
                </c:pt>
                <c:pt idx="45">
                  <c:v>131.15402077046701</c:v>
                </c:pt>
                <c:pt idx="46">
                  <c:v>131.73503947370401</c:v>
                </c:pt>
                <c:pt idx="47">
                  <c:v>128.62163773229699</c:v>
                </c:pt>
                <c:pt idx="48">
                  <c:v>125.649765283047</c:v>
                </c:pt>
                <c:pt idx="49">
                  <c:v>125.22127357058601</c:v>
                </c:pt>
                <c:pt idx="50">
                  <c:v>130.644298923517</c:v>
                </c:pt>
                <c:pt idx="51">
                  <c:v>134.71165878780499</c:v>
                </c:pt>
                <c:pt idx="52">
                  <c:v>133.528536767508</c:v>
                </c:pt>
                <c:pt idx="53">
                  <c:v>134.971522667915</c:v>
                </c:pt>
                <c:pt idx="54">
                  <c:v>139.73419770964</c:v>
                </c:pt>
                <c:pt idx="55">
                  <c:v>142.93657786343201</c:v>
                </c:pt>
                <c:pt idx="56">
                  <c:v>145.30282978862999</c:v>
                </c:pt>
                <c:pt idx="57">
                  <c:v>149.267594847883</c:v>
                </c:pt>
                <c:pt idx="58">
                  <c:v>154.98414281045601</c:v>
                </c:pt>
                <c:pt idx="59">
                  <c:v>160.025269109737</c:v>
                </c:pt>
                <c:pt idx="60">
                  <c:v>162.95759229325199</c:v>
                </c:pt>
                <c:pt idx="61">
                  <c:v>165.44749689106999</c:v>
                </c:pt>
                <c:pt idx="62">
                  <c:v>166.353368746017</c:v>
                </c:pt>
                <c:pt idx="63">
                  <c:v>168.12061374418599</c:v>
                </c:pt>
                <c:pt idx="64">
                  <c:v>174.55162507597299</c:v>
                </c:pt>
                <c:pt idx="65">
                  <c:v>182.376347535582</c:v>
                </c:pt>
                <c:pt idx="66">
                  <c:v>184.541869030839</c:v>
                </c:pt>
                <c:pt idx="67">
                  <c:v>185.62521932129599</c:v>
                </c:pt>
                <c:pt idx="68">
                  <c:v>195.265875639999</c:v>
                </c:pt>
                <c:pt idx="69">
                  <c:v>209.834491123817</c:v>
                </c:pt>
                <c:pt idx="70">
                  <c:v>216.71691045480799</c:v>
                </c:pt>
                <c:pt idx="71">
                  <c:v>216.58172929377699</c:v>
                </c:pt>
                <c:pt idx="72">
                  <c:v>219.28560659964799</c:v>
                </c:pt>
                <c:pt idx="73">
                  <c:v>224.03498088707801</c:v>
                </c:pt>
                <c:pt idx="74">
                  <c:v>228.923240457167</c:v>
                </c:pt>
                <c:pt idx="75">
                  <c:v>233.772550646133</c:v>
                </c:pt>
                <c:pt idx="76">
                  <c:v>238.660433247171</c:v>
                </c:pt>
                <c:pt idx="77">
                  <c:v>242.865880525763</c:v>
                </c:pt>
                <c:pt idx="78">
                  <c:v>247.88607866878499</c:v>
                </c:pt>
                <c:pt idx="79">
                  <c:v>256.17369088150099</c:v>
                </c:pt>
                <c:pt idx="80">
                  <c:v>263.717230006384</c:v>
                </c:pt>
                <c:pt idx="81">
                  <c:v>264.84853698252601</c:v>
                </c:pt>
                <c:pt idx="82">
                  <c:v>272.59592012645197</c:v>
                </c:pt>
                <c:pt idx="83">
                  <c:v>288.32493653538199</c:v>
                </c:pt>
                <c:pt idx="84">
                  <c:v>301.22299823754798</c:v>
                </c:pt>
                <c:pt idx="85">
                  <c:v>316.73740392355302</c:v>
                </c:pt>
                <c:pt idx="86">
                  <c:v>334.957982406479</c:v>
                </c:pt>
                <c:pt idx="87">
                  <c:v>350.26748588023202</c:v>
                </c:pt>
                <c:pt idx="88">
                  <c:v>372.51061743139701</c:v>
                </c:pt>
                <c:pt idx="89">
                  <c:v>399.64848452969397</c:v>
                </c:pt>
                <c:pt idx="90">
                  <c:v>400.65179497165701</c:v>
                </c:pt>
                <c:pt idx="91">
                  <c:v>397.793504740873</c:v>
                </c:pt>
                <c:pt idx="92">
                  <c:v>418.589359662493</c:v>
                </c:pt>
                <c:pt idx="93">
                  <c:v>440.014865952962</c:v>
                </c:pt>
                <c:pt idx="94">
                  <c:v>444.79165723207802</c:v>
                </c:pt>
                <c:pt idx="95">
                  <c:v>447.04240718420402</c:v>
                </c:pt>
                <c:pt idx="96">
                  <c:v>460.53261418625402</c:v>
                </c:pt>
                <c:pt idx="97">
                  <c:v>478.56578204358902</c:v>
                </c:pt>
                <c:pt idx="98">
                  <c:v>489.77581817964398</c:v>
                </c:pt>
                <c:pt idx="99">
                  <c:v>493.33194080276797</c:v>
                </c:pt>
                <c:pt idx="100">
                  <c:v>494.56287931663297</c:v>
                </c:pt>
                <c:pt idx="101">
                  <c:v>497.43459261943099</c:v>
                </c:pt>
                <c:pt idx="102">
                  <c:v>503.29544697797297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D-48AC-8820-67310F0E3E10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RegionalPropertyType!$Y$6:$Y$108</c:f>
              <c:numCache>
                <c:formatCode>0</c:formatCode>
                <c:ptCount val="103"/>
                <c:pt idx="0">
                  <c:v>98.511862274136604</c:v>
                </c:pt>
                <c:pt idx="1">
                  <c:v>97.901456994167503</c:v>
                </c:pt>
                <c:pt idx="2">
                  <c:v>98.052384572955006</c:v>
                </c:pt>
                <c:pt idx="3">
                  <c:v>100</c:v>
                </c:pt>
                <c:pt idx="4">
                  <c:v>101.46878788239999</c:v>
                </c:pt>
                <c:pt idx="5">
                  <c:v>102.216802416268</c:v>
                </c:pt>
                <c:pt idx="6">
                  <c:v>105.630128685755</c:v>
                </c:pt>
                <c:pt idx="7">
                  <c:v>108.94546979108</c:v>
                </c:pt>
                <c:pt idx="8">
                  <c:v>109.438061781161</c:v>
                </c:pt>
                <c:pt idx="9">
                  <c:v>111.09357052839</c:v>
                </c:pt>
                <c:pt idx="10">
                  <c:v>115.279342308447</c:v>
                </c:pt>
                <c:pt idx="11">
                  <c:v>120.224231468067</c:v>
                </c:pt>
                <c:pt idx="12">
                  <c:v>124.679726439627</c:v>
                </c:pt>
                <c:pt idx="13">
                  <c:v>126.23796526836</c:v>
                </c:pt>
                <c:pt idx="14">
                  <c:v>128.69236908722701</c:v>
                </c:pt>
                <c:pt idx="15">
                  <c:v>135.866935692677</c:v>
                </c:pt>
                <c:pt idx="16">
                  <c:v>143.683405110016</c:v>
                </c:pt>
                <c:pt idx="17">
                  <c:v>150.086286817152</c:v>
                </c:pt>
                <c:pt idx="18">
                  <c:v>155.48074978297601</c:v>
                </c:pt>
                <c:pt idx="19">
                  <c:v>160.932960392751</c:v>
                </c:pt>
                <c:pt idx="20">
                  <c:v>169.80431127423799</c:v>
                </c:pt>
                <c:pt idx="21">
                  <c:v>181.348450178598</c:v>
                </c:pt>
                <c:pt idx="22">
                  <c:v>183.182811514717</c:v>
                </c:pt>
                <c:pt idx="23">
                  <c:v>181.56219602179601</c:v>
                </c:pt>
                <c:pt idx="24">
                  <c:v>188.99304960427199</c:v>
                </c:pt>
                <c:pt idx="25">
                  <c:v>195.59659792406899</c:v>
                </c:pt>
                <c:pt idx="26">
                  <c:v>189.355672182457</c:v>
                </c:pt>
                <c:pt idx="27">
                  <c:v>184.52845949565301</c:v>
                </c:pt>
                <c:pt idx="28">
                  <c:v>190.88421639912499</c:v>
                </c:pt>
                <c:pt idx="29">
                  <c:v>195.974881559013</c:v>
                </c:pt>
                <c:pt idx="30">
                  <c:v>190.66374466500901</c:v>
                </c:pt>
                <c:pt idx="31">
                  <c:v>183.503920060475</c:v>
                </c:pt>
                <c:pt idx="32">
                  <c:v>179.77795921601299</c:v>
                </c:pt>
                <c:pt idx="33">
                  <c:v>172.57694741941299</c:v>
                </c:pt>
                <c:pt idx="34">
                  <c:v>160.23144232087299</c:v>
                </c:pt>
                <c:pt idx="35">
                  <c:v>150.78443549883801</c:v>
                </c:pt>
                <c:pt idx="36">
                  <c:v>145.793417253249</c:v>
                </c:pt>
                <c:pt idx="37">
                  <c:v>141.12645517742101</c:v>
                </c:pt>
                <c:pt idx="38">
                  <c:v>136.658313558674</c:v>
                </c:pt>
                <c:pt idx="39">
                  <c:v>133.96584109882201</c:v>
                </c:pt>
                <c:pt idx="40">
                  <c:v>133.133816401833</c:v>
                </c:pt>
                <c:pt idx="41">
                  <c:v>132.44460958546699</c:v>
                </c:pt>
                <c:pt idx="42">
                  <c:v>132.63444225378299</c:v>
                </c:pt>
                <c:pt idx="43">
                  <c:v>131.903258616616</c:v>
                </c:pt>
                <c:pt idx="44">
                  <c:v>129.471336036514</c:v>
                </c:pt>
                <c:pt idx="45">
                  <c:v>128.77870546315199</c:v>
                </c:pt>
                <c:pt idx="46">
                  <c:v>129.80781888785299</c:v>
                </c:pt>
                <c:pt idx="47">
                  <c:v>129.43723675491</c:v>
                </c:pt>
                <c:pt idx="48">
                  <c:v>129.88002380645199</c:v>
                </c:pt>
                <c:pt idx="49">
                  <c:v>133.70055184481299</c:v>
                </c:pt>
                <c:pt idx="50">
                  <c:v>136.39492105285899</c:v>
                </c:pt>
                <c:pt idx="51">
                  <c:v>136.30888851271601</c:v>
                </c:pt>
                <c:pt idx="52">
                  <c:v>140.12174172363899</c:v>
                </c:pt>
                <c:pt idx="53">
                  <c:v>148.41304181604801</c:v>
                </c:pt>
                <c:pt idx="54">
                  <c:v>148.64497671518001</c:v>
                </c:pt>
                <c:pt idx="55">
                  <c:v>144.25495206865199</c:v>
                </c:pt>
                <c:pt idx="56">
                  <c:v>147.85716896161699</c:v>
                </c:pt>
                <c:pt idx="57">
                  <c:v>156.917346220844</c:v>
                </c:pt>
                <c:pt idx="58">
                  <c:v>162.48830116919299</c:v>
                </c:pt>
                <c:pt idx="59">
                  <c:v>163.026814025037</c:v>
                </c:pt>
                <c:pt idx="60">
                  <c:v>164.87844927848701</c:v>
                </c:pt>
                <c:pt idx="61">
                  <c:v>167.18435783625901</c:v>
                </c:pt>
                <c:pt idx="62">
                  <c:v>167.82796154260299</c:v>
                </c:pt>
                <c:pt idx="63">
                  <c:v>169.307031345089</c:v>
                </c:pt>
                <c:pt idx="64">
                  <c:v>173.15067018318001</c:v>
                </c:pt>
                <c:pt idx="65">
                  <c:v>176.41907590853299</c:v>
                </c:pt>
                <c:pt idx="66">
                  <c:v>180.35340830725201</c:v>
                </c:pt>
                <c:pt idx="67">
                  <c:v>186.91592702842601</c:v>
                </c:pt>
                <c:pt idx="68">
                  <c:v>195.242657363435</c:v>
                </c:pt>
                <c:pt idx="69">
                  <c:v>201.63193483584601</c:v>
                </c:pt>
                <c:pt idx="70">
                  <c:v>198.94240776722501</c:v>
                </c:pt>
                <c:pt idx="71">
                  <c:v>194.85078961120601</c:v>
                </c:pt>
                <c:pt idx="72">
                  <c:v>198.124755795781</c:v>
                </c:pt>
                <c:pt idx="73">
                  <c:v>204.237344796793</c:v>
                </c:pt>
                <c:pt idx="74">
                  <c:v>205.527966431734</c:v>
                </c:pt>
                <c:pt idx="75">
                  <c:v>202.214279067154</c:v>
                </c:pt>
                <c:pt idx="76">
                  <c:v>198.92894372211501</c:v>
                </c:pt>
                <c:pt idx="77">
                  <c:v>198.15753003219899</c:v>
                </c:pt>
                <c:pt idx="78">
                  <c:v>202.05062228725299</c:v>
                </c:pt>
                <c:pt idx="79">
                  <c:v>206.04837166661699</c:v>
                </c:pt>
                <c:pt idx="80">
                  <c:v>207.63461772570599</c:v>
                </c:pt>
                <c:pt idx="81">
                  <c:v>207.05346455939201</c:v>
                </c:pt>
                <c:pt idx="82">
                  <c:v>207.30317958290701</c:v>
                </c:pt>
                <c:pt idx="83">
                  <c:v>212.70092238787899</c:v>
                </c:pt>
                <c:pt idx="84">
                  <c:v>222.74790090346599</c:v>
                </c:pt>
                <c:pt idx="85">
                  <c:v>233.58426483768099</c:v>
                </c:pt>
                <c:pt idx="86">
                  <c:v>241.59619837286601</c:v>
                </c:pt>
                <c:pt idx="87">
                  <c:v>247.77221923220901</c:v>
                </c:pt>
                <c:pt idx="88">
                  <c:v>255.28173806576001</c:v>
                </c:pt>
                <c:pt idx="89">
                  <c:v>260.82603969527901</c:v>
                </c:pt>
                <c:pt idx="90">
                  <c:v>261.15359398700701</c:v>
                </c:pt>
                <c:pt idx="91">
                  <c:v>262.69433179054801</c:v>
                </c:pt>
                <c:pt idx="92">
                  <c:v>266.95490344204001</c:v>
                </c:pt>
                <c:pt idx="93">
                  <c:v>271.84625685972702</c:v>
                </c:pt>
                <c:pt idx="94">
                  <c:v>275.208082728752</c:v>
                </c:pt>
                <c:pt idx="95">
                  <c:v>277.53978872560401</c:v>
                </c:pt>
                <c:pt idx="96">
                  <c:v>282.01727424194303</c:v>
                </c:pt>
                <c:pt idx="97">
                  <c:v>285.96884692894099</c:v>
                </c:pt>
                <c:pt idx="98">
                  <c:v>285.538045184081</c:v>
                </c:pt>
                <c:pt idx="99">
                  <c:v>283.87383519037598</c:v>
                </c:pt>
                <c:pt idx="100">
                  <c:v>282.83827186472598</c:v>
                </c:pt>
                <c:pt idx="101">
                  <c:v>279.309314765713</c:v>
                </c:pt>
                <c:pt idx="102">
                  <c:v>273.69599190120499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8D-48AC-8820-67310F0E3E10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RegionalPropertyType!$Z$6:$Z$108</c:f>
              <c:numCache>
                <c:formatCode>0</c:formatCode>
                <c:ptCount val="103"/>
                <c:pt idx="0">
                  <c:v>95.080927555284902</c:v>
                </c:pt>
                <c:pt idx="1">
                  <c:v>98.884655096375795</c:v>
                </c:pt>
                <c:pt idx="2">
                  <c:v>100.43364417882</c:v>
                </c:pt>
                <c:pt idx="3">
                  <c:v>100</c:v>
                </c:pt>
                <c:pt idx="4">
                  <c:v>102.522155458217</c:v>
                </c:pt>
                <c:pt idx="5">
                  <c:v>109.499883836329</c:v>
                </c:pt>
                <c:pt idx="6">
                  <c:v>113.81965889058</c:v>
                </c:pt>
                <c:pt idx="7">
                  <c:v>112.25696188389399</c:v>
                </c:pt>
                <c:pt idx="8">
                  <c:v>111.657314220141</c:v>
                </c:pt>
                <c:pt idx="9">
                  <c:v>114.805482169896</c:v>
                </c:pt>
                <c:pt idx="10">
                  <c:v>119.64880706638</c:v>
                </c:pt>
                <c:pt idx="11">
                  <c:v>124.060770894711</c:v>
                </c:pt>
                <c:pt idx="12">
                  <c:v>128.129496576376</c:v>
                </c:pt>
                <c:pt idx="13">
                  <c:v>129.420431211113</c:v>
                </c:pt>
                <c:pt idx="14">
                  <c:v>128.77876804311501</c:v>
                </c:pt>
                <c:pt idx="15">
                  <c:v>132.406868955699</c:v>
                </c:pt>
                <c:pt idx="16">
                  <c:v>141.714646427605</c:v>
                </c:pt>
                <c:pt idx="17">
                  <c:v>151.10673344233001</c:v>
                </c:pt>
                <c:pt idx="18">
                  <c:v>155.04602207632399</c:v>
                </c:pt>
                <c:pt idx="19">
                  <c:v>157.66654940746099</c:v>
                </c:pt>
                <c:pt idx="20">
                  <c:v>166.057312340604</c:v>
                </c:pt>
                <c:pt idx="21">
                  <c:v>181.03254260629001</c:v>
                </c:pt>
                <c:pt idx="22">
                  <c:v>189.957261934206</c:v>
                </c:pt>
                <c:pt idx="23">
                  <c:v>187.04963407684301</c:v>
                </c:pt>
                <c:pt idx="24">
                  <c:v>181.06816968251999</c:v>
                </c:pt>
                <c:pt idx="25">
                  <c:v>174.66742702839699</c:v>
                </c:pt>
                <c:pt idx="26">
                  <c:v>170.70329228371099</c:v>
                </c:pt>
                <c:pt idx="27">
                  <c:v>172.14185081282099</c:v>
                </c:pt>
                <c:pt idx="28">
                  <c:v>176.69627934987099</c:v>
                </c:pt>
                <c:pt idx="29">
                  <c:v>177.287566055295</c:v>
                </c:pt>
                <c:pt idx="30">
                  <c:v>169.881164536608</c:v>
                </c:pt>
                <c:pt idx="31">
                  <c:v>161.602030659848</c:v>
                </c:pt>
                <c:pt idx="32">
                  <c:v>153.89638351420501</c:v>
                </c:pt>
                <c:pt idx="33">
                  <c:v>146.24640000439399</c:v>
                </c:pt>
                <c:pt idx="34">
                  <c:v>137.211802351491</c:v>
                </c:pt>
                <c:pt idx="35">
                  <c:v>129.163985313372</c:v>
                </c:pt>
                <c:pt idx="36">
                  <c:v>124.386053575552</c:v>
                </c:pt>
                <c:pt idx="37">
                  <c:v>117.795432253266</c:v>
                </c:pt>
                <c:pt idx="38">
                  <c:v>108.29749764046301</c:v>
                </c:pt>
                <c:pt idx="39">
                  <c:v>103.575549152512</c:v>
                </c:pt>
                <c:pt idx="40">
                  <c:v>106.012197203192</c:v>
                </c:pt>
                <c:pt idx="41">
                  <c:v>108.48687393666999</c:v>
                </c:pt>
                <c:pt idx="42">
                  <c:v>109.996020720286</c:v>
                </c:pt>
                <c:pt idx="43">
                  <c:v>111.21340773839199</c:v>
                </c:pt>
                <c:pt idx="44">
                  <c:v>113.149068175522</c:v>
                </c:pt>
                <c:pt idx="45">
                  <c:v>117.100300673139</c:v>
                </c:pt>
                <c:pt idx="46">
                  <c:v>120.07249849326899</c:v>
                </c:pt>
                <c:pt idx="47">
                  <c:v>120.607833109555</c:v>
                </c:pt>
                <c:pt idx="48">
                  <c:v>123.098314523485</c:v>
                </c:pt>
                <c:pt idx="49">
                  <c:v>127.84386429901301</c:v>
                </c:pt>
                <c:pt idx="50">
                  <c:v>131.70471793226301</c:v>
                </c:pt>
                <c:pt idx="51">
                  <c:v>135.193298691157</c:v>
                </c:pt>
                <c:pt idx="52">
                  <c:v>139.197346804284</c:v>
                </c:pt>
                <c:pt idx="53">
                  <c:v>142.97359203009799</c:v>
                </c:pt>
                <c:pt idx="54">
                  <c:v>148.779441516193</c:v>
                </c:pt>
                <c:pt idx="55">
                  <c:v>154.89237905938</c:v>
                </c:pt>
                <c:pt idx="56">
                  <c:v>160.67765352981399</c:v>
                </c:pt>
                <c:pt idx="57">
                  <c:v>168.73496084716101</c:v>
                </c:pt>
                <c:pt idx="58">
                  <c:v>173.186941036278</c:v>
                </c:pt>
                <c:pt idx="59">
                  <c:v>174.19116651748101</c:v>
                </c:pt>
                <c:pt idx="60">
                  <c:v>178.937412540786</c:v>
                </c:pt>
                <c:pt idx="61">
                  <c:v>186.65760554879799</c:v>
                </c:pt>
                <c:pt idx="62">
                  <c:v>191.641635772141</c:v>
                </c:pt>
                <c:pt idx="63">
                  <c:v>195.13617995896399</c:v>
                </c:pt>
                <c:pt idx="64">
                  <c:v>201.84698120198499</c:v>
                </c:pt>
                <c:pt idx="65">
                  <c:v>210.44401975181501</c:v>
                </c:pt>
                <c:pt idx="66">
                  <c:v>215.180667938917</c:v>
                </c:pt>
                <c:pt idx="67">
                  <c:v>217.36460736729799</c:v>
                </c:pt>
                <c:pt idx="68">
                  <c:v>224.83963604650901</c:v>
                </c:pt>
                <c:pt idx="69">
                  <c:v>234.988966690252</c:v>
                </c:pt>
                <c:pt idx="70">
                  <c:v>237.40186398239999</c:v>
                </c:pt>
                <c:pt idx="71">
                  <c:v>238.38584785197</c:v>
                </c:pt>
                <c:pt idx="72">
                  <c:v>247.92635283037399</c:v>
                </c:pt>
                <c:pt idx="73">
                  <c:v>258.50363219588201</c:v>
                </c:pt>
                <c:pt idx="74">
                  <c:v>263.97419923559801</c:v>
                </c:pt>
                <c:pt idx="75">
                  <c:v>268.48932992432401</c:v>
                </c:pt>
                <c:pt idx="76">
                  <c:v>274.23543184709899</c:v>
                </c:pt>
                <c:pt idx="77">
                  <c:v>281.439414477924</c:v>
                </c:pt>
                <c:pt idx="78">
                  <c:v>291.31497529353402</c:v>
                </c:pt>
                <c:pt idx="79">
                  <c:v>297.40797452239002</c:v>
                </c:pt>
                <c:pt idx="80">
                  <c:v>295.78823095485899</c:v>
                </c:pt>
                <c:pt idx="81">
                  <c:v>295.28960138129702</c:v>
                </c:pt>
                <c:pt idx="82">
                  <c:v>310.689608706407</c:v>
                </c:pt>
                <c:pt idx="83">
                  <c:v>331.066783521925</c:v>
                </c:pt>
                <c:pt idx="84">
                  <c:v>346.06998342618499</c:v>
                </c:pt>
                <c:pt idx="85">
                  <c:v>365.208992852363</c:v>
                </c:pt>
                <c:pt idx="86">
                  <c:v>387.06915954142403</c:v>
                </c:pt>
                <c:pt idx="87">
                  <c:v>403.93699149499702</c:v>
                </c:pt>
                <c:pt idx="88">
                  <c:v>423.64225677789602</c:v>
                </c:pt>
                <c:pt idx="89">
                  <c:v>449.37870098574399</c:v>
                </c:pt>
                <c:pt idx="90">
                  <c:v>444.54312721195998</c:v>
                </c:pt>
                <c:pt idx="91">
                  <c:v>428.29466266217202</c:v>
                </c:pt>
                <c:pt idx="92">
                  <c:v>427.59342321480199</c:v>
                </c:pt>
                <c:pt idx="93">
                  <c:v>428.48284478014199</c:v>
                </c:pt>
                <c:pt idx="94">
                  <c:v>422.78765236088702</c:v>
                </c:pt>
                <c:pt idx="95">
                  <c:v>414.73969108237401</c:v>
                </c:pt>
                <c:pt idx="96">
                  <c:v>410.959608146086</c:v>
                </c:pt>
                <c:pt idx="97">
                  <c:v>407.62803742279499</c:v>
                </c:pt>
                <c:pt idx="98">
                  <c:v>405.649955016955</c:v>
                </c:pt>
                <c:pt idx="99">
                  <c:v>408.17458510687902</c:v>
                </c:pt>
                <c:pt idx="100">
                  <c:v>416.98049907080099</c:v>
                </c:pt>
                <c:pt idx="101">
                  <c:v>424.69152161664101</c:v>
                </c:pt>
                <c:pt idx="102">
                  <c:v>427.38319742732301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8D-48AC-8820-67310F0E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RegionalPropertyType!$AA$6:$AA$108</c:f>
              <c:numCache>
                <c:formatCode>0</c:formatCode>
                <c:ptCount val="103"/>
                <c:pt idx="0">
                  <c:v>94.078081628404703</c:v>
                </c:pt>
                <c:pt idx="1">
                  <c:v>99.293202334783601</c:v>
                </c:pt>
                <c:pt idx="2">
                  <c:v>100.830842690379</c:v>
                </c:pt>
                <c:pt idx="3">
                  <c:v>100</c:v>
                </c:pt>
                <c:pt idx="4">
                  <c:v>101.088578807099</c:v>
                </c:pt>
                <c:pt idx="5">
                  <c:v>103.238875894994</c:v>
                </c:pt>
                <c:pt idx="6">
                  <c:v>102.008567703747</c:v>
                </c:pt>
                <c:pt idx="7">
                  <c:v>100.026014832431</c:v>
                </c:pt>
                <c:pt idx="8">
                  <c:v>102.060388009622</c:v>
                </c:pt>
                <c:pt idx="9">
                  <c:v>105.700985578976</c:v>
                </c:pt>
                <c:pt idx="10">
                  <c:v>107.85703572767</c:v>
                </c:pt>
                <c:pt idx="11">
                  <c:v>108.90207631701099</c:v>
                </c:pt>
                <c:pt idx="12">
                  <c:v>112.191450448951</c:v>
                </c:pt>
                <c:pt idx="13">
                  <c:v>116.909635048924</c:v>
                </c:pt>
                <c:pt idx="14">
                  <c:v>118.897570585221</c:v>
                </c:pt>
                <c:pt idx="15">
                  <c:v>120.621999384853</c:v>
                </c:pt>
                <c:pt idx="16">
                  <c:v>126.04707475423599</c:v>
                </c:pt>
                <c:pt idx="17">
                  <c:v>131.79810014351099</c:v>
                </c:pt>
                <c:pt idx="18">
                  <c:v>135.40416279138699</c:v>
                </c:pt>
                <c:pt idx="19">
                  <c:v>138.99104199894501</c:v>
                </c:pt>
                <c:pt idx="20">
                  <c:v>144.99329451871901</c:v>
                </c:pt>
                <c:pt idx="21">
                  <c:v>151.278691299819</c:v>
                </c:pt>
                <c:pt idx="22">
                  <c:v>156.717084848024</c:v>
                </c:pt>
                <c:pt idx="23">
                  <c:v>162.168310828122</c:v>
                </c:pt>
                <c:pt idx="24">
                  <c:v>167.64711536692701</c:v>
                </c:pt>
                <c:pt idx="25">
                  <c:v>173.24802406001899</c:v>
                </c:pt>
                <c:pt idx="26">
                  <c:v>173.452879409936</c:v>
                </c:pt>
                <c:pt idx="27">
                  <c:v>170.95502800270901</c:v>
                </c:pt>
                <c:pt idx="28">
                  <c:v>174.659088764356</c:v>
                </c:pt>
                <c:pt idx="29">
                  <c:v>183.007056990243</c:v>
                </c:pt>
                <c:pt idx="30">
                  <c:v>183.35086936322199</c:v>
                </c:pt>
                <c:pt idx="31">
                  <c:v>177.030111959881</c:v>
                </c:pt>
                <c:pt idx="32">
                  <c:v>174.307674773483</c:v>
                </c:pt>
                <c:pt idx="33">
                  <c:v>173.245833596506</c:v>
                </c:pt>
                <c:pt idx="34">
                  <c:v>164.368497477761</c:v>
                </c:pt>
                <c:pt idx="35">
                  <c:v>151.464474493919</c:v>
                </c:pt>
                <c:pt idx="36">
                  <c:v>139.59386124590799</c:v>
                </c:pt>
                <c:pt idx="37">
                  <c:v>127.264050699964</c:v>
                </c:pt>
                <c:pt idx="38">
                  <c:v>118.91026357912899</c:v>
                </c:pt>
                <c:pt idx="39">
                  <c:v>115.833829846482</c:v>
                </c:pt>
                <c:pt idx="40">
                  <c:v>113.77921518159</c:v>
                </c:pt>
                <c:pt idx="41">
                  <c:v>110.33486217515799</c:v>
                </c:pt>
                <c:pt idx="42">
                  <c:v>106.551145825071</c:v>
                </c:pt>
                <c:pt idx="43">
                  <c:v>103.89476778740099</c:v>
                </c:pt>
                <c:pt idx="44">
                  <c:v>104.11081862123901</c:v>
                </c:pt>
                <c:pt idx="45">
                  <c:v>106.21587359156101</c:v>
                </c:pt>
                <c:pt idx="46">
                  <c:v>106.312402057097</c:v>
                </c:pt>
                <c:pt idx="47">
                  <c:v>104.60711316403101</c:v>
                </c:pt>
                <c:pt idx="48">
                  <c:v>105.098366267188</c:v>
                </c:pt>
                <c:pt idx="49">
                  <c:v>107.572892786034</c:v>
                </c:pt>
                <c:pt idx="50">
                  <c:v>110.38327753053299</c:v>
                </c:pt>
                <c:pt idx="51">
                  <c:v>112.68601213112299</c:v>
                </c:pt>
                <c:pt idx="52">
                  <c:v>116.02168457089201</c:v>
                </c:pt>
                <c:pt idx="53">
                  <c:v>121.40085499557701</c:v>
                </c:pt>
                <c:pt idx="54">
                  <c:v>125.93670523740001</c:v>
                </c:pt>
                <c:pt idx="55">
                  <c:v>128.24390916390399</c:v>
                </c:pt>
                <c:pt idx="56">
                  <c:v>133.33225233296699</c:v>
                </c:pt>
                <c:pt idx="57">
                  <c:v>141.74736422071899</c:v>
                </c:pt>
                <c:pt idx="58">
                  <c:v>145.76057691931601</c:v>
                </c:pt>
                <c:pt idx="59">
                  <c:v>146.46272180674001</c:v>
                </c:pt>
                <c:pt idx="60">
                  <c:v>149.47464144908</c:v>
                </c:pt>
                <c:pt idx="61">
                  <c:v>153.468890934488</c:v>
                </c:pt>
                <c:pt idx="62">
                  <c:v>155.73036160912201</c:v>
                </c:pt>
                <c:pt idx="63">
                  <c:v>157.38459212894301</c:v>
                </c:pt>
                <c:pt idx="64">
                  <c:v>161.30988678457999</c:v>
                </c:pt>
                <c:pt idx="65">
                  <c:v>165.76689694395299</c:v>
                </c:pt>
                <c:pt idx="66">
                  <c:v>169.43386640186699</c:v>
                </c:pt>
                <c:pt idx="67">
                  <c:v>173.39551346104901</c:v>
                </c:pt>
                <c:pt idx="68">
                  <c:v>179.01528006214599</c:v>
                </c:pt>
                <c:pt idx="69">
                  <c:v>184.14595162987399</c:v>
                </c:pt>
                <c:pt idx="70">
                  <c:v>185.798098916123</c:v>
                </c:pt>
                <c:pt idx="71">
                  <c:v>187.89487845846699</c:v>
                </c:pt>
                <c:pt idx="72">
                  <c:v>194.93526694237499</c:v>
                </c:pt>
                <c:pt idx="73">
                  <c:v>202.034876436904</c:v>
                </c:pt>
                <c:pt idx="74">
                  <c:v>200.448495264325</c:v>
                </c:pt>
                <c:pt idx="75">
                  <c:v>197.861926612546</c:v>
                </c:pt>
                <c:pt idx="76">
                  <c:v>201.284602641194</c:v>
                </c:pt>
                <c:pt idx="77">
                  <c:v>208.03398005665699</c:v>
                </c:pt>
                <c:pt idx="78">
                  <c:v>212.121660005048</c:v>
                </c:pt>
                <c:pt idx="79">
                  <c:v>210.72984683452501</c:v>
                </c:pt>
                <c:pt idx="80">
                  <c:v>207.67852425396401</c:v>
                </c:pt>
                <c:pt idx="81">
                  <c:v>206.10918073795099</c:v>
                </c:pt>
                <c:pt idx="82">
                  <c:v>211.42714682929599</c:v>
                </c:pt>
                <c:pt idx="83">
                  <c:v>216.858953641391</c:v>
                </c:pt>
                <c:pt idx="84">
                  <c:v>216.78332588514101</c:v>
                </c:pt>
                <c:pt idx="85">
                  <c:v>220.26198428880099</c:v>
                </c:pt>
                <c:pt idx="86">
                  <c:v>232.62518035124901</c:v>
                </c:pt>
                <c:pt idx="87">
                  <c:v>241.51454678707</c:v>
                </c:pt>
                <c:pt idx="88">
                  <c:v>245.224802979495</c:v>
                </c:pt>
                <c:pt idx="89">
                  <c:v>254.34360899409</c:v>
                </c:pt>
                <c:pt idx="90">
                  <c:v>253.116783926696</c:v>
                </c:pt>
                <c:pt idx="91">
                  <c:v>243.00947331444499</c:v>
                </c:pt>
                <c:pt idx="92">
                  <c:v>240.07921576440901</c:v>
                </c:pt>
                <c:pt idx="93">
                  <c:v>244.75157392609299</c:v>
                </c:pt>
                <c:pt idx="94">
                  <c:v>243.74385490661899</c:v>
                </c:pt>
                <c:pt idx="95">
                  <c:v>237.43195683433501</c:v>
                </c:pt>
                <c:pt idx="96">
                  <c:v>233.45398836973101</c:v>
                </c:pt>
                <c:pt idx="97">
                  <c:v>227.03694899123499</c:v>
                </c:pt>
                <c:pt idx="98">
                  <c:v>227.362540466204</c:v>
                </c:pt>
                <c:pt idx="99">
                  <c:v>232.29106404143999</c:v>
                </c:pt>
                <c:pt idx="100">
                  <c:v>228.27051027321701</c:v>
                </c:pt>
                <c:pt idx="101">
                  <c:v>223.31721149918701</c:v>
                </c:pt>
                <c:pt idx="102">
                  <c:v>220.02022589270601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A6-4622-B8A6-FEA62E5ECF9B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RegionalPropertyType!$AB$6:$AB$108</c:f>
              <c:numCache>
                <c:formatCode>0</c:formatCode>
                <c:ptCount val="103"/>
                <c:pt idx="0">
                  <c:v>92.366692133440196</c:v>
                </c:pt>
                <c:pt idx="1">
                  <c:v>94.187597878721206</c:v>
                </c:pt>
                <c:pt idx="2">
                  <c:v>96.798957947282702</c:v>
                </c:pt>
                <c:pt idx="3">
                  <c:v>100</c:v>
                </c:pt>
                <c:pt idx="4">
                  <c:v>101.746384806454</c:v>
                </c:pt>
                <c:pt idx="5">
                  <c:v>101.982945575439</c:v>
                </c:pt>
                <c:pt idx="6">
                  <c:v>101.602367368987</c:v>
                </c:pt>
                <c:pt idx="7">
                  <c:v>102.217475743272</c:v>
                </c:pt>
                <c:pt idx="8">
                  <c:v>103.639231413088</c:v>
                </c:pt>
                <c:pt idx="9">
                  <c:v>106.58277693723301</c:v>
                </c:pt>
                <c:pt idx="10">
                  <c:v>110.423661415647</c:v>
                </c:pt>
                <c:pt idx="11">
                  <c:v>112.034091942812</c:v>
                </c:pt>
                <c:pt idx="12">
                  <c:v>112.019612870129</c:v>
                </c:pt>
                <c:pt idx="13">
                  <c:v>112.971930786472</c:v>
                </c:pt>
                <c:pt idx="14">
                  <c:v>116.165857180885</c:v>
                </c:pt>
                <c:pt idx="15">
                  <c:v>120.860195108562</c:v>
                </c:pt>
                <c:pt idx="16">
                  <c:v>127.48381085671301</c:v>
                </c:pt>
                <c:pt idx="17">
                  <c:v>135.15342253621199</c:v>
                </c:pt>
                <c:pt idx="18">
                  <c:v>138.31499615003801</c:v>
                </c:pt>
                <c:pt idx="19">
                  <c:v>140.315325599457</c:v>
                </c:pt>
                <c:pt idx="20">
                  <c:v>146.953205865001</c:v>
                </c:pt>
                <c:pt idx="21">
                  <c:v>155.009768009646</c:v>
                </c:pt>
                <c:pt idx="22">
                  <c:v>160.781019105013</c:v>
                </c:pt>
                <c:pt idx="23">
                  <c:v>165.30529006902</c:v>
                </c:pt>
                <c:pt idx="24">
                  <c:v>171.49180836868601</c:v>
                </c:pt>
                <c:pt idx="25">
                  <c:v>178.68632674690599</c:v>
                </c:pt>
                <c:pt idx="26">
                  <c:v>184.09897167019099</c:v>
                </c:pt>
                <c:pt idx="27">
                  <c:v>187.78846498209401</c:v>
                </c:pt>
                <c:pt idx="28">
                  <c:v>191.73135782228701</c:v>
                </c:pt>
                <c:pt idx="29">
                  <c:v>196.50383204425299</c:v>
                </c:pt>
                <c:pt idx="30">
                  <c:v>197.814809507326</c:v>
                </c:pt>
                <c:pt idx="31">
                  <c:v>194.52605062991401</c:v>
                </c:pt>
                <c:pt idx="32">
                  <c:v>190.55423442944701</c:v>
                </c:pt>
                <c:pt idx="33">
                  <c:v>186.18411718904301</c:v>
                </c:pt>
                <c:pt idx="34">
                  <c:v>175.36151641722799</c:v>
                </c:pt>
                <c:pt idx="35">
                  <c:v>162.954367774508</c:v>
                </c:pt>
                <c:pt idx="36">
                  <c:v>150.94106531202399</c:v>
                </c:pt>
                <c:pt idx="37">
                  <c:v>139.56753581730499</c:v>
                </c:pt>
                <c:pt idx="38">
                  <c:v>133.86997796453801</c:v>
                </c:pt>
                <c:pt idx="39">
                  <c:v>132.01283506447299</c:v>
                </c:pt>
                <c:pt idx="40">
                  <c:v>132.39081952944801</c:v>
                </c:pt>
                <c:pt idx="41">
                  <c:v>133.67091236887899</c:v>
                </c:pt>
                <c:pt idx="42">
                  <c:v>127.86917920732201</c:v>
                </c:pt>
                <c:pt idx="43">
                  <c:v>120.516921968144</c:v>
                </c:pt>
                <c:pt idx="44">
                  <c:v>120.567088309049</c:v>
                </c:pt>
                <c:pt idx="45">
                  <c:v>122.907941830491</c:v>
                </c:pt>
                <c:pt idx="46">
                  <c:v>121.887464740558</c:v>
                </c:pt>
                <c:pt idx="47">
                  <c:v>120.54729931099099</c:v>
                </c:pt>
                <c:pt idx="48">
                  <c:v>123.34947292248</c:v>
                </c:pt>
                <c:pt idx="49">
                  <c:v>127.348242676029</c:v>
                </c:pt>
                <c:pt idx="50">
                  <c:v>129.491970172691</c:v>
                </c:pt>
                <c:pt idx="51">
                  <c:v>129.98249078884501</c:v>
                </c:pt>
                <c:pt idx="52">
                  <c:v>132.731618464267</c:v>
                </c:pt>
                <c:pt idx="53">
                  <c:v>139.22906349876999</c:v>
                </c:pt>
                <c:pt idx="54">
                  <c:v>145.48834204419899</c:v>
                </c:pt>
                <c:pt idx="55">
                  <c:v>148.75917770884399</c:v>
                </c:pt>
                <c:pt idx="56">
                  <c:v>154.19113318830699</c:v>
                </c:pt>
                <c:pt idx="57">
                  <c:v>163.38999854418199</c:v>
                </c:pt>
                <c:pt idx="58">
                  <c:v>167.04301231936799</c:v>
                </c:pt>
                <c:pt idx="59">
                  <c:v>166.07503397017899</c:v>
                </c:pt>
                <c:pt idx="60">
                  <c:v>170.11242835838601</c:v>
                </c:pt>
                <c:pt idx="61">
                  <c:v>178.89219220103899</c:v>
                </c:pt>
                <c:pt idx="62">
                  <c:v>185.11657954989099</c:v>
                </c:pt>
                <c:pt idx="63">
                  <c:v>186.74677997587199</c:v>
                </c:pt>
                <c:pt idx="64">
                  <c:v>191.01167039980001</c:v>
                </c:pt>
                <c:pt idx="65">
                  <c:v>199.57264309245701</c:v>
                </c:pt>
                <c:pt idx="66">
                  <c:v>204.946367207017</c:v>
                </c:pt>
                <c:pt idx="67">
                  <c:v>207.578453664856</c:v>
                </c:pt>
                <c:pt idx="68">
                  <c:v>218.20001294530601</c:v>
                </c:pt>
                <c:pt idx="69">
                  <c:v>233.85447504437801</c:v>
                </c:pt>
                <c:pt idx="70">
                  <c:v>239.35919401640601</c:v>
                </c:pt>
                <c:pt idx="71">
                  <c:v>237.567059783491</c:v>
                </c:pt>
                <c:pt idx="72">
                  <c:v>240.5348697057</c:v>
                </c:pt>
                <c:pt idx="73">
                  <c:v>248.79791956752101</c:v>
                </c:pt>
                <c:pt idx="74">
                  <c:v>256.11436390238401</c:v>
                </c:pt>
                <c:pt idx="75">
                  <c:v>260.10599540810301</c:v>
                </c:pt>
                <c:pt idx="76">
                  <c:v>264.83355723064602</c:v>
                </c:pt>
                <c:pt idx="77">
                  <c:v>269.449517639394</c:v>
                </c:pt>
                <c:pt idx="78">
                  <c:v>271.25267745276699</c:v>
                </c:pt>
                <c:pt idx="79">
                  <c:v>271.268480105734</c:v>
                </c:pt>
                <c:pt idx="80">
                  <c:v>273.36672928417403</c:v>
                </c:pt>
                <c:pt idx="81">
                  <c:v>280.27785977695402</c:v>
                </c:pt>
                <c:pt idx="82">
                  <c:v>289.058977480593</c:v>
                </c:pt>
                <c:pt idx="83">
                  <c:v>296.74102631372602</c:v>
                </c:pt>
                <c:pt idx="84">
                  <c:v>309.93819470920897</c:v>
                </c:pt>
                <c:pt idx="85">
                  <c:v>331.08514778217102</c:v>
                </c:pt>
                <c:pt idx="86">
                  <c:v>347.31677061498999</c:v>
                </c:pt>
                <c:pt idx="87">
                  <c:v>357.31076960840801</c:v>
                </c:pt>
                <c:pt idx="88">
                  <c:v>377.64453447272302</c:v>
                </c:pt>
                <c:pt idx="89">
                  <c:v>404.22008529267202</c:v>
                </c:pt>
                <c:pt idx="90">
                  <c:v>408.27350785614402</c:v>
                </c:pt>
                <c:pt idx="91">
                  <c:v>399.75025738565802</c:v>
                </c:pt>
                <c:pt idx="92">
                  <c:v>402.030877328001</c:v>
                </c:pt>
                <c:pt idx="93">
                  <c:v>409.92879499305297</c:v>
                </c:pt>
                <c:pt idx="94">
                  <c:v>413.35587201883601</c:v>
                </c:pt>
                <c:pt idx="95">
                  <c:v>411.94762288212399</c:v>
                </c:pt>
                <c:pt idx="96">
                  <c:v>411.962468480393</c:v>
                </c:pt>
                <c:pt idx="97">
                  <c:v>413.61005456321698</c:v>
                </c:pt>
                <c:pt idx="98">
                  <c:v>416.23047494767002</c:v>
                </c:pt>
                <c:pt idx="99">
                  <c:v>420.32483849707398</c:v>
                </c:pt>
                <c:pt idx="100">
                  <c:v>425.886885513236</c:v>
                </c:pt>
                <c:pt idx="101">
                  <c:v>429.12667518136601</c:v>
                </c:pt>
                <c:pt idx="102">
                  <c:v>421.38795787570399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A6-4622-B8A6-FEA62E5ECF9B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RegionalPropertyType!$AC$6:$AC$108</c:f>
              <c:numCache>
                <c:formatCode>0</c:formatCode>
                <c:ptCount val="103"/>
                <c:pt idx="0">
                  <c:v>95.885279194098004</c:v>
                </c:pt>
                <c:pt idx="1">
                  <c:v>98.547261831044096</c:v>
                </c:pt>
                <c:pt idx="2">
                  <c:v>99.240884617013194</c:v>
                </c:pt>
                <c:pt idx="3">
                  <c:v>100</c:v>
                </c:pt>
                <c:pt idx="4">
                  <c:v>102.78167567802601</c:v>
                </c:pt>
                <c:pt idx="5">
                  <c:v>106.595244893158</c:v>
                </c:pt>
                <c:pt idx="6">
                  <c:v>108.084785925055</c:v>
                </c:pt>
                <c:pt idx="7">
                  <c:v>107.841053454651</c:v>
                </c:pt>
                <c:pt idx="8">
                  <c:v>109.42038629757199</c:v>
                </c:pt>
                <c:pt idx="9">
                  <c:v>113.12056083015899</c:v>
                </c:pt>
                <c:pt idx="10">
                  <c:v>117.497992058571</c:v>
                </c:pt>
                <c:pt idx="11">
                  <c:v>120.935269321706</c:v>
                </c:pt>
                <c:pt idx="12">
                  <c:v>125.170165669478</c:v>
                </c:pt>
                <c:pt idx="13">
                  <c:v>129.89251099964</c:v>
                </c:pt>
                <c:pt idx="14">
                  <c:v>134.36058031725801</c:v>
                </c:pt>
                <c:pt idx="15">
                  <c:v>139.64262087272101</c:v>
                </c:pt>
                <c:pt idx="16">
                  <c:v>147.2403406169</c:v>
                </c:pt>
                <c:pt idx="17">
                  <c:v>156.15930596860301</c:v>
                </c:pt>
                <c:pt idx="18">
                  <c:v>159.94015151467599</c:v>
                </c:pt>
                <c:pt idx="19">
                  <c:v>162.85934748432001</c:v>
                </c:pt>
                <c:pt idx="20">
                  <c:v>173.559952327324</c:v>
                </c:pt>
                <c:pt idx="21">
                  <c:v>185.191808808487</c:v>
                </c:pt>
                <c:pt idx="22">
                  <c:v>186.84428650597201</c:v>
                </c:pt>
                <c:pt idx="23">
                  <c:v>186.732969371894</c:v>
                </c:pt>
                <c:pt idx="24">
                  <c:v>194.07257863004901</c:v>
                </c:pt>
                <c:pt idx="25">
                  <c:v>200.527817429582</c:v>
                </c:pt>
                <c:pt idx="26">
                  <c:v>198.04880661656</c:v>
                </c:pt>
                <c:pt idx="27">
                  <c:v>196.62579773869601</c:v>
                </c:pt>
                <c:pt idx="28">
                  <c:v>202.82186754280701</c:v>
                </c:pt>
                <c:pt idx="29">
                  <c:v>208.691469043257</c:v>
                </c:pt>
                <c:pt idx="30">
                  <c:v>206.976312510067</c:v>
                </c:pt>
                <c:pt idx="31">
                  <c:v>202.01052403050599</c:v>
                </c:pt>
                <c:pt idx="32">
                  <c:v>199.517738240309</c:v>
                </c:pt>
                <c:pt idx="33">
                  <c:v>195.46224450464601</c:v>
                </c:pt>
                <c:pt idx="34">
                  <c:v>179.33579959523701</c:v>
                </c:pt>
                <c:pt idx="35">
                  <c:v>164.38524468810201</c:v>
                </c:pt>
                <c:pt idx="36">
                  <c:v>157.583157825347</c:v>
                </c:pt>
                <c:pt idx="37">
                  <c:v>150.70456252959701</c:v>
                </c:pt>
                <c:pt idx="38">
                  <c:v>143.65578271504299</c:v>
                </c:pt>
                <c:pt idx="39">
                  <c:v>137.795257048861</c:v>
                </c:pt>
                <c:pt idx="40">
                  <c:v>133.04553177232401</c:v>
                </c:pt>
                <c:pt idx="41">
                  <c:v>128.46624077697101</c:v>
                </c:pt>
                <c:pt idx="42">
                  <c:v>128.01025765336499</c:v>
                </c:pt>
                <c:pt idx="43">
                  <c:v>128.659455242365</c:v>
                </c:pt>
                <c:pt idx="44">
                  <c:v>126.81723377065001</c:v>
                </c:pt>
                <c:pt idx="45">
                  <c:v>125.343296110639</c:v>
                </c:pt>
                <c:pt idx="46">
                  <c:v>125.784929116841</c:v>
                </c:pt>
                <c:pt idx="47">
                  <c:v>127.178702100298</c:v>
                </c:pt>
                <c:pt idx="48">
                  <c:v>130.54116311542299</c:v>
                </c:pt>
                <c:pt idx="49">
                  <c:v>134.740230452943</c:v>
                </c:pt>
                <c:pt idx="50">
                  <c:v>136.05402796844501</c:v>
                </c:pt>
                <c:pt idx="51">
                  <c:v>137.23836925798301</c:v>
                </c:pt>
                <c:pt idx="52">
                  <c:v>143.53488028439</c:v>
                </c:pt>
                <c:pt idx="53">
                  <c:v>154.40999866892</c:v>
                </c:pt>
                <c:pt idx="54">
                  <c:v>160.397129655138</c:v>
                </c:pt>
                <c:pt idx="55">
                  <c:v>160.61763097428999</c:v>
                </c:pt>
                <c:pt idx="56">
                  <c:v>162.509779411137</c:v>
                </c:pt>
                <c:pt idx="57">
                  <c:v>165.01169119892401</c:v>
                </c:pt>
                <c:pt idx="58">
                  <c:v>167.82184056827401</c:v>
                </c:pt>
                <c:pt idx="59">
                  <c:v>172.19342689880401</c:v>
                </c:pt>
                <c:pt idx="60">
                  <c:v>177.78060873465699</c:v>
                </c:pt>
                <c:pt idx="61">
                  <c:v>183.02876850313899</c:v>
                </c:pt>
                <c:pt idx="62">
                  <c:v>185.747405614695</c:v>
                </c:pt>
                <c:pt idx="63">
                  <c:v>187.98112072580801</c:v>
                </c:pt>
                <c:pt idx="64">
                  <c:v>193.04486597400501</c:v>
                </c:pt>
                <c:pt idx="65">
                  <c:v>199.01002489100199</c:v>
                </c:pt>
                <c:pt idx="66">
                  <c:v>202.42241692123801</c:v>
                </c:pt>
                <c:pt idx="67">
                  <c:v>204.71565874796801</c:v>
                </c:pt>
                <c:pt idx="68">
                  <c:v>210.66796687662199</c:v>
                </c:pt>
                <c:pt idx="69">
                  <c:v>220.504573724274</c:v>
                </c:pt>
                <c:pt idx="70">
                  <c:v>226.79934852230201</c:v>
                </c:pt>
                <c:pt idx="71">
                  <c:v>227.668139079752</c:v>
                </c:pt>
                <c:pt idx="72">
                  <c:v>228.38394869402501</c:v>
                </c:pt>
                <c:pt idx="73">
                  <c:v>230.37968498580599</c:v>
                </c:pt>
                <c:pt idx="74">
                  <c:v>228.34012239200999</c:v>
                </c:pt>
                <c:pt idx="75">
                  <c:v>226.48597831072701</c:v>
                </c:pt>
                <c:pt idx="76">
                  <c:v>232.093136354226</c:v>
                </c:pt>
                <c:pt idx="77">
                  <c:v>238.09991864800699</c:v>
                </c:pt>
                <c:pt idx="78">
                  <c:v>240.47556054106701</c:v>
                </c:pt>
                <c:pt idx="79">
                  <c:v>241.72167662318199</c:v>
                </c:pt>
                <c:pt idx="80">
                  <c:v>238.67816573948599</c:v>
                </c:pt>
                <c:pt idx="81">
                  <c:v>231.84784783346001</c:v>
                </c:pt>
                <c:pt idx="82">
                  <c:v>236.141124402717</c:v>
                </c:pt>
                <c:pt idx="83">
                  <c:v>247.54779048473799</c:v>
                </c:pt>
                <c:pt idx="84">
                  <c:v>254.33776482332101</c:v>
                </c:pt>
                <c:pt idx="85">
                  <c:v>263.17556497287597</c:v>
                </c:pt>
                <c:pt idx="86">
                  <c:v>276.67155855369998</c:v>
                </c:pt>
                <c:pt idx="87">
                  <c:v>284.04326491106502</c:v>
                </c:pt>
                <c:pt idx="88">
                  <c:v>285.872188033464</c:v>
                </c:pt>
                <c:pt idx="89">
                  <c:v>293.28404589540798</c:v>
                </c:pt>
                <c:pt idx="90">
                  <c:v>297.28259538563202</c:v>
                </c:pt>
                <c:pt idx="91">
                  <c:v>293.90151481459901</c:v>
                </c:pt>
                <c:pt idx="92">
                  <c:v>289.41502786103598</c:v>
                </c:pt>
                <c:pt idx="93">
                  <c:v>289.281399144592</c:v>
                </c:pt>
                <c:pt idx="94">
                  <c:v>296.03005710304899</c:v>
                </c:pt>
                <c:pt idx="95">
                  <c:v>301.70326954764499</c:v>
                </c:pt>
                <c:pt idx="96">
                  <c:v>303.151622463276</c:v>
                </c:pt>
                <c:pt idx="97">
                  <c:v>301.68564822775198</c:v>
                </c:pt>
                <c:pt idx="98">
                  <c:v>298.85524845808197</c:v>
                </c:pt>
                <c:pt idx="99">
                  <c:v>301.12814535515798</c:v>
                </c:pt>
                <c:pt idx="100">
                  <c:v>309.91186091120602</c:v>
                </c:pt>
                <c:pt idx="101">
                  <c:v>316.31035143679901</c:v>
                </c:pt>
                <c:pt idx="102">
                  <c:v>310.20805422975599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A6-4622-B8A6-FEA62E5ECF9B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RegionalPropertyType!$AD$6:$AD$108</c:f>
              <c:numCache>
                <c:formatCode>0</c:formatCode>
                <c:ptCount val="103"/>
                <c:pt idx="0">
                  <c:v>93.847977107344406</c:v>
                </c:pt>
                <c:pt idx="1">
                  <c:v>97.900444237990399</c:v>
                </c:pt>
                <c:pt idx="2">
                  <c:v>98.973903693244594</c:v>
                </c:pt>
                <c:pt idx="3">
                  <c:v>100</c:v>
                </c:pt>
                <c:pt idx="4">
                  <c:v>103.842809890301</c:v>
                </c:pt>
                <c:pt idx="5">
                  <c:v>108.361049144715</c:v>
                </c:pt>
                <c:pt idx="6">
                  <c:v>110.851219130335</c:v>
                </c:pt>
                <c:pt idx="7">
                  <c:v>112.80390318307801</c:v>
                </c:pt>
                <c:pt idx="8">
                  <c:v>116.91601584355401</c:v>
                </c:pt>
                <c:pt idx="9">
                  <c:v>122.248054199767</c:v>
                </c:pt>
                <c:pt idx="10">
                  <c:v>126.793056981848</c:v>
                </c:pt>
                <c:pt idx="11">
                  <c:v>130.23870057073799</c:v>
                </c:pt>
                <c:pt idx="12">
                  <c:v>134.85973738764</c:v>
                </c:pt>
                <c:pt idx="13">
                  <c:v>140.822687610294</c:v>
                </c:pt>
                <c:pt idx="14">
                  <c:v>144.78846944699501</c:v>
                </c:pt>
                <c:pt idx="15">
                  <c:v>147.68321476209701</c:v>
                </c:pt>
                <c:pt idx="16">
                  <c:v>153.62893488710299</c:v>
                </c:pt>
                <c:pt idx="17">
                  <c:v>161.05539865990099</c:v>
                </c:pt>
                <c:pt idx="18">
                  <c:v>165.14842112826599</c:v>
                </c:pt>
                <c:pt idx="19">
                  <c:v>167.786743575316</c:v>
                </c:pt>
                <c:pt idx="20">
                  <c:v>173.54160899369899</c:v>
                </c:pt>
                <c:pt idx="21">
                  <c:v>181.29318685456701</c:v>
                </c:pt>
                <c:pt idx="22">
                  <c:v>185.75509722011901</c:v>
                </c:pt>
                <c:pt idx="23">
                  <c:v>186.76760292512401</c:v>
                </c:pt>
                <c:pt idx="24">
                  <c:v>187.98444261032901</c:v>
                </c:pt>
                <c:pt idx="25">
                  <c:v>189.831083922575</c:v>
                </c:pt>
                <c:pt idx="26">
                  <c:v>190.45961074967099</c:v>
                </c:pt>
                <c:pt idx="27">
                  <c:v>191.30553565986199</c:v>
                </c:pt>
                <c:pt idx="28">
                  <c:v>194.945401131766</c:v>
                </c:pt>
                <c:pt idx="29">
                  <c:v>197.908270358056</c:v>
                </c:pt>
                <c:pt idx="30">
                  <c:v>191.34935781151299</c:v>
                </c:pt>
                <c:pt idx="31">
                  <c:v>181.86276944190899</c:v>
                </c:pt>
                <c:pt idx="32">
                  <c:v>178.72037451403</c:v>
                </c:pt>
                <c:pt idx="33">
                  <c:v>178.759312219603</c:v>
                </c:pt>
                <c:pt idx="34">
                  <c:v>175.79361781983701</c:v>
                </c:pt>
                <c:pt idx="35">
                  <c:v>168.48717155975999</c:v>
                </c:pt>
                <c:pt idx="36">
                  <c:v>154.91997073519201</c:v>
                </c:pt>
                <c:pt idx="37">
                  <c:v>139.648467577606</c:v>
                </c:pt>
                <c:pt idx="38">
                  <c:v>133.61676409719701</c:v>
                </c:pt>
                <c:pt idx="39">
                  <c:v>132.43013876070901</c:v>
                </c:pt>
                <c:pt idx="40">
                  <c:v>129.73828509412499</c:v>
                </c:pt>
                <c:pt idx="41">
                  <c:v>126.78197471939301</c:v>
                </c:pt>
                <c:pt idx="42">
                  <c:v>127.822495329433</c:v>
                </c:pt>
                <c:pt idx="43">
                  <c:v>132.41595797399299</c:v>
                </c:pt>
                <c:pt idx="44">
                  <c:v>137.53201087496501</c:v>
                </c:pt>
                <c:pt idx="45">
                  <c:v>141.38592678149899</c:v>
                </c:pt>
                <c:pt idx="46">
                  <c:v>144.21600226503099</c:v>
                </c:pt>
                <c:pt idx="47">
                  <c:v>148.39633839855099</c:v>
                </c:pt>
                <c:pt idx="48">
                  <c:v>154.76552898889099</c:v>
                </c:pt>
                <c:pt idx="49">
                  <c:v>163.4700308084</c:v>
                </c:pt>
                <c:pt idx="50">
                  <c:v>168.32341296112401</c:v>
                </c:pt>
                <c:pt idx="51">
                  <c:v>168.32377092329699</c:v>
                </c:pt>
                <c:pt idx="52">
                  <c:v>171.285589305217</c:v>
                </c:pt>
                <c:pt idx="53">
                  <c:v>179.05074645937401</c:v>
                </c:pt>
                <c:pt idx="54">
                  <c:v>185.98393852346601</c:v>
                </c:pt>
                <c:pt idx="55">
                  <c:v>189.605982711286</c:v>
                </c:pt>
                <c:pt idx="56">
                  <c:v>195.31302579213099</c:v>
                </c:pt>
                <c:pt idx="57">
                  <c:v>204.07639749741</c:v>
                </c:pt>
                <c:pt idx="58">
                  <c:v>210.091664902514</c:v>
                </c:pt>
                <c:pt idx="59">
                  <c:v>212.87421351942999</c:v>
                </c:pt>
                <c:pt idx="60">
                  <c:v>218.68486308316301</c:v>
                </c:pt>
                <c:pt idx="61">
                  <c:v>228.65444142376401</c:v>
                </c:pt>
                <c:pt idx="62">
                  <c:v>234.082876602336</c:v>
                </c:pt>
                <c:pt idx="63">
                  <c:v>235.51917847162099</c:v>
                </c:pt>
                <c:pt idx="64">
                  <c:v>245.14220033431201</c:v>
                </c:pt>
                <c:pt idx="65">
                  <c:v>264.27898400869901</c:v>
                </c:pt>
                <c:pt idx="66">
                  <c:v>274.14601332316403</c:v>
                </c:pt>
                <c:pt idx="67">
                  <c:v>273.61709434740101</c:v>
                </c:pt>
                <c:pt idx="68">
                  <c:v>279.930513872441</c:v>
                </c:pt>
                <c:pt idx="69">
                  <c:v>290.88717117970702</c:v>
                </c:pt>
                <c:pt idx="70">
                  <c:v>298.26766038543201</c:v>
                </c:pt>
                <c:pt idx="71">
                  <c:v>301.87084049477102</c:v>
                </c:pt>
                <c:pt idx="72">
                  <c:v>312.51906549050699</c:v>
                </c:pt>
                <c:pt idx="73">
                  <c:v>329.90527387525998</c:v>
                </c:pt>
                <c:pt idx="74">
                  <c:v>332.87778947227599</c:v>
                </c:pt>
                <c:pt idx="75">
                  <c:v>328.56661980161698</c:v>
                </c:pt>
                <c:pt idx="76">
                  <c:v>336.107750256766</c:v>
                </c:pt>
                <c:pt idx="77">
                  <c:v>350.52984691596498</c:v>
                </c:pt>
                <c:pt idx="78">
                  <c:v>363.11200784552199</c:v>
                </c:pt>
                <c:pt idx="79">
                  <c:v>367.95874599916903</c:v>
                </c:pt>
                <c:pt idx="80">
                  <c:v>369.40263679713001</c:v>
                </c:pt>
                <c:pt idx="81">
                  <c:v>373.437985820834</c:v>
                </c:pt>
                <c:pt idx="82">
                  <c:v>388.14885960773</c:v>
                </c:pt>
                <c:pt idx="83">
                  <c:v>403.904971751723</c:v>
                </c:pt>
                <c:pt idx="84">
                  <c:v>416.120642123263</c:v>
                </c:pt>
                <c:pt idx="85">
                  <c:v>441.089826761133</c:v>
                </c:pt>
                <c:pt idx="86">
                  <c:v>469.42321707775602</c:v>
                </c:pt>
                <c:pt idx="87">
                  <c:v>486.12939056593098</c:v>
                </c:pt>
                <c:pt idx="88">
                  <c:v>509.63083253002401</c:v>
                </c:pt>
                <c:pt idx="89">
                  <c:v>533.10666604162395</c:v>
                </c:pt>
                <c:pt idx="90">
                  <c:v>505.30187324709198</c:v>
                </c:pt>
                <c:pt idx="91">
                  <c:v>472.63722025707898</c:v>
                </c:pt>
                <c:pt idx="92">
                  <c:v>466.793643038504</c:v>
                </c:pt>
                <c:pt idx="93">
                  <c:v>461.84844050510401</c:v>
                </c:pt>
                <c:pt idx="94">
                  <c:v>455.51706991289302</c:v>
                </c:pt>
                <c:pt idx="95">
                  <c:v>445.794260125996</c:v>
                </c:pt>
                <c:pt idx="96">
                  <c:v>429.70188815851901</c:v>
                </c:pt>
                <c:pt idx="97">
                  <c:v>409.91924932290101</c:v>
                </c:pt>
                <c:pt idx="98">
                  <c:v>406.66549569603097</c:v>
                </c:pt>
                <c:pt idx="99">
                  <c:v>411.815160415999</c:v>
                </c:pt>
                <c:pt idx="100">
                  <c:v>401.107092260721</c:v>
                </c:pt>
                <c:pt idx="101">
                  <c:v>389.36677232324399</c:v>
                </c:pt>
                <c:pt idx="102">
                  <c:v>398.602074148594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A6-4622-B8A6-FEA62E5E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PrimeMarkets!$O$22:$O$124</c:f>
              <c:numCache>
                <c:formatCode>#,##0_);[Red]\(#,##0\)</c:formatCode>
                <c:ptCount val="103"/>
                <c:pt idx="0">
                  <c:v>85.288882281643794</c:v>
                </c:pt>
                <c:pt idx="1">
                  <c:v>93.312726563646905</c:v>
                </c:pt>
                <c:pt idx="2">
                  <c:v>98.199358771279293</c:v>
                </c:pt>
                <c:pt idx="3">
                  <c:v>100</c:v>
                </c:pt>
                <c:pt idx="4">
                  <c:v>94.608574636981203</c:v>
                </c:pt>
                <c:pt idx="5">
                  <c:v>99.4723041013673</c:v>
                </c:pt>
                <c:pt idx="6">
                  <c:v>100.07063831853</c:v>
                </c:pt>
                <c:pt idx="7">
                  <c:v>96.531630147235006</c:v>
                </c:pt>
                <c:pt idx="8">
                  <c:v>97.9190268605619</c:v>
                </c:pt>
                <c:pt idx="9">
                  <c:v>100.96772164633499</c:v>
                </c:pt>
                <c:pt idx="10">
                  <c:v>106.064141144964</c:v>
                </c:pt>
                <c:pt idx="11">
                  <c:v>110.129303940706</c:v>
                </c:pt>
                <c:pt idx="12">
                  <c:v>105.468126112837</c:v>
                </c:pt>
                <c:pt idx="13">
                  <c:v>120.465784054677</c:v>
                </c:pt>
                <c:pt idx="14">
                  <c:v>114.815313947731</c:v>
                </c:pt>
                <c:pt idx="15">
                  <c:v>122.67144953194099</c:v>
                </c:pt>
                <c:pt idx="16">
                  <c:v>133.75649713306601</c:v>
                </c:pt>
                <c:pt idx="17">
                  <c:v>125.894141331763</c:v>
                </c:pt>
                <c:pt idx="18">
                  <c:v>135.87478640546499</c:v>
                </c:pt>
                <c:pt idx="19">
                  <c:v>140.151735475001</c:v>
                </c:pt>
                <c:pt idx="20">
                  <c:v>150.94512316814499</c:v>
                </c:pt>
                <c:pt idx="21">
                  <c:v>154.86074997041399</c:v>
                </c:pt>
                <c:pt idx="22">
                  <c:v>158.781952650059</c:v>
                </c:pt>
                <c:pt idx="23">
                  <c:v>167.011326265344</c:v>
                </c:pt>
                <c:pt idx="24">
                  <c:v>169.597019621073</c:v>
                </c:pt>
                <c:pt idx="25">
                  <c:v>184.97751380212799</c:v>
                </c:pt>
                <c:pt idx="26">
                  <c:v>174.80433410836801</c:v>
                </c:pt>
                <c:pt idx="27">
                  <c:v>189.48985617894701</c:v>
                </c:pt>
                <c:pt idx="28">
                  <c:v>185.23958068734001</c:v>
                </c:pt>
                <c:pt idx="29">
                  <c:v>200.44957766529299</c:v>
                </c:pt>
                <c:pt idx="30">
                  <c:v>194.477582307642</c:v>
                </c:pt>
                <c:pt idx="31">
                  <c:v>190.12541943141099</c:v>
                </c:pt>
                <c:pt idx="32">
                  <c:v>187.34849508780599</c:v>
                </c:pt>
                <c:pt idx="33">
                  <c:v>190.158398221997</c:v>
                </c:pt>
                <c:pt idx="34">
                  <c:v>196.227217274975</c:v>
                </c:pt>
                <c:pt idx="35">
                  <c:v>172.54960882400701</c:v>
                </c:pt>
                <c:pt idx="36">
                  <c:v>153.848238227861</c:v>
                </c:pt>
                <c:pt idx="37">
                  <c:v>146.65206731900301</c:v>
                </c:pt>
                <c:pt idx="38">
                  <c:v>137.970028555498</c:v>
                </c:pt>
                <c:pt idx="39">
                  <c:v>128.94615135797801</c:v>
                </c:pt>
                <c:pt idx="40">
                  <c:v>145.009808690342</c:v>
                </c:pt>
                <c:pt idx="41">
                  <c:v>135.216582363165</c:v>
                </c:pt>
                <c:pt idx="42">
                  <c:v>131.334266723447</c:v>
                </c:pt>
                <c:pt idx="43">
                  <c:v>138.98443826263801</c:v>
                </c:pt>
                <c:pt idx="44">
                  <c:v>130.100206359895</c:v>
                </c:pt>
                <c:pt idx="45">
                  <c:v>139.826960176565</c:v>
                </c:pt>
                <c:pt idx="46">
                  <c:v>136.71144786758401</c:v>
                </c:pt>
                <c:pt idx="47">
                  <c:v>144.108143034271</c:v>
                </c:pt>
                <c:pt idx="48">
                  <c:v>130.35518936288901</c:v>
                </c:pt>
                <c:pt idx="49">
                  <c:v>153.9396353994</c:v>
                </c:pt>
                <c:pt idx="50">
                  <c:v>144.91968082752899</c:v>
                </c:pt>
                <c:pt idx="51">
                  <c:v>155.796522828402</c:v>
                </c:pt>
                <c:pt idx="52">
                  <c:v>150.11286642446001</c:v>
                </c:pt>
                <c:pt idx="53">
                  <c:v>162.96719222047301</c:v>
                </c:pt>
                <c:pt idx="54">
                  <c:v>155.08261416116599</c:v>
                </c:pt>
                <c:pt idx="55">
                  <c:v>160.98559497796899</c:v>
                </c:pt>
                <c:pt idx="56">
                  <c:v>170.02308944545501</c:v>
                </c:pt>
                <c:pt idx="57">
                  <c:v>173.46444970323699</c:v>
                </c:pt>
                <c:pt idx="58">
                  <c:v>181.73638536094501</c:v>
                </c:pt>
                <c:pt idx="59">
                  <c:v>186.69243157899101</c:v>
                </c:pt>
                <c:pt idx="60">
                  <c:v>179.22688921930001</c:v>
                </c:pt>
                <c:pt idx="61">
                  <c:v>187.058125065686</c:v>
                </c:pt>
                <c:pt idx="62">
                  <c:v>193.70509849907501</c:v>
                </c:pt>
                <c:pt idx="63">
                  <c:v>188.245926258818</c:v>
                </c:pt>
                <c:pt idx="64">
                  <c:v>200.863546193665</c:v>
                </c:pt>
                <c:pt idx="65">
                  <c:v>204.99235565629101</c:v>
                </c:pt>
                <c:pt idx="66">
                  <c:v>206.51131108403001</c:v>
                </c:pt>
                <c:pt idx="67">
                  <c:v>205.064334099717</c:v>
                </c:pt>
                <c:pt idx="68">
                  <c:v>222.24159250152599</c:v>
                </c:pt>
                <c:pt idx="69">
                  <c:v>211.22247993071099</c:v>
                </c:pt>
                <c:pt idx="70">
                  <c:v>221.73623906966401</c:v>
                </c:pt>
                <c:pt idx="71">
                  <c:v>227.968022768873</c:v>
                </c:pt>
                <c:pt idx="72">
                  <c:v>217.09007596540599</c:v>
                </c:pt>
                <c:pt idx="73">
                  <c:v>241.09537097873101</c:v>
                </c:pt>
                <c:pt idx="74">
                  <c:v>242.41715370500199</c:v>
                </c:pt>
                <c:pt idx="75">
                  <c:v>234.40117529614199</c:v>
                </c:pt>
                <c:pt idx="76">
                  <c:v>235.51314264379599</c:v>
                </c:pt>
                <c:pt idx="77">
                  <c:v>248.00882022573501</c:v>
                </c:pt>
                <c:pt idx="78">
                  <c:v>260.08259052849002</c:v>
                </c:pt>
                <c:pt idx="79">
                  <c:v>242.705223406849</c:v>
                </c:pt>
                <c:pt idx="80">
                  <c:v>249.100882011404</c:v>
                </c:pt>
                <c:pt idx="81">
                  <c:v>235.80672231633</c:v>
                </c:pt>
                <c:pt idx="82">
                  <c:v>265.32771828727402</c:v>
                </c:pt>
                <c:pt idx="83">
                  <c:v>276.42435427015801</c:v>
                </c:pt>
                <c:pt idx="84">
                  <c:v>251.123209000635</c:v>
                </c:pt>
                <c:pt idx="85">
                  <c:v>268.57595984882897</c:v>
                </c:pt>
                <c:pt idx="86">
                  <c:v>276.35291576350397</c:v>
                </c:pt>
                <c:pt idx="87">
                  <c:v>281.94012614916301</c:v>
                </c:pt>
                <c:pt idx="88">
                  <c:v>263.87668927438699</c:v>
                </c:pt>
                <c:pt idx="89">
                  <c:v>272.09647797765098</c:v>
                </c:pt>
                <c:pt idx="90">
                  <c:v>280.01760645735101</c:v>
                </c:pt>
                <c:pt idx="91">
                  <c:v>305.66873633255199</c:v>
                </c:pt>
                <c:pt idx="92">
                  <c:v>242.000935686719</c:v>
                </c:pt>
                <c:pt idx="93">
                  <c:v>249.89003142291699</c:v>
                </c:pt>
                <c:pt idx="94">
                  <c:v>253.77486290263499</c:v>
                </c:pt>
                <c:pt idx="95">
                  <c:v>215.98024029581401</c:v>
                </c:pt>
                <c:pt idx="96">
                  <c:v>250.168773999888</c:v>
                </c:pt>
                <c:pt idx="97">
                  <c:v>221.00057394276899</c:v>
                </c:pt>
                <c:pt idx="98">
                  <c:v>219.68990496224299</c:v>
                </c:pt>
                <c:pt idx="99">
                  <c:v>202.02919086385401</c:v>
                </c:pt>
                <c:pt idx="100">
                  <c:v>245.24280006973601</c:v>
                </c:pt>
                <c:pt idx="101">
                  <c:v>230.77705160998801</c:v>
                </c:pt>
                <c:pt idx="102">
                  <c:v>226.91092018945801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16-42A9-A024-4EDA3C063B35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PrimeMarkets!$S$6:$S$124</c:f>
              <c:numCache>
                <c:formatCode>0</c:formatCode>
                <c:ptCount val="119"/>
                <c:pt idx="0">
                  <c:v>58.620894827423101</c:v>
                </c:pt>
                <c:pt idx="1">
                  <c:v>62.219296691393502</c:v>
                </c:pt>
                <c:pt idx="2">
                  <c:v>65.733241724933805</c:v>
                </c:pt>
                <c:pt idx="3">
                  <c:v>65.488389742630901</c:v>
                </c:pt>
                <c:pt idx="4">
                  <c:v>65.984137611181197</c:v>
                </c:pt>
                <c:pt idx="5">
                  <c:v>69.8768922407547</c:v>
                </c:pt>
                <c:pt idx="6">
                  <c:v>74.909569750465806</c:v>
                </c:pt>
                <c:pt idx="7">
                  <c:v>77.353194009558393</c:v>
                </c:pt>
                <c:pt idx="8">
                  <c:v>77.741720322476695</c:v>
                </c:pt>
                <c:pt idx="9">
                  <c:v>78.375871990402104</c:v>
                </c:pt>
                <c:pt idx="10">
                  <c:v>80.233673383054807</c:v>
                </c:pt>
                <c:pt idx="11">
                  <c:v>82.681908421663906</c:v>
                </c:pt>
                <c:pt idx="12">
                  <c:v>85.471966793980997</c:v>
                </c:pt>
                <c:pt idx="13">
                  <c:v>89.295239506781698</c:v>
                </c:pt>
                <c:pt idx="14">
                  <c:v>90.730512354640098</c:v>
                </c:pt>
                <c:pt idx="15">
                  <c:v>90.5103807731995</c:v>
                </c:pt>
                <c:pt idx="16">
                  <c:v>93.091459104943098</c:v>
                </c:pt>
                <c:pt idx="17">
                  <c:v>98.330112555291194</c:v>
                </c:pt>
                <c:pt idx="18">
                  <c:v>100.98154027650899</c:v>
                </c:pt>
                <c:pt idx="19">
                  <c:v>100</c:v>
                </c:pt>
                <c:pt idx="20">
                  <c:v>100.283868799904</c:v>
                </c:pt>
                <c:pt idx="21">
                  <c:v>102.560393045019</c:v>
                </c:pt>
                <c:pt idx="22">
                  <c:v>103.30321900945501</c:v>
                </c:pt>
                <c:pt idx="23">
                  <c:v>102.565627037911</c:v>
                </c:pt>
                <c:pt idx="24">
                  <c:v>103.561882638627</c:v>
                </c:pt>
                <c:pt idx="25">
                  <c:v>106.24144292974</c:v>
                </c:pt>
                <c:pt idx="26">
                  <c:v>108.586724949207</c:v>
                </c:pt>
                <c:pt idx="27">
                  <c:v>109.92264105886299</c:v>
                </c:pt>
                <c:pt idx="28">
                  <c:v>112.614363115603</c:v>
                </c:pt>
                <c:pt idx="29">
                  <c:v>116.26132687639</c:v>
                </c:pt>
                <c:pt idx="30">
                  <c:v>118.489093816844</c:v>
                </c:pt>
                <c:pt idx="31">
                  <c:v>120.70687025723301</c:v>
                </c:pt>
                <c:pt idx="32">
                  <c:v>125.015156734812</c:v>
                </c:pt>
                <c:pt idx="33">
                  <c:v>129.82800258835599</c:v>
                </c:pt>
                <c:pt idx="34">
                  <c:v>134.51535753903099</c:v>
                </c:pt>
                <c:pt idx="35">
                  <c:v>139.17186274574701</c:v>
                </c:pt>
                <c:pt idx="36">
                  <c:v>144.37194582907401</c:v>
                </c:pt>
                <c:pt idx="37">
                  <c:v>150.506334124006</c:v>
                </c:pt>
                <c:pt idx="38">
                  <c:v>155.46122721275199</c:v>
                </c:pt>
                <c:pt idx="39">
                  <c:v>158.821512718257</c:v>
                </c:pt>
                <c:pt idx="40">
                  <c:v>162.347982198247</c:v>
                </c:pt>
                <c:pt idx="41">
                  <c:v>165.998194381449</c:v>
                </c:pt>
                <c:pt idx="42">
                  <c:v>166.101539793321</c:v>
                </c:pt>
                <c:pt idx="43">
                  <c:v>164.87466730557099</c:v>
                </c:pt>
                <c:pt idx="44">
                  <c:v>168.58595813230701</c:v>
                </c:pt>
                <c:pt idx="45">
                  <c:v>175.500340161824</c:v>
                </c:pt>
                <c:pt idx="46">
                  <c:v>173.30598377880199</c:v>
                </c:pt>
                <c:pt idx="47">
                  <c:v>165.94074202986499</c:v>
                </c:pt>
                <c:pt idx="48">
                  <c:v>163.572955978718</c:v>
                </c:pt>
                <c:pt idx="49">
                  <c:v>162.665829393004</c:v>
                </c:pt>
                <c:pt idx="50">
                  <c:v>154.27447092912001</c:v>
                </c:pt>
                <c:pt idx="51">
                  <c:v>142.34285557592901</c:v>
                </c:pt>
                <c:pt idx="52">
                  <c:v>131.58728775517599</c:v>
                </c:pt>
                <c:pt idx="53">
                  <c:v>122.07856769227099</c:v>
                </c:pt>
                <c:pt idx="54">
                  <c:v>120.820047909894</c:v>
                </c:pt>
                <c:pt idx="55">
                  <c:v>122.51877654316</c:v>
                </c:pt>
                <c:pt idx="56">
                  <c:v>118.708585083158</c:v>
                </c:pt>
                <c:pt idx="57">
                  <c:v>113.391816700292</c:v>
                </c:pt>
                <c:pt idx="58">
                  <c:v>111.10259175054399</c:v>
                </c:pt>
                <c:pt idx="59">
                  <c:v>109.234792877308</c:v>
                </c:pt>
                <c:pt idx="60">
                  <c:v>107.139936838937</c:v>
                </c:pt>
                <c:pt idx="61">
                  <c:v>108.491193435276</c:v>
                </c:pt>
                <c:pt idx="62">
                  <c:v>110.296454311224</c:v>
                </c:pt>
                <c:pt idx="63">
                  <c:v>109.15683016433501</c:v>
                </c:pt>
                <c:pt idx="64">
                  <c:v>107.60138425747</c:v>
                </c:pt>
                <c:pt idx="65">
                  <c:v>107.58071658420801</c:v>
                </c:pt>
                <c:pt idx="66">
                  <c:v>110.522279029597</c:v>
                </c:pt>
                <c:pt idx="67">
                  <c:v>113.672900780704</c:v>
                </c:pt>
                <c:pt idx="68">
                  <c:v>115.136946232978</c:v>
                </c:pt>
                <c:pt idx="69">
                  <c:v>116.58321990225799</c:v>
                </c:pt>
                <c:pt idx="70">
                  <c:v>119.031802298549</c:v>
                </c:pt>
                <c:pt idx="71">
                  <c:v>121.9509194077</c:v>
                </c:pt>
                <c:pt idx="72">
                  <c:v>125.93500229131701</c:v>
                </c:pt>
                <c:pt idx="73">
                  <c:v>131.37376946751601</c:v>
                </c:pt>
                <c:pt idx="74">
                  <c:v>133.38364967597599</c:v>
                </c:pt>
                <c:pt idx="75">
                  <c:v>133.841714960075</c:v>
                </c:pt>
                <c:pt idx="76">
                  <c:v>138.02007322272999</c:v>
                </c:pt>
                <c:pt idx="77">
                  <c:v>143.02954155169701</c:v>
                </c:pt>
                <c:pt idx="78">
                  <c:v>143.29142393583999</c:v>
                </c:pt>
                <c:pt idx="79">
                  <c:v>142.18147794064299</c:v>
                </c:pt>
                <c:pt idx="80">
                  <c:v>144.55781699615301</c:v>
                </c:pt>
                <c:pt idx="81">
                  <c:v>148.46155468574901</c:v>
                </c:pt>
                <c:pt idx="82">
                  <c:v>152.63257046448101</c:v>
                </c:pt>
                <c:pt idx="83">
                  <c:v>156.370986080325</c:v>
                </c:pt>
                <c:pt idx="84">
                  <c:v>162.14444086797999</c:v>
                </c:pt>
                <c:pt idx="85">
                  <c:v>169.28530061004801</c:v>
                </c:pt>
                <c:pt idx="86">
                  <c:v>169.85576730991201</c:v>
                </c:pt>
                <c:pt idx="87">
                  <c:v>168.28995882766301</c:v>
                </c:pt>
                <c:pt idx="88">
                  <c:v>172.36387158807199</c:v>
                </c:pt>
                <c:pt idx="89">
                  <c:v>178.123999637162</c:v>
                </c:pt>
                <c:pt idx="90">
                  <c:v>179.59655287295001</c:v>
                </c:pt>
                <c:pt idx="91">
                  <c:v>179.59193195252899</c:v>
                </c:pt>
                <c:pt idx="92">
                  <c:v>182.324186515837</c:v>
                </c:pt>
                <c:pt idx="93">
                  <c:v>185.656638781238</c:v>
                </c:pt>
                <c:pt idx="94">
                  <c:v>187.037164221475</c:v>
                </c:pt>
                <c:pt idx="95">
                  <c:v>186.87504748058299</c:v>
                </c:pt>
                <c:pt idx="96">
                  <c:v>185.787944622369</c:v>
                </c:pt>
                <c:pt idx="97">
                  <c:v>183.86641772950799</c:v>
                </c:pt>
                <c:pt idx="98">
                  <c:v>188.66571556693901</c:v>
                </c:pt>
                <c:pt idx="99">
                  <c:v>195.36363253541001</c:v>
                </c:pt>
                <c:pt idx="100">
                  <c:v>196.99882883647899</c:v>
                </c:pt>
                <c:pt idx="101">
                  <c:v>201.84646422831401</c:v>
                </c:pt>
                <c:pt idx="102">
                  <c:v>210.59049234661899</c:v>
                </c:pt>
                <c:pt idx="103">
                  <c:v>215.195834085971</c:v>
                </c:pt>
                <c:pt idx="104">
                  <c:v>219.02493309585901</c:v>
                </c:pt>
                <c:pt idx="105">
                  <c:v>229.35069678441599</c:v>
                </c:pt>
                <c:pt idx="106">
                  <c:v>229.65567891619199</c:v>
                </c:pt>
                <c:pt idx="107">
                  <c:v>220.15632306491401</c:v>
                </c:pt>
                <c:pt idx="108">
                  <c:v>217.15201354374599</c:v>
                </c:pt>
                <c:pt idx="109">
                  <c:v>221.83745878686901</c:v>
                </c:pt>
                <c:pt idx="110">
                  <c:v>221.426410594087</c:v>
                </c:pt>
                <c:pt idx="111">
                  <c:v>214.737514555784</c:v>
                </c:pt>
                <c:pt idx="112">
                  <c:v>214.302497410211</c:v>
                </c:pt>
                <c:pt idx="113">
                  <c:v>216.058652322125</c:v>
                </c:pt>
                <c:pt idx="114">
                  <c:v>214.45703328524499</c:v>
                </c:pt>
                <c:pt idx="115">
                  <c:v>214.58231527932</c:v>
                </c:pt>
                <c:pt idx="116">
                  <c:v>216.44955890163499</c:v>
                </c:pt>
                <c:pt idx="117">
                  <c:v>213.930378518227</c:v>
                </c:pt>
                <c:pt idx="118">
                  <c:v>210.06439514366599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16-42A9-A024-4EDA3C06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PrimeMarkets!$P$22:$P$124</c:f>
              <c:numCache>
                <c:formatCode>#,##0_);[Red]\(#,##0\)</c:formatCode>
                <c:ptCount val="103"/>
                <c:pt idx="0">
                  <c:v>90.417127467607699</c:v>
                </c:pt>
                <c:pt idx="1">
                  <c:v>103.83545863348</c:v>
                </c:pt>
                <c:pt idx="2">
                  <c:v>96.404084024140801</c:v>
                </c:pt>
                <c:pt idx="3">
                  <c:v>100</c:v>
                </c:pt>
                <c:pt idx="4">
                  <c:v>101.996603405695</c:v>
                </c:pt>
                <c:pt idx="5">
                  <c:v>108.573702919559</c:v>
                </c:pt>
                <c:pt idx="6">
                  <c:v>102.691692784137</c:v>
                </c:pt>
                <c:pt idx="7">
                  <c:v>102.98270523002201</c:v>
                </c:pt>
                <c:pt idx="8">
                  <c:v>109.180685965897</c:v>
                </c:pt>
                <c:pt idx="9">
                  <c:v>106.956473096545</c:v>
                </c:pt>
                <c:pt idx="10">
                  <c:v>110.85096148315699</c:v>
                </c:pt>
                <c:pt idx="11">
                  <c:v>116.84320802379899</c:v>
                </c:pt>
                <c:pt idx="12">
                  <c:v>116.694205553636</c:v>
                </c:pt>
                <c:pt idx="13">
                  <c:v>119.649589740346</c:v>
                </c:pt>
                <c:pt idx="14">
                  <c:v>115.640071602662</c:v>
                </c:pt>
                <c:pt idx="15">
                  <c:v>126.399730289508</c:v>
                </c:pt>
                <c:pt idx="16">
                  <c:v>128.41320521805801</c:v>
                </c:pt>
                <c:pt idx="17">
                  <c:v>133.768578253757</c:v>
                </c:pt>
                <c:pt idx="18">
                  <c:v>139.489983817808</c:v>
                </c:pt>
                <c:pt idx="19">
                  <c:v>139.90700882110099</c:v>
                </c:pt>
                <c:pt idx="20">
                  <c:v>147.43400138391399</c:v>
                </c:pt>
                <c:pt idx="21">
                  <c:v>152.49307735499701</c:v>
                </c:pt>
                <c:pt idx="22">
                  <c:v>152.79380716202999</c:v>
                </c:pt>
                <c:pt idx="23">
                  <c:v>164.199516117667</c:v>
                </c:pt>
                <c:pt idx="24">
                  <c:v>172.60360619523399</c:v>
                </c:pt>
                <c:pt idx="25">
                  <c:v>171.36124860896999</c:v>
                </c:pt>
                <c:pt idx="26">
                  <c:v>181.143995368742</c:v>
                </c:pt>
                <c:pt idx="27">
                  <c:v>184.79571212198201</c:v>
                </c:pt>
                <c:pt idx="28">
                  <c:v>191.706946509929</c:v>
                </c:pt>
                <c:pt idx="29">
                  <c:v>188.45526658351099</c:v>
                </c:pt>
                <c:pt idx="30">
                  <c:v>185.948831093835</c:v>
                </c:pt>
                <c:pt idx="31">
                  <c:v>200.14102418733901</c:v>
                </c:pt>
                <c:pt idx="32">
                  <c:v>191.660635651315</c:v>
                </c:pt>
                <c:pt idx="33">
                  <c:v>188.73375323181099</c:v>
                </c:pt>
                <c:pt idx="34">
                  <c:v>192.92437822101601</c:v>
                </c:pt>
                <c:pt idx="35">
                  <c:v>171.55554908853901</c:v>
                </c:pt>
                <c:pt idx="36">
                  <c:v>157.462734086838</c:v>
                </c:pt>
                <c:pt idx="37">
                  <c:v>153.34949447325599</c:v>
                </c:pt>
                <c:pt idx="38">
                  <c:v>140.65522926787801</c:v>
                </c:pt>
                <c:pt idx="39">
                  <c:v>136.72633891021999</c:v>
                </c:pt>
                <c:pt idx="40">
                  <c:v>129.158601248851</c:v>
                </c:pt>
                <c:pt idx="41">
                  <c:v>138.45636510899601</c:v>
                </c:pt>
                <c:pt idx="42">
                  <c:v>119.58678836485301</c:v>
                </c:pt>
                <c:pt idx="43">
                  <c:v>136.086356452464</c:v>
                </c:pt>
                <c:pt idx="44">
                  <c:v>120.867174066277</c:v>
                </c:pt>
                <c:pt idx="45">
                  <c:v>132.70270415566699</c:v>
                </c:pt>
                <c:pt idx="46">
                  <c:v>135.541294265478</c:v>
                </c:pt>
                <c:pt idx="47">
                  <c:v>124.69036857839301</c:v>
                </c:pt>
                <c:pt idx="48">
                  <c:v>134.389268132392</c:v>
                </c:pt>
                <c:pt idx="49">
                  <c:v>124.275848229041</c:v>
                </c:pt>
                <c:pt idx="50">
                  <c:v>125.485844873128</c:v>
                </c:pt>
                <c:pt idx="51">
                  <c:v>139.67104786030299</c:v>
                </c:pt>
                <c:pt idx="52">
                  <c:v>121.53562823079901</c:v>
                </c:pt>
                <c:pt idx="53">
                  <c:v>134.669522541036</c:v>
                </c:pt>
                <c:pt idx="54">
                  <c:v>138.955829365542</c:v>
                </c:pt>
                <c:pt idx="55">
                  <c:v>143.047867089905</c:v>
                </c:pt>
                <c:pt idx="56">
                  <c:v>151.779411940367</c:v>
                </c:pt>
                <c:pt idx="57">
                  <c:v>147.23551908955</c:v>
                </c:pt>
                <c:pt idx="58">
                  <c:v>164.30861409708399</c:v>
                </c:pt>
                <c:pt idx="59">
                  <c:v>161.70777309211101</c:v>
                </c:pt>
                <c:pt idx="60">
                  <c:v>161.94997760359101</c:v>
                </c:pt>
                <c:pt idx="61">
                  <c:v>173.58812831678199</c:v>
                </c:pt>
                <c:pt idx="62">
                  <c:v>175.93731792834899</c:v>
                </c:pt>
                <c:pt idx="63">
                  <c:v>174.28341167907601</c:v>
                </c:pt>
                <c:pt idx="64">
                  <c:v>180.46739407621001</c:v>
                </c:pt>
                <c:pt idx="65">
                  <c:v>187.067738149935</c:v>
                </c:pt>
                <c:pt idx="66">
                  <c:v>190.80143094572401</c:v>
                </c:pt>
                <c:pt idx="67">
                  <c:v>201.792406864931</c:v>
                </c:pt>
                <c:pt idx="68">
                  <c:v>207.88251831331601</c:v>
                </c:pt>
                <c:pt idx="69">
                  <c:v>223.54538938607701</c:v>
                </c:pt>
                <c:pt idx="70">
                  <c:v>221.29005942417501</c:v>
                </c:pt>
                <c:pt idx="71">
                  <c:v>225.10790045632399</c:v>
                </c:pt>
                <c:pt idx="72">
                  <c:v>238.901890092478</c:v>
                </c:pt>
                <c:pt idx="73">
                  <c:v>230.15967248283701</c:v>
                </c:pt>
                <c:pt idx="74">
                  <c:v>240.679844404607</c:v>
                </c:pt>
                <c:pt idx="75">
                  <c:v>243.43814338604901</c:v>
                </c:pt>
                <c:pt idx="76">
                  <c:v>264.36304955466397</c:v>
                </c:pt>
                <c:pt idx="77">
                  <c:v>242.44774895556799</c:v>
                </c:pt>
                <c:pt idx="78">
                  <c:v>250.65300915287801</c:v>
                </c:pt>
                <c:pt idx="79">
                  <c:v>269.03519379663499</c:v>
                </c:pt>
                <c:pt idx="80">
                  <c:v>245.95510204483199</c:v>
                </c:pt>
                <c:pt idx="81">
                  <c:v>278.44599234556699</c:v>
                </c:pt>
                <c:pt idx="82">
                  <c:v>273.78902481875502</c:v>
                </c:pt>
                <c:pt idx="83">
                  <c:v>286.95861333316202</c:v>
                </c:pt>
                <c:pt idx="84">
                  <c:v>300.03656926240097</c:v>
                </c:pt>
                <c:pt idx="85">
                  <c:v>311.12190357669903</c:v>
                </c:pt>
                <c:pt idx="86">
                  <c:v>330.72216499569203</c:v>
                </c:pt>
                <c:pt idx="87">
                  <c:v>347.23578412796599</c:v>
                </c:pt>
                <c:pt idx="88">
                  <c:v>354.21396326593998</c:v>
                </c:pt>
                <c:pt idx="89">
                  <c:v>375.274603454253</c:v>
                </c:pt>
                <c:pt idx="90">
                  <c:v>388.91185002494802</c:v>
                </c:pt>
                <c:pt idx="91">
                  <c:v>391.93792341546998</c:v>
                </c:pt>
                <c:pt idx="92">
                  <c:v>406.108639538494</c:v>
                </c:pt>
                <c:pt idx="93">
                  <c:v>395.13645188159899</c:v>
                </c:pt>
                <c:pt idx="94">
                  <c:v>406.66051301214901</c:v>
                </c:pt>
                <c:pt idx="95">
                  <c:v>397.99970171842898</c:v>
                </c:pt>
                <c:pt idx="96">
                  <c:v>426.215461455053</c:v>
                </c:pt>
                <c:pt idx="97">
                  <c:v>412.75226562097703</c:v>
                </c:pt>
                <c:pt idx="98">
                  <c:v>418.32109105152398</c:v>
                </c:pt>
                <c:pt idx="99">
                  <c:v>434.53081839854298</c:v>
                </c:pt>
                <c:pt idx="100">
                  <c:v>422.011276799092</c:v>
                </c:pt>
                <c:pt idx="101">
                  <c:v>428.16984082380702</c:v>
                </c:pt>
                <c:pt idx="102">
                  <c:v>417.23405276654597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B-4592-87F3-6037914B98E4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PrimeMarkets!$T$6:$T$124</c:f>
              <c:numCache>
                <c:formatCode>0</c:formatCode>
                <c:ptCount val="119"/>
                <c:pt idx="0">
                  <c:v>68.0446144540186</c:v>
                </c:pt>
                <c:pt idx="1">
                  <c:v>70.190739816531604</c:v>
                </c:pt>
                <c:pt idx="2">
                  <c:v>71.639675840353107</c:v>
                </c:pt>
                <c:pt idx="3">
                  <c:v>70.423679072195299</c:v>
                </c:pt>
                <c:pt idx="4">
                  <c:v>70.3390504958073</c:v>
                </c:pt>
                <c:pt idx="5">
                  <c:v>73.096114819024706</c:v>
                </c:pt>
                <c:pt idx="6">
                  <c:v>77.085125242608797</c:v>
                </c:pt>
                <c:pt idx="7">
                  <c:v>79.135853817834203</c:v>
                </c:pt>
                <c:pt idx="8">
                  <c:v>79.352352557638994</c:v>
                </c:pt>
                <c:pt idx="9">
                  <c:v>79.685720678140498</c:v>
                </c:pt>
                <c:pt idx="10">
                  <c:v>81.376506051864496</c:v>
                </c:pt>
                <c:pt idx="11">
                  <c:v>84.077601436836005</c:v>
                </c:pt>
                <c:pt idx="12">
                  <c:v>86.873313541141997</c:v>
                </c:pt>
                <c:pt idx="13">
                  <c:v>87.999299919448802</c:v>
                </c:pt>
                <c:pt idx="14">
                  <c:v>88.3183325532802</c:v>
                </c:pt>
                <c:pt idx="15">
                  <c:v>90.761503899442502</c:v>
                </c:pt>
                <c:pt idx="16">
                  <c:v>94.650173941937496</c:v>
                </c:pt>
                <c:pt idx="17">
                  <c:v>98.354711722506707</c:v>
                </c:pt>
                <c:pt idx="18">
                  <c:v>99.793324421529704</c:v>
                </c:pt>
                <c:pt idx="19">
                  <c:v>100</c:v>
                </c:pt>
                <c:pt idx="20">
                  <c:v>101.53511463532701</c:v>
                </c:pt>
                <c:pt idx="21">
                  <c:v>102.944627820668</c:v>
                </c:pt>
                <c:pt idx="22">
                  <c:v>102.749652409193</c:v>
                </c:pt>
                <c:pt idx="23">
                  <c:v>102.704570207673</c:v>
                </c:pt>
                <c:pt idx="24">
                  <c:v>103.938554525532</c:v>
                </c:pt>
                <c:pt idx="25">
                  <c:v>107.000166407535</c:v>
                </c:pt>
                <c:pt idx="26">
                  <c:v>110.73652166571399</c:v>
                </c:pt>
                <c:pt idx="27">
                  <c:v>112.07209774264599</c:v>
                </c:pt>
                <c:pt idx="28">
                  <c:v>112.252098664261</c:v>
                </c:pt>
                <c:pt idx="29">
                  <c:v>113.63296106125</c:v>
                </c:pt>
                <c:pt idx="30">
                  <c:v>116.642447123727</c:v>
                </c:pt>
                <c:pt idx="31">
                  <c:v>120.570858715135</c:v>
                </c:pt>
                <c:pt idx="32">
                  <c:v>126.815078707986</c:v>
                </c:pt>
                <c:pt idx="33">
                  <c:v>133.906989325209</c:v>
                </c:pt>
                <c:pt idx="34">
                  <c:v>135.202397226112</c:v>
                </c:pt>
                <c:pt idx="35">
                  <c:v>136.01922338673501</c:v>
                </c:pt>
                <c:pt idx="36">
                  <c:v>143.88720044751</c:v>
                </c:pt>
                <c:pt idx="37">
                  <c:v>153.09912968818199</c:v>
                </c:pt>
                <c:pt idx="38">
                  <c:v>156.384014398896</c:v>
                </c:pt>
                <c:pt idx="39">
                  <c:v>158.301051293629</c:v>
                </c:pt>
                <c:pt idx="40">
                  <c:v>163.117622978746</c:v>
                </c:pt>
                <c:pt idx="41">
                  <c:v>167.80178410061799</c:v>
                </c:pt>
                <c:pt idx="42">
                  <c:v>171.10081063031399</c:v>
                </c:pt>
                <c:pt idx="43">
                  <c:v>173.284820583743</c:v>
                </c:pt>
                <c:pt idx="44">
                  <c:v>175.30432013305099</c:v>
                </c:pt>
                <c:pt idx="45">
                  <c:v>178.078536833621</c:v>
                </c:pt>
                <c:pt idx="46">
                  <c:v>178.634418181125</c:v>
                </c:pt>
                <c:pt idx="47">
                  <c:v>175.69721692632299</c:v>
                </c:pt>
                <c:pt idx="48">
                  <c:v>172.689724864835</c:v>
                </c:pt>
                <c:pt idx="49">
                  <c:v>171.731271844139</c:v>
                </c:pt>
                <c:pt idx="50">
                  <c:v>165.50857750481001</c:v>
                </c:pt>
                <c:pt idx="51">
                  <c:v>154.33589192106001</c:v>
                </c:pt>
                <c:pt idx="52">
                  <c:v>143.205941008547</c:v>
                </c:pt>
                <c:pt idx="53">
                  <c:v>135.92994860866</c:v>
                </c:pt>
                <c:pt idx="54">
                  <c:v>133.12700581215699</c:v>
                </c:pt>
                <c:pt idx="55">
                  <c:v>129.86752348654699</c:v>
                </c:pt>
                <c:pt idx="56">
                  <c:v>127.752897594502</c:v>
                </c:pt>
                <c:pt idx="57">
                  <c:v>128.77480159126</c:v>
                </c:pt>
                <c:pt idx="58">
                  <c:v>125.01418641948101</c:v>
                </c:pt>
                <c:pt idx="59">
                  <c:v>118.187530851342</c:v>
                </c:pt>
                <c:pt idx="60">
                  <c:v>118.151062112487</c:v>
                </c:pt>
                <c:pt idx="61">
                  <c:v>123.082470865358</c:v>
                </c:pt>
                <c:pt idx="62">
                  <c:v>122.737088443396</c:v>
                </c:pt>
                <c:pt idx="63">
                  <c:v>118.551189943822</c:v>
                </c:pt>
                <c:pt idx="64">
                  <c:v>118.32971088942701</c:v>
                </c:pt>
                <c:pt idx="65">
                  <c:v>120.57301184668999</c:v>
                </c:pt>
                <c:pt idx="66">
                  <c:v>123.38464032352501</c:v>
                </c:pt>
                <c:pt idx="67">
                  <c:v>124.136210846938</c:v>
                </c:pt>
                <c:pt idx="68">
                  <c:v>124.957058931741</c:v>
                </c:pt>
                <c:pt idx="69">
                  <c:v>129.21216410215001</c:v>
                </c:pt>
                <c:pt idx="70">
                  <c:v>133.45456289697199</c:v>
                </c:pt>
                <c:pt idx="71">
                  <c:v>135.236717846989</c:v>
                </c:pt>
                <c:pt idx="72">
                  <c:v>139.50395744436099</c:v>
                </c:pt>
                <c:pt idx="73">
                  <c:v>146.94664397253501</c:v>
                </c:pt>
                <c:pt idx="74">
                  <c:v>150.788260569161</c:v>
                </c:pt>
                <c:pt idx="75">
                  <c:v>151.32270913009799</c:v>
                </c:pt>
                <c:pt idx="76">
                  <c:v>154.96473251642999</c:v>
                </c:pt>
                <c:pt idx="77">
                  <c:v>161.81393761931901</c:v>
                </c:pt>
                <c:pt idx="78">
                  <c:v>164.14915129281201</c:v>
                </c:pt>
                <c:pt idx="79">
                  <c:v>163.134257264441</c:v>
                </c:pt>
                <c:pt idx="80">
                  <c:v>168.12924107601501</c:v>
                </c:pt>
                <c:pt idx="81">
                  <c:v>177.30238637195799</c:v>
                </c:pt>
                <c:pt idx="82">
                  <c:v>180.51455948183599</c:v>
                </c:pt>
                <c:pt idx="83">
                  <c:v>180.684062814859</c:v>
                </c:pt>
                <c:pt idx="84">
                  <c:v>190.90463603739801</c:v>
                </c:pt>
                <c:pt idx="85">
                  <c:v>207.93221710358799</c:v>
                </c:pt>
                <c:pt idx="86">
                  <c:v>212.22660330019801</c:v>
                </c:pt>
                <c:pt idx="87">
                  <c:v>207.998536494928</c:v>
                </c:pt>
                <c:pt idx="88">
                  <c:v>210.96002034631101</c:v>
                </c:pt>
                <c:pt idx="89">
                  <c:v>217.34774021531399</c:v>
                </c:pt>
                <c:pt idx="90">
                  <c:v>222.673777521902</c:v>
                </c:pt>
                <c:pt idx="91">
                  <c:v>226.530639922582</c:v>
                </c:pt>
                <c:pt idx="92">
                  <c:v>230.650558378651</c:v>
                </c:pt>
                <c:pt idx="93">
                  <c:v>234.25638086704001</c:v>
                </c:pt>
                <c:pt idx="94">
                  <c:v>236.977756079937</c:v>
                </c:pt>
                <c:pt idx="95">
                  <c:v>240.751638960283</c:v>
                </c:pt>
                <c:pt idx="96">
                  <c:v>246.70224636256401</c:v>
                </c:pt>
                <c:pt idx="97">
                  <c:v>252.00951481105099</c:v>
                </c:pt>
                <c:pt idx="98">
                  <c:v>257.96246768697699</c:v>
                </c:pt>
                <c:pt idx="99">
                  <c:v>266.26552436983201</c:v>
                </c:pt>
                <c:pt idx="100">
                  <c:v>277.49916885332198</c:v>
                </c:pt>
                <c:pt idx="101">
                  <c:v>293.23641119778898</c:v>
                </c:pt>
                <c:pt idx="102">
                  <c:v>306.72249628238802</c:v>
                </c:pt>
                <c:pt idx="103">
                  <c:v>316.16625380817902</c:v>
                </c:pt>
                <c:pt idx="104">
                  <c:v>334.93235829101201</c:v>
                </c:pt>
                <c:pt idx="105">
                  <c:v>360.79589516810597</c:v>
                </c:pt>
                <c:pt idx="106">
                  <c:v>362.85815268931901</c:v>
                </c:pt>
                <c:pt idx="107">
                  <c:v>354.53234545955399</c:v>
                </c:pt>
                <c:pt idx="108">
                  <c:v>363.79676490907798</c:v>
                </c:pt>
                <c:pt idx="109">
                  <c:v>379.47502823932501</c:v>
                </c:pt>
                <c:pt idx="110">
                  <c:v>384.889940017394</c:v>
                </c:pt>
                <c:pt idx="111">
                  <c:v>384.31241468631703</c:v>
                </c:pt>
                <c:pt idx="112">
                  <c:v>389.64929373479202</c:v>
                </c:pt>
                <c:pt idx="113">
                  <c:v>399.22501702642103</c:v>
                </c:pt>
                <c:pt idx="114">
                  <c:v>406.41052512862001</c:v>
                </c:pt>
                <c:pt idx="115">
                  <c:v>408.62220632283498</c:v>
                </c:pt>
                <c:pt idx="116">
                  <c:v>409.192918984588</c:v>
                </c:pt>
                <c:pt idx="117">
                  <c:v>410.78572210691499</c:v>
                </c:pt>
                <c:pt idx="118">
                  <c:v>416.17502586224998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EB-4592-87F3-6037914B9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699507979508992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PrimeMarkets!$Q$22:$Q$124</c:f>
              <c:numCache>
                <c:formatCode>#,##0_);[Red]\(#,##0\)</c:formatCode>
                <c:ptCount val="103"/>
                <c:pt idx="0">
                  <c:v>89.178954046223893</c:v>
                </c:pt>
                <c:pt idx="1">
                  <c:v>99.366447612882595</c:v>
                </c:pt>
                <c:pt idx="2">
                  <c:v>98.052686181983304</c:v>
                </c:pt>
                <c:pt idx="3">
                  <c:v>100</c:v>
                </c:pt>
                <c:pt idx="4">
                  <c:v>103.788760247092</c:v>
                </c:pt>
                <c:pt idx="5">
                  <c:v>101.725027010406</c:v>
                </c:pt>
                <c:pt idx="6">
                  <c:v>105.20191207851801</c:v>
                </c:pt>
                <c:pt idx="7">
                  <c:v>103.634798549864</c:v>
                </c:pt>
                <c:pt idx="8">
                  <c:v>113.599300538623</c:v>
                </c:pt>
                <c:pt idx="9">
                  <c:v>113.31220441559999</c:v>
                </c:pt>
                <c:pt idx="10">
                  <c:v>119.671906844418</c:v>
                </c:pt>
                <c:pt idx="11">
                  <c:v>125.013395086714</c:v>
                </c:pt>
                <c:pt idx="12">
                  <c:v>124.565379955964</c:v>
                </c:pt>
                <c:pt idx="13">
                  <c:v>135.947341345686</c:v>
                </c:pt>
                <c:pt idx="14">
                  <c:v>145.06580421604801</c:v>
                </c:pt>
                <c:pt idx="15">
                  <c:v>145.94668056737601</c:v>
                </c:pt>
                <c:pt idx="16">
                  <c:v>153.862916814013</c:v>
                </c:pt>
                <c:pt idx="17">
                  <c:v>162.96388507089901</c:v>
                </c:pt>
                <c:pt idx="18">
                  <c:v>168.53207538535</c:v>
                </c:pt>
                <c:pt idx="19">
                  <c:v>172.57910079521901</c:v>
                </c:pt>
                <c:pt idx="20">
                  <c:v>187.80701678477999</c:v>
                </c:pt>
                <c:pt idx="21">
                  <c:v>200.00637204202499</c:v>
                </c:pt>
                <c:pt idx="22">
                  <c:v>202.87676578247201</c:v>
                </c:pt>
                <c:pt idx="23">
                  <c:v>200.929822891155</c:v>
                </c:pt>
                <c:pt idx="24">
                  <c:v>212.006193738598</c:v>
                </c:pt>
                <c:pt idx="25">
                  <c:v>224.780034779983</c:v>
                </c:pt>
                <c:pt idx="26">
                  <c:v>216.05100135601299</c:v>
                </c:pt>
                <c:pt idx="27">
                  <c:v>218.50151751637301</c:v>
                </c:pt>
                <c:pt idx="28">
                  <c:v>226.67302601991199</c:v>
                </c:pt>
                <c:pt idx="29">
                  <c:v>238.81750431068801</c:v>
                </c:pt>
                <c:pt idx="30">
                  <c:v>242.527375165801</c:v>
                </c:pt>
                <c:pt idx="31">
                  <c:v>226.94436903146999</c:v>
                </c:pt>
                <c:pt idx="32">
                  <c:v>226.00597617976001</c:v>
                </c:pt>
                <c:pt idx="33">
                  <c:v>231.899968674196</c:v>
                </c:pt>
                <c:pt idx="34">
                  <c:v>211.13706883186799</c:v>
                </c:pt>
                <c:pt idx="35">
                  <c:v>222.103402887735</c:v>
                </c:pt>
                <c:pt idx="36">
                  <c:v>197.68520971864899</c:v>
                </c:pt>
                <c:pt idx="37">
                  <c:v>197.68025841011601</c:v>
                </c:pt>
                <c:pt idx="38">
                  <c:v>184.97351594217</c:v>
                </c:pt>
                <c:pt idx="39">
                  <c:v>174.74727217411001</c:v>
                </c:pt>
                <c:pt idx="40">
                  <c:v>187.513721152399</c:v>
                </c:pt>
                <c:pt idx="41">
                  <c:v>157.57595743759501</c:v>
                </c:pt>
                <c:pt idx="42">
                  <c:v>168.75239571531799</c:v>
                </c:pt>
                <c:pt idx="43">
                  <c:v>175.44331916928999</c:v>
                </c:pt>
                <c:pt idx="44">
                  <c:v>179.35124172961599</c:v>
                </c:pt>
                <c:pt idx="45">
                  <c:v>171.53020269207099</c:v>
                </c:pt>
                <c:pt idx="46">
                  <c:v>175.51070627115701</c:v>
                </c:pt>
                <c:pt idx="47">
                  <c:v>178.300007173979</c:v>
                </c:pt>
                <c:pt idx="48">
                  <c:v>180.172996595348</c:v>
                </c:pt>
                <c:pt idx="49">
                  <c:v>192.60304302601</c:v>
                </c:pt>
                <c:pt idx="50">
                  <c:v>184.60217838136401</c:v>
                </c:pt>
                <c:pt idx="51">
                  <c:v>193.150567329506</c:v>
                </c:pt>
                <c:pt idx="52">
                  <c:v>191.46420985331</c:v>
                </c:pt>
                <c:pt idx="53">
                  <c:v>202.25234553387</c:v>
                </c:pt>
                <c:pt idx="54">
                  <c:v>216.07800531254</c:v>
                </c:pt>
                <c:pt idx="55">
                  <c:v>223.90325678634699</c:v>
                </c:pt>
                <c:pt idx="56">
                  <c:v>223.06764953310301</c:v>
                </c:pt>
                <c:pt idx="57">
                  <c:v>228.648466643436</c:v>
                </c:pt>
                <c:pt idx="58">
                  <c:v>235.98363392857101</c:v>
                </c:pt>
                <c:pt idx="59">
                  <c:v>246.686382495911</c:v>
                </c:pt>
                <c:pt idx="60">
                  <c:v>248.384159577611</c:v>
                </c:pt>
                <c:pt idx="61">
                  <c:v>247.89976995401099</c:v>
                </c:pt>
                <c:pt idx="62">
                  <c:v>262.33409702466798</c:v>
                </c:pt>
                <c:pt idx="63">
                  <c:v>265.66033492798903</c:v>
                </c:pt>
                <c:pt idx="64">
                  <c:v>267.78931201811901</c:v>
                </c:pt>
                <c:pt idx="65">
                  <c:v>278.119840940107</c:v>
                </c:pt>
                <c:pt idx="66">
                  <c:v>285.13271976237297</c:v>
                </c:pt>
                <c:pt idx="67">
                  <c:v>298.88754530195303</c:v>
                </c:pt>
                <c:pt idx="68">
                  <c:v>303.48447407030301</c:v>
                </c:pt>
                <c:pt idx="69">
                  <c:v>301.73966096610502</c:v>
                </c:pt>
                <c:pt idx="70">
                  <c:v>316.75912969161197</c:v>
                </c:pt>
                <c:pt idx="71">
                  <c:v>325.35572899034503</c:v>
                </c:pt>
                <c:pt idx="72">
                  <c:v>341.1999224969</c:v>
                </c:pt>
                <c:pt idx="73">
                  <c:v>330.983329312943</c:v>
                </c:pt>
                <c:pt idx="74">
                  <c:v>323.41800750885301</c:v>
                </c:pt>
                <c:pt idx="75">
                  <c:v>331.65203689860999</c:v>
                </c:pt>
                <c:pt idx="76">
                  <c:v>337.13879900349798</c:v>
                </c:pt>
                <c:pt idx="77">
                  <c:v>351.68424419563303</c:v>
                </c:pt>
                <c:pt idx="78">
                  <c:v>329.61202006907803</c:v>
                </c:pt>
                <c:pt idx="79">
                  <c:v>323.24490101883202</c:v>
                </c:pt>
                <c:pt idx="80">
                  <c:v>331.63072953805602</c:v>
                </c:pt>
                <c:pt idx="81">
                  <c:v>332.26520238445897</c:v>
                </c:pt>
                <c:pt idx="82">
                  <c:v>341.04634094344101</c:v>
                </c:pt>
                <c:pt idx="83">
                  <c:v>348.05406793910402</c:v>
                </c:pt>
                <c:pt idx="84">
                  <c:v>367.42294444874199</c:v>
                </c:pt>
                <c:pt idx="85">
                  <c:v>352.785978451586</c:v>
                </c:pt>
                <c:pt idx="86">
                  <c:v>364.68507958524498</c:v>
                </c:pt>
                <c:pt idx="87">
                  <c:v>403.82224058187597</c:v>
                </c:pt>
                <c:pt idx="88">
                  <c:v>366.66682433154398</c:v>
                </c:pt>
                <c:pt idx="89">
                  <c:v>390.22632718191102</c:v>
                </c:pt>
                <c:pt idx="90">
                  <c:v>407.968366869779</c:v>
                </c:pt>
                <c:pt idx="91">
                  <c:v>396.06221795892901</c:v>
                </c:pt>
                <c:pt idx="92">
                  <c:v>405.379557062907</c:v>
                </c:pt>
                <c:pt idx="93">
                  <c:v>395.24753622591601</c:v>
                </c:pt>
                <c:pt idx="94">
                  <c:v>403.27691075263499</c:v>
                </c:pt>
                <c:pt idx="95">
                  <c:v>395.40180240297002</c:v>
                </c:pt>
                <c:pt idx="96">
                  <c:v>419.05636122864399</c:v>
                </c:pt>
                <c:pt idx="97">
                  <c:v>390.06067391223098</c:v>
                </c:pt>
                <c:pt idx="98">
                  <c:v>413.27009823743703</c:v>
                </c:pt>
                <c:pt idx="99">
                  <c:v>399.21872077665302</c:v>
                </c:pt>
                <c:pt idx="100">
                  <c:v>406.87742300046398</c:v>
                </c:pt>
                <c:pt idx="101">
                  <c:v>404.29808430928801</c:v>
                </c:pt>
                <c:pt idx="102">
                  <c:v>404.231784555432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30-4EED-B49B-0BBEF48BE40E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PrimeMarkets!$U$6:$U$124</c:f>
              <c:numCache>
                <c:formatCode>0</c:formatCode>
                <c:ptCount val="119"/>
                <c:pt idx="0">
                  <c:v>69.058388210258599</c:v>
                </c:pt>
                <c:pt idx="1">
                  <c:v>67.902546668771706</c:v>
                </c:pt>
                <c:pt idx="2">
                  <c:v>69.784631410656303</c:v>
                </c:pt>
                <c:pt idx="3">
                  <c:v>74.348609100686105</c:v>
                </c:pt>
                <c:pt idx="4">
                  <c:v>76.498274517109706</c:v>
                </c:pt>
                <c:pt idx="5">
                  <c:v>77.001895019656203</c:v>
                </c:pt>
                <c:pt idx="6">
                  <c:v>79.241781212428506</c:v>
                </c:pt>
                <c:pt idx="7">
                  <c:v>82.094672821061707</c:v>
                </c:pt>
                <c:pt idx="8">
                  <c:v>83.520018466748795</c:v>
                </c:pt>
                <c:pt idx="9">
                  <c:v>84.711452658374398</c:v>
                </c:pt>
                <c:pt idx="10">
                  <c:v>85.045363806431496</c:v>
                </c:pt>
                <c:pt idx="11">
                  <c:v>85.613838260200296</c:v>
                </c:pt>
                <c:pt idx="12">
                  <c:v>87.895853042868595</c:v>
                </c:pt>
                <c:pt idx="13">
                  <c:v>91.089612913701302</c:v>
                </c:pt>
                <c:pt idx="14">
                  <c:v>93.705087212756993</c:v>
                </c:pt>
                <c:pt idx="15">
                  <c:v>94.9614648428348</c:v>
                </c:pt>
                <c:pt idx="16">
                  <c:v>96.311386894463894</c:v>
                </c:pt>
                <c:pt idx="17">
                  <c:v>98.405635433190398</c:v>
                </c:pt>
                <c:pt idx="18">
                  <c:v>99.384226004104704</c:v>
                </c:pt>
                <c:pt idx="19">
                  <c:v>100</c:v>
                </c:pt>
                <c:pt idx="20">
                  <c:v>102.212780228616</c:v>
                </c:pt>
                <c:pt idx="21">
                  <c:v>105.46353614441</c:v>
                </c:pt>
                <c:pt idx="22">
                  <c:v>107.69692088673401</c:v>
                </c:pt>
                <c:pt idx="23">
                  <c:v>108.585265989856</c:v>
                </c:pt>
                <c:pt idx="24">
                  <c:v>109.85844834664501</c:v>
                </c:pt>
                <c:pt idx="25">
                  <c:v>112.57562474399199</c:v>
                </c:pt>
                <c:pt idx="26">
                  <c:v>116.944136550186</c:v>
                </c:pt>
                <c:pt idx="27">
                  <c:v>121.006582962305</c:v>
                </c:pt>
                <c:pt idx="28">
                  <c:v>124.90894736183201</c:v>
                </c:pt>
                <c:pt idx="29">
                  <c:v>128.74804991154701</c:v>
                </c:pt>
                <c:pt idx="30">
                  <c:v>132.62794611113901</c:v>
                </c:pt>
                <c:pt idx="31">
                  <c:v>138.129556910525</c:v>
                </c:pt>
                <c:pt idx="32">
                  <c:v>145.33486709319101</c:v>
                </c:pt>
                <c:pt idx="33">
                  <c:v>152.24775240994899</c:v>
                </c:pt>
                <c:pt idx="34">
                  <c:v>155.66510963251801</c:v>
                </c:pt>
                <c:pt idx="35">
                  <c:v>159.32695671996601</c:v>
                </c:pt>
                <c:pt idx="36">
                  <c:v>169.67308920050399</c:v>
                </c:pt>
                <c:pt idx="37">
                  <c:v>182.20199068099799</c:v>
                </c:pt>
                <c:pt idx="38">
                  <c:v>183.541471151103</c:v>
                </c:pt>
                <c:pt idx="39">
                  <c:v>181.65303661471199</c:v>
                </c:pt>
                <c:pt idx="40">
                  <c:v>187.96471484931601</c:v>
                </c:pt>
                <c:pt idx="41">
                  <c:v>193.30992624783701</c:v>
                </c:pt>
                <c:pt idx="42">
                  <c:v>189.41758074037099</c:v>
                </c:pt>
                <c:pt idx="43">
                  <c:v>187.31350203863499</c:v>
                </c:pt>
                <c:pt idx="44">
                  <c:v>194.20333546977099</c:v>
                </c:pt>
                <c:pt idx="45">
                  <c:v>199.374570338024</c:v>
                </c:pt>
                <c:pt idx="46">
                  <c:v>194.12533563542601</c:v>
                </c:pt>
                <c:pt idx="47">
                  <c:v>186.89487922357199</c:v>
                </c:pt>
                <c:pt idx="48">
                  <c:v>184.387981845615</c:v>
                </c:pt>
                <c:pt idx="49">
                  <c:v>181.58050388772401</c:v>
                </c:pt>
                <c:pt idx="50">
                  <c:v>169.28011770758101</c:v>
                </c:pt>
                <c:pt idx="51">
                  <c:v>156.726974285285</c:v>
                </c:pt>
                <c:pt idx="52">
                  <c:v>151.678890142836</c:v>
                </c:pt>
                <c:pt idx="53">
                  <c:v>148.50848104390599</c:v>
                </c:pt>
                <c:pt idx="54">
                  <c:v>145.105237757412</c:v>
                </c:pt>
                <c:pt idx="55">
                  <c:v>141.23535488990299</c:v>
                </c:pt>
                <c:pt idx="56">
                  <c:v>137.172812174174</c:v>
                </c:pt>
                <c:pt idx="57">
                  <c:v>132.527426612482</c:v>
                </c:pt>
                <c:pt idx="58">
                  <c:v>132.36574732500799</c:v>
                </c:pt>
                <c:pt idx="59">
                  <c:v>133.88249343307501</c:v>
                </c:pt>
                <c:pt idx="60">
                  <c:v>131.915084476982</c:v>
                </c:pt>
                <c:pt idx="61">
                  <c:v>129.75943113815401</c:v>
                </c:pt>
                <c:pt idx="62">
                  <c:v>130.29115081460401</c:v>
                </c:pt>
                <c:pt idx="63">
                  <c:v>131.318817737693</c:v>
                </c:pt>
                <c:pt idx="64">
                  <c:v>131.87120987748099</c:v>
                </c:pt>
                <c:pt idx="65">
                  <c:v>134.20060729012101</c:v>
                </c:pt>
                <c:pt idx="66">
                  <c:v>136.77597916586399</c:v>
                </c:pt>
                <c:pt idx="67">
                  <c:v>137.69905084958299</c:v>
                </c:pt>
                <c:pt idx="68">
                  <c:v>140.96741228206901</c:v>
                </c:pt>
                <c:pt idx="69">
                  <c:v>149.28145803424599</c:v>
                </c:pt>
                <c:pt idx="70">
                  <c:v>152.74090229487001</c:v>
                </c:pt>
                <c:pt idx="71">
                  <c:v>150.71714075291101</c:v>
                </c:pt>
                <c:pt idx="72">
                  <c:v>153.409541192425</c:v>
                </c:pt>
                <c:pt idx="73">
                  <c:v>160.18132560325199</c:v>
                </c:pt>
                <c:pt idx="74">
                  <c:v>164.545578401537</c:v>
                </c:pt>
                <c:pt idx="75">
                  <c:v>165.796249088747</c:v>
                </c:pt>
                <c:pt idx="76">
                  <c:v>168.921005045269</c:v>
                </c:pt>
                <c:pt idx="77">
                  <c:v>172.79984818036101</c:v>
                </c:pt>
                <c:pt idx="78">
                  <c:v>173.90535440702001</c:v>
                </c:pt>
                <c:pt idx="79">
                  <c:v>174.841919664225</c:v>
                </c:pt>
                <c:pt idx="80">
                  <c:v>179.101847952817</c:v>
                </c:pt>
                <c:pt idx="81">
                  <c:v>184.55431342018301</c:v>
                </c:pt>
                <c:pt idx="82">
                  <c:v>188.61593019210801</c:v>
                </c:pt>
                <c:pt idx="83">
                  <c:v>192.56000396146899</c:v>
                </c:pt>
                <c:pt idx="84">
                  <c:v>200.27347480723401</c:v>
                </c:pt>
                <c:pt idx="85">
                  <c:v>209.45364588682901</c:v>
                </c:pt>
                <c:pt idx="86">
                  <c:v>210.92025061510799</c:v>
                </c:pt>
                <c:pt idx="87">
                  <c:v>208.182243176486</c:v>
                </c:pt>
                <c:pt idx="88">
                  <c:v>208.538714254138</c:v>
                </c:pt>
                <c:pt idx="89">
                  <c:v>210.10194529149101</c:v>
                </c:pt>
                <c:pt idx="90">
                  <c:v>211.72670403013001</c:v>
                </c:pt>
                <c:pt idx="91">
                  <c:v>212.65019365704899</c:v>
                </c:pt>
                <c:pt idx="92">
                  <c:v>212.24355172893601</c:v>
                </c:pt>
                <c:pt idx="93">
                  <c:v>211.687490400044</c:v>
                </c:pt>
                <c:pt idx="94">
                  <c:v>213.63396892379501</c:v>
                </c:pt>
                <c:pt idx="95">
                  <c:v>216.375668356707</c:v>
                </c:pt>
                <c:pt idx="96">
                  <c:v>215.64369753741701</c:v>
                </c:pt>
                <c:pt idx="97">
                  <c:v>212.00397240982701</c:v>
                </c:pt>
                <c:pt idx="98">
                  <c:v>214.937392570404</c:v>
                </c:pt>
                <c:pt idx="99">
                  <c:v>223.296861801126</c:v>
                </c:pt>
                <c:pt idx="100">
                  <c:v>230.69050273129901</c:v>
                </c:pt>
                <c:pt idx="101">
                  <c:v>240.56196210009901</c:v>
                </c:pt>
                <c:pt idx="102">
                  <c:v>250.49822816701101</c:v>
                </c:pt>
                <c:pt idx="103">
                  <c:v>255.949920544794</c:v>
                </c:pt>
                <c:pt idx="104">
                  <c:v>261.26304137501199</c:v>
                </c:pt>
                <c:pt idx="105">
                  <c:v>268.13850631481898</c:v>
                </c:pt>
                <c:pt idx="106">
                  <c:v>268.616760966463</c:v>
                </c:pt>
                <c:pt idx="107">
                  <c:v>266.41475376480003</c:v>
                </c:pt>
                <c:pt idx="108">
                  <c:v>267.11867153755298</c:v>
                </c:pt>
                <c:pt idx="109">
                  <c:v>271.33775350025797</c:v>
                </c:pt>
                <c:pt idx="110">
                  <c:v>276.33578634032</c:v>
                </c:pt>
                <c:pt idx="111">
                  <c:v>277.57659501674402</c:v>
                </c:pt>
                <c:pt idx="112">
                  <c:v>278.98714000516901</c:v>
                </c:pt>
                <c:pt idx="113">
                  <c:v>282.27007273451602</c:v>
                </c:pt>
                <c:pt idx="114">
                  <c:v>284.109950424641</c:v>
                </c:pt>
                <c:pt idx="115">
                  <c:v>284.54891819686702</c:v>
                </c:pt>
                <c:pt idx="116">
                  <c:v>284.56241887902002</c:v>
                </c:pt>
                <c:pt idx="117">
                  <c:v>282.75887150162998</c:v>
                </c:pt>
                <c:pt idx="118">
                  <c:v>276.864724563089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30-4EED-B49B-0BBEF48B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699507979508992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PrimeMarkets!$R$22:$R$124</c:f>
              <c:numCache>
                <c:formatCode>#,##0_);[Red]\(#,##0\)</c:formatCode>
                <c:ptCount val="103"/>
                <c:pt idx="0">
                  <c:v>93.035442864265704</c:v>
                </c:pt>
                <c:pt idx="1">
                  <c:v>99.141458186201703</c:v>
                </c:pt>
                <c:pt idx="2">
                  <c:v>100.89129636806599</c:v>
                </c:pt>
                <c:pt idx="3">
                  <c:v>100</c:v>
                </c:pt>
                <c:pt idx="4">
                  <c:v>103.445058941235</c:v>
                </c:pt>
                <c:pt idx="5">
                  <c:v>111.869621180373</c:v>
                </c:pt>
                <c:pt idx="6">
                  <c:v>114.08052568687199</c:v>
                </c:pt>
                <c:pt idx="7">
                  <c:v>113.779976116076</c:v>
                </c:pt>
                <c:pt idx="8">
                  <c:v>121.442797781596</c:v>
                </c:pt>
                <c:pt idx="9">
                  <c:v>127.76845445517399</c:v>
                </c:pt>
                <c:pt idx="10">
                  <c:v>132.23810819235999</c:v>
                </c:pt>
                <c:pt idx="11">
                  <c:v>140.65024505455301</c:v>
                </c:pt>
                <c:pt idx="12">
                  <c:v>142.55734232865001</c:v>
                </c:pt>
                <c:pt idx="13">
                  <c:v>152.40208446123799</c:v>
                </c:pt>
                <c:pt idx="14">
                  <c:v>161.260172127103</c:v>
                </c:pt>
                <c:pt idx="15">
                  <c:v>161.33900854876299</c:v>
                </c:pt>
                <c:pt idx="16">
                  <c:v>170.63107107122099</c:v>
                </c:pt>
                <c:pt idx="17">
                  <c:v>174.93494262549501</c:v>
                </c:pt>
                <c:pt idx="18">
                  <c:v>185.295879074928</c:v>
                </c:pt>
                <c:pt idx="19">
                  <c:v>187.327637368739</c:v>
                </c:pt>
                <c:pt idx="20">
                  <c:v>197.27299521471599</c:v>
                </c:pt>
                <c:pt idx="21">
                  <c:v>200.82562493515499</c:v>
                </c:pt>
                <c:pt idx="22">
                  <c:v>212.17191502049499</c:v>
                </c:pt>
                <c:pt idx="23">
                  <c:v>207.20560722805399</c:v>
                </c:pt>
                <c:pt idx="24">
                  <c:v>222.200081534937</c:v>
                </c:pt>
                <c:pt idx="25">
                  <c:v>214.92016332287201</c:v>
                </c:pt>
                <c:pt idx="26">
                  <c:v>214.15386375465701</c:v>
                </c:pt>
                <c:pt idx="27">
                  <c:v>213.855218093216</c:v>
                </c:pt>
                <c:pt idx="28">
                  <c:v>217.40946616808901</c:v>
                </c:pt>
                <c:pt idx="29">
                  <c:v>228.578875040128</c:v>
                </c:pt>
                <c:pt idx="30">
                  <c:v>233.00800991904001</c:v>
                </c:pt>
                <c:pt idx="31">
                  <c:v>219.04802175783101</c:v>
                </c:pt>
                <c:pt idx="32">
                  <c:v>214.16745394998699</c:v>
                </c:pt>
                <c:pt idx="33">
                  <c:v>209.21018793828</c:v>
                </c:pt>
                <c:pt idx="34">
                  <c:v>212.55737250157699</c:v>
                </c:pt>
                <c:pt idx="35">
                  <c:v>212.84672342579699</c:v>
                </c:pt>
                <c:pt idx="36">
                  <c:v>197.45365692882399</c:v>
                </c:pt>
                <c:pt idx="37">
                  <c:v>191.862800342827</c:v>
                </c:pt>
                <c:pt idx="38">
                  <c:v>178.40702739077301</c:v>
                </c:pt>
                <c:pt idx="39">
                  <c:v>162.47925102517499</c:v>
                </c:pt>
                <c:pt idx="40">
                  <c:v>174.76817326267201</c:v>
                </c:pt>
                <c:pt idx="41">
                  <c:v>164.09501055199999</c:v>
                </c:pt>
                <c:pt idx="42">
                  <c:v>176.29775651281301</c:v>
                </c:pt>
                <c:pt idx="43">
                  <c:v>181.90200915582</c:v>
                </c:pt>
                <c:pt idx="44">
                  <c:v>173.43708247443001</c:v>
                </c:pt>
                <c:pt idx="45">
                  <c:v>183.07401461113</c:v>
                </c:pt>
                <c:pt idx="46">
                  <c:v>186.55235774771899</c:v>
                </c:pt>
                <c:pt idx="47">
                  <c:v>193.46398576311501</c:v>
                </c:pt>
                <c:pt idx="48">
                  <c:v>194.609775669242</c:v>
                </c:pt>
                <c:pt idx="49">
                  <c:v>200.789866923391</c:v>
                </c:pt>
                <c:pt idx="50">
                  <c:v>198.660602518833</c:v>
                </c:pt>
                <c:pt idx="51">
                  <c:v>208.42178075601299</c:v>
                </c:pt>
                <c:pt idx="52">
                  <c:v>212.30278886359201</c:v>
                </c:pt>
                <c:pt idx="53">
                  <c:v>225.20968651565801</c:v>
                </c:pt>
                <c:pt idx="54">
                  <c:v>231.824373078256</c:v>
                </c:pt>
                <c:pt idx="55">
                  <c:v>243.060454085061</c:v>
                </c:pt>
                <c:pt idx="56">
                  <c:v>249.66126102427401</c:v>
                </c:pt>
                <c:pt idx="57">
                  <c:v>258.41476452628098</c:v>
                </c:pt>
                <c:pt idx="58">
                  <c:v>258.602959943999</c:v>
                </c:pt>
                <c:pt idx="59">
                  <c:v>282.32127498494998</c:v>
                </c:pt>
                <c:pt idx="60">
                  <c:v>285.81226893973297</c:v>
                </c:pt>
                <c:pt idx="61">
                  <c:v>288.59876365708197</c:v>
                </c:pt>
                <c:pt idx="62">
                  <c:v>306.56727326660501</c:v>
                </c:pt>
                <c:pt idx="63">
                  <c:v>302.08548869686098</c:v>
                </c:pt>
                <c:pt idx="64">
                  <c:v>307.24444960089801</c:v>
                </c:pt>
                <c:pt idx="65">
                  <c:v>337.92906850000298</c:v>
                </c:pt>
                <c:pt idx="66">
                  <c:v>322.46706874189402</c:v>
                </c:pt>
                <c:pt idx="67">
                  <c:v>344.09488901646102</c:v>
                </c:pt>
                <c:pt idx="68">
                  <c:v>336.48511800927702</c:v>
                </c:pt>
                <c:pt idx="69">
                  <c:v>370.13236238794798</c:v>
                </c:pt>
                <c:pt idx="70">
                  <c:v>357.913526357634</c:v>
                </c:pt>
                <c:pt idx="71">
                  <c:v>366.82180228877399</c:v>
                </c:pt>
                <c:pt idx="72">
                  <c:v>377.84596221804702</c:v>
                </c:pt>
                <c:pt idx="73">
                  <c:v>379.83756945584003</c:v>
                </c:pt>
                <c:pt idx="74">
                  <c:v>378.59927986046603</c:v>
                </c:pt>
                <c:pt idx="75">
                  <c:v>384.25520815533298</c:v>
                </c:pt>
                <c:pt idx="76">
                  <c:v>389.53592897150901</c:v>
                </c:pt>
                <c:pt idx="77">
                  <c:v>389.19371934187399</c:v>
                </c:pt>
                <c:pt idx="78">
                  <c:v>405.34646259974102</c:v>
                </c:pt>
                <c:pt idx="79">
                  <c:v>407.28472815754998</c:v>
                </c:pt>
                <c:pt idx="80">
                  <c:v>393.54476864924902</c:v>
                </c:pt>
                <c:pt idx="81">
                  <c:v>379.79503967124401</c:v>
                </c:pt>
                <c:pt idx="82">
                  <c:v>396.30672005027702</c:v>
                </c:pt>
                <c:pt idx="83">
                  <c:v>402.39139382141002</c:v>
                </c:pt>
                <c:pt idx="84">
                  <c:v>400.15004565792498</c:v>
                </c:pt>
                <c:pt idx="85">
                  <c:v>426.17595039696897</c:v>
                </c:pt>
                <c:pt idx="86">
                  <c:v>464.90353597905403</c:v>
                </c:pt>
                <c:pt idx="87">
                  <c:v>453.10593467817199</c:v>
                </c:pt>
                <c:pt idx="88">
                  <c:v>448.82362665158098</c:v>
                </c:pt>
                <c:pt idx="89">
                  <c:v>498.66445104536001</c:v>
                </c:pt>
                <c:pt idx="90">
                  <c:v>441.11618317637999</c:v>
                </c:pt>
                <c:pt idx="91">
                  <c:v>461.46300310252599</c:v>
                </c:pt>
                <c:pt idx="92">
                  <c:v>428.31226872304597</c:v>
                </c:pt>
                <c:pt idx="93">
                  <c:v>420.94085659672299</c:v>
                </c:pt>
                <c:pt idx="94">
                  <c:v>412.20551216623898</c:v>
                </c:pt>
                <c:pt idx="95">
                  <c:v>437.93148982071</c:v>
                </c:pt>
                <c:pt idx="96">
                  <c:v>399.759019892487</c:v>
                </c:pt>
                <c:pt idx="97">
                  <c:v>460.34603412414498</c:v>
                </c:pt>
                <c:pt idx="98">
                  <c:v>404.36396963302002</c:v>
                </c:pt>
                <c:pt idx="99">
                  <c:v>426.55316494233898</c:v>
                </c:pt>
                <c:pt idx="100">
                  <c:v>424.05916743629399</c:v>
                </c:pt>
                <c:pt idx="101">
                  <c:v>397.96110529798102</c:v>
                </c:pt>
                <c:pt idx="102">
                  <c:v>406.51704640618499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F-44E2-BA5D-A10F7566CBC5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PrimeMarkets!$V$6:$V$124</c:f>
              <c:numCache>
                <c:formatCode>0</c:formatCode>
                <c:ptCount val="119"/>
                <c:pt idx="0">
                  <c:v>62.228143624295797</c:v>
                </c:pt>
                <c:pt idx="1">
                  <c:v>62.941980747935602</c:v>
                </c:pt>
                <c:pt idx="2">
                  <c:v>64.052724607775701</c:v>
                </c:pt>
                <c:pt idx="3">
                  <c:v>65.117329760957901</c:v>
                </c:pt>
                <c:pt idx="4">
                  <c:v>67.678060961932999</c:v>
                </c:pt>
                <c:pt idx="5">
                  <c:v>70.974760919509805</c:v>
                </c:pt>
                <c:pt idx="6">
                  <c:v>72.496862494890195</c:v>
                </c:pt>
                <c:pt idx="7">
                  <c:v>73.207959180803201</c:v>
                </c:pt>
                <c:pt idx="8">
                  <c:v>74.825163871286094</c:v>
                </c:pt>
                <c:pt idx="9">
                  <c:v>77.355635015372798</c:v>
                </c:pt>
                <c:pt idx="10">
                  <c:v>79.952946438406698</c:v>
                </c:pt>
                <c:pt idx="11">
                  <c:v>82.165733414618202</c:v>
                </c:pt>
                <c:pt idx="12">
                  <c:v>84.686377848960404</c:v>
                </c:pt>
                <c:pt idx="13">
                  <c:v>86.912926781868904</c:v>
                </c:pt>
                <c:pt idx="14">
                  <c:v>88.751000750897106</c:v>
                </c:pt>
                <c:pt idx="15">
                  <c:v>91.271244500309507</c:v>
                </c:pt>
                <c:pt idx="16">
                  <c:v>95.714255081315997</c:v>
                </c:pt>
                <c:pt idx="17">
                  <c:v>100.384201257779</c:v>
                </c:pt>
                <c:pt idx="18">
                  <c:v>100.48606166956201</c:v>
                </c:pt>
                <c:pt idx="19">
                  <c:v>100</c:v>
                </c:pt>
                <c:pt idx="20">
                  <c:v>104.25196659743</c:v>
                </c:pt>
                <c:pt idx="21">
                  <c:v>110.038822427803</c:v>
                </c:pt>
                <c:pt idx="22">
                  <c:v>112.567074886363</c:v>
                </c:pt>
                <c:pt idx="23">
                  <c:v>113.59243417990299</c:v>
                </c:pt>
                <c:pt idx="24">
                  <c:v>117.113693723682</c:v>
                </c:pt>
                <c:pt idx="25">
                  <c:v>122.32309660272099</c:v>
                </c:pt>
                <c:pt idx="26">
                  <c:v>127.44965890291</c:v>
                </c:pt>
                <c:pt idx="27">
                  <c:v>131.373172525261</c:v>
                </c:pt>
                <c:pt idx="28">
                  <c:v>135.70559669749301</c:v>
                </c:pt>
                <c:pt idx="29">
                  <c:v>140.71667715079201</c:v>
                </c:pt>
                <c:pt idx="30">
                  <c:v>143.74671048823501</c:v>
                </c:pt>
                <c:pt idx="31">
                  <c:v>146.728304489907</c:v>
                </c:pt>
                <c:pt idx="32">
                  <c:v>153.761302207162</c:v>
                </c:pt>
                <c:pt idx="33">
                  <c:v>162.701200964794</c:v>
                </c:pt>
                <c:pt idx="34">
                  <c:v>166.91607355771899</c:v>
                </c:pt>
                <c:pt idx="35">
                  <c:v>168.54118923054699</c:v>
                </c:pt>
                <c:pt idx="36">
                  <c:v>174.431784387036</c:v>
                </c:pt>
                <c:pt idx="37">
                  <c:v>183.99446038917199</c:v>
                </c:pt>
                <c:pt idx="38">
                  <c:v>189.989926095404</c:v>
                </c:pt>
                <c:pt idx="39">
                  <c:v>190.736976766304</c:v>
                </c:pt>
                <c:pt idx="40">
                  <c:v>190.530669124539</c:v>
                </c:pt>
                <c:pt idx="41">
                  <c:v>189.336288734904</c:v>
                </c:pt>
                <c:pt idx="42">
                  <c:v>186.855659014976</c:v>
                </c:pt>
                <c:pt idx="43">
                  <c:v>186.93352596308799</c:v>
                </c:pt>
                <c:pt idx="44">
                  <c:v>191.88131065662199</c:v>
                </c:pt>
                <c:pt idx="45">
                  <c:v>196.66633210467899</c:v>
                </c:pt>
                <c:pt idx="46">
                  <c:v>190.19614131766301</c:v>
                </c:pt>
                <c:pt idx="47">
                  <c:v>180.01172983695599</c:v>
                </c:pt>
                <c:pt idx="48">
                  <c:v>176.31282998468001</c:v>
                </c:pt>
                <c:pt idx="49">
                  <c:v>174.449664210718</c:v>
                </c:pt>
                <c:pt idx="50">
                  <c:v>166.02495004545699</c:v>
                </c:pt>
                <c:pt idx="51">
                  <c:v>156.18933599586501</c:v>
                </c:pt>
                <c:pt idx="52">
                  <c:v>148.45733927315899</c:v>
                </c:pt>
                <c:pt idx="53">
                  <c:v>137.901691250699</c:v>
                </c:pt>
                <c:pt idx="54">
                  <c:v>129.11686746695699</c:v>
                </c:pt>
                <c:pt idx="55">
                  <c:v>126.147702544274</c:v>
                </c:pt>
                <c:pt idx="56">
                  <c:v>126.52169935219</c:v>
                </c:pt>
                <c:pt idx="57">
                  <c:v>125.397118913363</c:v>
                </c:pt>
                <c:pt idx="58">
                  <c:v>125.800992566945</c:v>
                </c:pt>
                <c:pt idx="59">
                  <c:v>128.76640039104001</c:v>
                </c:pt>
                <c:pt idx="60">
                  <c:v>132.24882778305701</c:v>
                </c:pt>
                <c:pt idx="61">
                  <c:v>136.492806427472</c:v>
                </c:pt>
                <c:pt idx="62">
                  <c:v>140.588576104053</c:v>
                </c:pt>
                <c:pt idx="63">
                  <c:v>143.187261930023</c:v>
                </c:pt>
                <c:pt idx="64">
                  <c:v>145.45113867201101</c:v>
                </c:pt>
                <c:pt idx="65">
                  <c:v>149.614864784747</c:v>
                </c:pt>
                <c:pt idx="66">
                  <c:v>155.381132989999</c:v>
                </c:pt>
                <c:pt idx="67">
                  <c:v>159.511281322825</c:v>
                </c:pt>
                <c:pt idx="68">
                  <c:v>163.05878902322601</c:v>
                </c:pt>
                <c:pt idx="69">
                  <c:v>169.70035796723201</c:v>
                </c:pt>
                <c:pt idx="70">
                  <c:v>176.20955788112701</c:v>
                </c:pt>
                <c:pt idx="71">
                  <c:v>179.80705927237699</c:v>
                </c:pt>
                <c:pt idx="72">
                  <c:v>185.735564523091</c:v>
                </c:pt>
                <c:pt idx="73">
                  <c:v>196.11417668610699</c:v>
                </c:pt>
                <c:pt idx="74">
                  <c:v>201.87466467529899</c:v>
                </c:pt>
                <c:pt idx="75">
                  <c:v>202.53058085026001</c:v>
                </c:pt>
                <c:pt idx="76">
                  <c:v>208.190470464508</c:v>
                </c:pt>
                <c:pt idx="77">
                  <c:v>219.60668475405399</c:v>
                </c:pt>
                <c:pt idx="78">
                  <c:v>224.70963073440001</c:v>
                </c:pt>
                <c:pt idx="79">
                  <c:v>224.29760375696699</c:v>
                </c:pt>
                <c:pt idx="80">
                  <c:v>231.60135704889899</c:v>
                </c:pt>
                <c:pt idx="81">
                  <c:v>245.77616656184699</c:v>
                </c:pt>
                <c:pt idx="82">
                  <c:v>251.967213076532</c:v>
                </c:pt>
                <c:pt idx="83">
                  <c:v>251.55875807076501</c:v>
                </c:pt>
                <c:pt idx="84">
                  <c:v>260.42751533802601</c:v>
                </c:pt>
                <c:pt idx="85">
                  <c:v>274.84136355939</c:v>
                </c:pt>
                <c:pt idx="86">
                  <c:v>278.10207648983601</c:v>
                </c:pt>
                <c:pt idx="87">
                  <c:v>275.71215379172497</c:v>
                </c:pt>
                <c:pt idx="88">
                  <c:v>284.27550131119801</c:v>
                </c:pt>
                <c:pt idx="89">
                  <c:v>298.86454075954299</c:v>
                </c:pt>
                <c:pt idx="90">
                  <c:v>303.47968843132298</c:v>
                </c:pt>
                <c:pt idx="91">
                  <c:v>302.06893053404002</c:v>
                </c:pt>
                <c:pt idx="92">
                  <c:v>307.070712788913</c:v>
                </c:pt>
                <c:pt idx="93">
                  <c:v>316.99582321968899</c:v>
                </c:pt>
                <c:pt idx="94">
                  <c:v>327.18188737909497</c:v>
                </c:pt>
                <c:pt idx="95">
                  <c:v>332.05455179129302</c:v>
                </c:pt>
                <c:pt idx="96">
                  <c:v>331.22064983566901</c:v>
                </c:pt>
                <c:pt idx="97">
                  <c:v>329.14695723875002</c:v>
                </c:pt>
                <c:pt idx="98">
                  <c:v>342.68143118847098</c:v>
                </c:pt>
                <c:pt idx="99">
                  <c:v>362.74385932479402</c:v>
                </c:pt>
                <c:pt idx="100">
                  <c:v>376.98134926269501</c:v>
                </c:pt>
                <c:pt idx="101">
                  <c:v>399.88745117662501</c:v>
                </c:pt>
                <c:pt idx="102">
                  <c:v>423.36986012862201</c:v>
                </c:pt>
                <c:pt idx="103">
                  <c:v>434.95777621192502</c:v>
                </c:pt>
                <c:pt idx="104">
                  <c:v>452.32614944227799</c:v>
                </c:pt>
                <c:pt idx="105">
                  <c:v>478.43086352269898</c:v>
                </c:pt>
                <c:pt idx="106">
                  <c:v>465.08284885037301</c:v>
                </c:pt>
                <c:pt idx="107">
                  <c:v>438.25091005745497</c:v>
                </c:pt>
                <c:pt idx="108">
                  <c:v>433.42593861925798</c:v>
                </c:pt>
                <c:pt idx="109">
                  <c:v>434.26946411136799</c:v>
                </c:pt>
                <c:pt idx="110">
                  <c:v>432.52503593082002</c:v>
                </c:pt>
                <c:pt idx="111">
                  <c:v>427.83659927722601</c:v>
                </c:pt>
                <c:pt idx="112">
                  <c:v>426.22159464873698</c:v>
                </c:pt>
                <c:pt idx="113">
                  <c:v>423.50344146349897</c:v>
                </c:pt>
                <c:pt idx="114">
                  <c:v>419.04275737040399</c:v>
                </c:pt>
                <c:pt idx="115">
                  <c:v>418.45157396760999</c:v>
                </c:pt>
                <c:pt idx="116">
                  <c:v>420.855983620514</c:v>
                </c:pt>
                <c:pt idx="117">
                  <c:v>422.975440421884</c:v>
                </c:pt>
                <c:pt idx="118">
                  <c:v>428.15211513901397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3F-44E2-BA5D-A10F7566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TransactionActivity!$N$2:$N$310</c:f>
              <c:numCache>
                <c:formatCode>m/d/yyyy</c:formatCode>
                <c:ptCount val="309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</c:numCache>
            </c:numRef>
          </c:cat>
          <c:val>
            <c:numRef>
              <c:f>TransactionActivity!$P$2:$P$310</c:f>
              <c:numCache>
                <c:formatCode>#,##0</c:formatCode>
                <c:ptCount val="309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44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95</c:v>
                </c:pt>
                <c:pt idx="12">
                  <c:v>43</c:v>
                </c:pt>
                <c:pt idx="13">
                  <c:v>33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43</c:v>
                </c:pt>
                <c:pt idx="21">
                  <c:v>43</c:v>
                </c:pt>
                <c:pt idx="22">
                  <c:v>41</c:v>
                </c:pt>
                <c:pt idx="23">
                  <c:v>59</c:v>
                </c:pt>
                <c:pt idx="24">
                  <c:v>40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67</c:v>
                </c:pt>
                <c:pt idx="34">
                  <c:v>70</c:v>
                </c:pt>
                <c:pt idx="35">
                  <c:v>113</c:v>
                </c:pt>
                <c:pt idx="36">
                  <c:v>67</c:v>
                </c:pt>
                <c:pt idx="37">
                  <c:v>71</c:v>
                </c:pt>
                <c:pt idx="38">
                  <c:v>72</c:v>
                </c:pt>
                <c:pt idx="39">
                  <c:v>79</c:v>
                </c:pt>
                <c:pt idx="40">
                  <c:v>85</c:v>
                </c:pt>
                <c:pt idx="41">
                  <c:v>76</c:v>
                </c:pt>
                <c:pt idx="42">
                  <c:v>102</c:v>
                </c:pt>
                <c:pt idx="43">
                  <c:v>92</c:v>
                </c:pt>
                <c:pt idx="44">
                  <c:v>100</c:v>
                </c:pt>
                <c:pt idx="45">
                  <c:v>106</c:v>
                </c:pt>
                <c:pt idx="46">
                  <c:v>74</c:v>
                </c:pt>
                <c:pt idx="47">
                  <c:v>174</c:v>
                </c:pt>
                <c:pt idx="48">
                  <c:v>101</c:v>
                </c:pt>
                <c:pt idx="49">
                  <c:v>83</c:v>
                </c:pt>
                <c:pt idx="50">
                  <c:v>138</c:v>
                </c:pt>
                <c:pt idx="51">
                  <c:v>104</c:v>
                </c:pt>
                <c:pt idx="52">
                  <c:v>117</c:v>
                </c:pt>
                <c:pt idx="53">
                  <c:v>132</c:v>
                </c:pt>
                <c:pt idx="54">
                  <c:v>142</c:v>
                </c:pt>
                <c:pt idx="55">
                  <c:v>123</c:v>
                </c:pt>
                <c:pt idx="56">
                  <c:v>127</c:v>
                </c:pt>
                <c:pt idx="57">
                  <c:v>160</c:v>
                </c:pt>
                <c:pt idx="58">
                  <c:v>143</c:v>
                </c:pt>
                <c:pt idx="59">
                  <c:v>215</c:v>
                </c:pt>
                <c:pt idx="60">
                  <c:v>129</c:v>
                </c:pt>
                <c:pt idx="61">
                  <c:v>127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207</c:v>
                </c:pt>
                <c:pt idx="66">
                  <c:v>190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178</c:v>
                </c:pt>
                <c:pt idx="71">
                  <c:v>240</c:v>
                </c:pt>
                <c:pt idx="72">
                  <c:v>178</c:v>
                </c:pt>
                <c:pt idx="73">
                  <c:v>126</c:v>
                </c:pt>
                <c:pt idx="74">
                  <c:v>196</c:v>
                </c:pt>
                <c:pt idx="75">
                  <c:v>146</c:v>
                </c:pt>
                <c:pt idx="76">
                  <c:v>156</c:v>
                </c:pt>
                <c:pt idx="77">
                  <c:v>193</c:v>
                </c:pt>
                <c:pt idx="78">
                  <c:v>168</c:v>
                </c:pt>
                <c:pt idx="79">
                  <c:v>181</c:v>
                </c:pt>
                <c:pt idx="80">
                  <c:v>168</c:v>
                </c:pt>
                <c:pt idx="81">
                  <c:v>149</c:v>
                </c:pt>
                <c:pt idx="82">
                  <c:v>154</c:v>
                </c:pt>
                <c:pt idx="83">
                  <c:v>225</c:v>
                </c:pt>
                <c:pt idx="84">
                  <c:v>167</c:v>
                </c:pt>
                <c:pt idx="85">
                  <c:v>147</c:v>
                </c:pt>
                <c:pt idx="86">
                  <c:v>174</c:v>
                </c:pt>
                <c:pt idx="87">
                  <c:v>166</c:v>
                </c:pt>
                <c:pt idx="88">
                  <c:v>194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128</c:v>
                </c:pt>
                <c:pt idx="94">
                  <c:v>130</c:v>
                </c:pt>
                <c:pt idx="95">
                  <c:v>152</c:v>
                </c:pt>
                <c:pt idx="96">
                  <c:v>108</c:v>
                </c:pt>
                <c:pt idx="97">
                  <c:v>89</c:v>
                </c:pt>
                <c:pt idx="98">
                  <c:v>82</c:v>
                </c:pt>
                <c:pt idx="99">
                  <c:v>96</c:v>
                </c:pt>
                <c:pt idx="100">
                  <c:v>94</c:v>
                </c:pt>
                <c:pt idx="101">
                  <c:v>98</c:v>
                </c:pt>
                <c:pt idx="102">
                  <c:v>99</c:v>
                </c:pt>
                <c:pt idx="103">
                  <c:v>81</c:v>
                </c:pt>
                <c:pt idx="104">
                  <c:v>84</c:v>
                </c:pt>
                <c:pt idx="105">
                  <c:v>68</c:v>
                </c:pt>
                <c:pt idx="106">
                  <c:v>45</c:v>
                </c:pt>
                <c:pt idx="107">
                  <c:v>88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139</c:v>
                </c:pt>
                <c:pt idx="120">
                  <c:v>56</c:v>
                </c:pt>
                <c:pt idx="121">
                  <c:v>51</c:v>
                </c:pt>
                <c:pt idx="122">
                  <c:v>78</c:v>
                </c:pt>
                <c:pt idx="123">
                  <c:v>81</c:v>
                </c:pt>
                <c:pt idx="124">
                  <c:v>91</c:v>
                </c:pt>
                <c:pt idx="125">
                  <c:v>125</c:v>
                </c:pt>
                <c:pt idx="126">
                  <c:v>103</c:v>
                </c:pt>
                <c:pt idx="127">
                  <c:v>100</c:v>
                </c:pt>
                <c:pt idx="128">
                  <c:v>138</c:v>
                </c:pt>
                <c:pt idx="129">
                  <c:v>102</c:v>
                </c:pt>
                <c:pt idx="130">
                  <c:v>134</c:v>
                </c:pt>
                <c:pt idx="131">
                  <c:v>223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144</c:v>
                </c:pt>
                <c:pt idx="136">
                  <c:v>162</c:v>
                </c:pt>
                <c:pt idx="137">
                  <c:v>202</c:v>
                </c:pt>
                <c:pt idx="138">
                  <c:v>163</c:v>
                </c:pt>
                <c:pt idx="139">
                  <c:v>149</c:v>
                </c:pt>
                <c:pt idx="140">
                  <c:v>161</c:v>
                </c:pt>
                <c:pt idx="141">
                  <c:v>155</c:v>
                </c:pt>
                <c:pt idx="142">
                  <c:v>126</c:v>
                </c:pt>
                <c:pt idx="143">
                  <c:v>230</c:v>
                </c:pt>
                <c:pt idx="144">
                  <c:v>121</c:v>
                </c:pt>
                <c:pt idx="145">
                  <c:v>143</c:v>
                </c:pt>
                <c:pt idx="146">
                  <c:v>179</c:v>
                </c:pt>
                <c:pt idx="147">
                  <c:v>145</c:v>
                </c:pt>
                <c:pt idx="148">
                  <c:v>173</c:v>
                </c:pt>
                <c:pt idx="149">
                  <c:v>193</c:v>
                </c:pt>
                <c:pt idx="150">
                  <c:v>168</c:v>
                </c:pt>
                <c:pt idx="151">
                  <c:v>189</c:v>
                </c:pt>
                <c:pt idx="152">
                  <c:v>155</c:v>
                </c:pt>
                <c:pt idx="153">
                  <c:v>166</c:v>
                </c:pt>
                <c:pt idx="154">
                  <c:v>215</c:v>
                </c:pt>
                <c:pt idx="155">
                  <c:v>367</c:v>
                </c:pt>
                <c:pt idx="156">
                  <c:v>130</c:v>
                </c:pt>
                <c:pt idx="157">
                  <c:v>116</c:v>
                </c:pt>
                <c:pt idx="158">
                  <c:v>177</c:v>
                </c:pt>
                <c:pt idx="159">
                  <c:v>186</c:v>
                </c:pt>
                <c:pt idx="160">
                  <c:v>195</c:v>
                </c:pt>
                <c:pt idx="161">
                  <c:v>251</c:v>
                </c:pt>
                <c:pt idx="162">
                  <c:v>193</c:v>
                </c:pt>
                <c:pt idx="163">
                  <c:v>242</c:v>
                </c:pt>
                <c:pt idx="164">
                  <c:v>199</c:v>
                </c:pt>
                <c:pt idx="165">
                  <c:v>224</c:v>
                </c:pt>
                <c:pt idx="166">
                  <c:v>194</c:v>
                </c:pt>
                <c:pt idx="167">
                  <c:v>370</c:v>
                </c:pt>
                <c:pt idx="168">
                  <c:v>188</c:v>
                </c:pt>
                <c:pt idx="169">
                  <c:v>164</c:v>
                </c:pt>
                <c:pt idx="170">
                  <c:v>217</c:v>
                </c:pt>
                <c:pt idx="171">
                  <c:v>198</c:v>
                </c:pt>
                <c:pt idx="172">
                  <c:v>236</c:v>
                </c:pt>
                <c:pt idx="173">
                  <c:v>276</c:v>
                </c:pt>
                <c:pt idx="174">
                  <c:v>275</c:v>
                </c:pt>
                <c:pt idx="175">
                  <c:v>245</c:v>
                </c:pt>
                <c:pt idx="176">
                  <c:v>267</c:v>
                </c:pt>
                <c:pt idx="177">
                  <c:v>293</c:v>
                </c:pt>
                <c:pt idx="178">
                  <c:v>239</c:v>
                </c:pt>
                <c:pt idx="179">
                  <c:v>396</c:v>
                </c:pt>
                <c:pt idx="180">
                  <c:v>234</c:v>
                </c:pt>
                <c:pt idx="181">
                  <c:v>199</c:v>
                </c:pt>
                <c:pt idx="182">
                  <c:v>238</c:v>
                </c:pt>
                <c:pt idx="183">
                  <c:v>229</c:v>
                </c:pt>
                <c:pt idx="184">
                  <c:v>249</c:v>
                </c:pt>
                <c:pt idx="185">
                  <c:v>299</c:v>
                </c:pt>
                <c:pt idx="186">
                  <c:v>299</c:v>
                </c:pt>
                <c:pt idx="187">
                  <c:v>259</c:v>
                </c:pt>
                <c:pt idx="188">
                  <c:v>291</c:v>
                </c:pt>
                <c:pt idx="189">
                  <c:v>310</c:v>
                </c:pt>
                <c:pt idx="190">
                  <c:v>244</c:v>
                </c:pt>
                <c:pt idx="191">
                  <c:v>418</c:v>
                </c:pt>
                <c:pt idx="192">
                  <c:v>234</c:v>
                </c:pt>
                <c:pt idx="193">
                  <c:v>229</c:v>
                </c:pt>
                <c:pt idx="194">
                  <c:v>293</c:v>
                </c:pt>
                <c:pt idx="195">
                  <c:v>217</c:v>
                </c:pt>
                <c:pt idx="196">
                  <c:v>270</c:v>
                </c:pt>
                <c:pt idx="197">
                  <c:v>365</c:v>
                </c:pt>
                <c:pt idx="198">
                  <c:v>276</c:v>
                </c:pt>
                <c:pt idx="199">
                  <c:v>292</c:v>
                </c:pt>
                <c:pt idx="200">
                  <c:v>328</c:v>
                </c:pt>
                <c:pt idx="201">
                  <c:v>282</c:v>
                </c:pt>
                <c:pt idx="202">
                  <c:v>312</c:v>
                </c:pt>
                <c:pt idx="203">
                  <c:v>379</c:v>
                </c:pt>
                <c:pt idx="204">
                  <c:v>286</c:v>
                </c:pt>
                <c:pt idx="205">
                  <c:v>208</c:v>
                </c:pt>
                <c:pt idx="206">
                  <c:v>270</c:v>
                </c:pt>
                <c:pt idx="207">
                  <c:v>238</c:v>
                </c:pt>
                <c:pt idx="208">
                  <c:v>280</c:v>
                </c:pt>
                <c:pt idx="209">
                  <c:v>372</c:v>
                </c:pt>
                <c:pt idx="210">
                  <c:v>268</c:v>
                </c:pt>
                <c:pt idx="211">
                  <c:v>299</c:v>
                </c:pt>
                <c:pt idx="212">
                  <c:v>297</c:v>
                </c:pt>
                <c:pt idx="213">
                  <c:v>305</c:v>
                </c:pt>
                <c:pt idx="214">
                  <c:v>276</c:v>
                </c:pt>
                <c:pt idx="215">
                  <c:v>349</c:v>
                </c:pt>
                <c:pt idx="216">
                  <c:v>273</c:v>
                </c:pt>
                <c:pt idx="217">
                  <c:v>239</c:v>
                </c:pt>
                <c:pt idx="218">
                  <c:v>275</c:v>
                </c:pt>
                <c:pt idx="219">
                  <c:v>246</c:v>
                </c:pt>
                <c:pt idx="220">
                  <c:v>275</c:v>
                </c:pt>
                <c:pt idx="221">
                  <c:v>309</c:v>
                </c:pt>
                <c:pt idx="222">
                  <c:v>308</c:v>
                </c:pt>
                <c:pt idx="223">
                  <c:v>347</c:v>
                </c:pt>
                <c:pt idx="224">
                  <c:v>248</c:v>
                </c:pt>
                <c:pt idx="225">
                  <c:v>329</c:v>
                </c:pt>
                <c:pt idx="226">
                  <c:v>325</c:v>
                </c:pt>
                <c:pt idx="227">
                  <c:v>394</c:v>
                </c:pt>
                <c:pt idx="228">
                  <c:v>243</c:v>
                </c:pt>
                <c:pt idx="229">
                  <c:v>232</c:v>
                </c:pt>
                <c:pt idx="230">
                  <c:v>264</c:v>
                </c:pt>
                <c:pt idx="231">
                  <c:v>248</c:v>
                </c:pt>
                <c:pt idx="232">
                  <c:v>319</c:v>
                </c:pt>
                <c:pt idx="233">
                  <c:v>339</c:v>
                </c:pt>
                <c:pt idx="234">
                  <c:v>316</c:v>
                </c:pt>
                <c:pt idx="235">
                  <c:v>343</c:v>
                </c:pt>
                <c:pt idx="236">
                  <c:v>347</c:v>
                </c:pt>
                <c:pt idx="237">
                  <c:v>313</c:v>
                </c:pt>
                <c:pt idx="238">
                  <c:v>288</c:v>
                </c:pt>
                <c:pt idx="239">
                  <c:v>431</c:v>
                </c:pt>
                <c:pt idx="240">
                  <c:v>275</c:v>
                </c:pt>
                <c:pt idx="241">
                  <c:v>243</c:v>
                </c:pt>
                <c:pt idx="242">
                  <c:v>215</c:v>
                </c:pt>
                <c:pt idx="243">
                  <c:v>125</c:v>
                </c:pt>
                <c:pt idx="244">
                  <c:v>110</c:v>
                </c:pt>
                <c:pt idx="245">
                  <c:v>146</c:v>
                </c:pt>
                <c:pt idx="246">
                  <c:v>162</c:v>
                </c:pt>
                <c:pt idx="247">
                  <c:v>152</c:v>
                </c:pt>
                <c:pt idx="248">
                  <c:v>230</c:v>
                </c:pt>
                <c:pt idx="249">
                  <c:v>258</c:v>
                </c:pt>
                <c:pt idx="250">
                  <c:v>226</c:v>
                </c:pt>
                <c:pt idx="251">
                  <c:v>486</c:v>
                </c:pt>
                <c:pt idx="252">
                  <c:v>236</c:v>
                </c:pt>
                <c:pt idx="253">
                  <c:v>192</c:v>
                </c:pt>
                <c:pt idx="254">
                  <c:v>259</c:v>
                </c:pt>
                <c:pt idx="255">
                  <c:v>334</c:v>
                </c:pt>
                <c:pt idx="256">
                  <c:v>304</c:v>
                </c:pt>
                <c:pt idx="257">
                  <c:v>388</c:v>
                </c:pt>
                <c:pt idx="258">
                  <c:v>368</c:v>
                </c:pt>
                <c:pt idx="259">
                  <c:v>412</c:v>
                </c:pt>
                <c:pt idx="260">
                  <c:v>414</c:v>
                </c:pt>
                <c:pt idx="261">
                  <c:v>414</c:v>
                </c:pt>
                <c:pt idx="262">
                  <c:v>409</c:v>
                </c:pt>
                <c:pt idx="263">
                  <c:v>802</c:v>
                </c:pt>
                <c:pt idx="264">
                  <c:v>275</c:v>
                </c:pt>
                <c:pt idx="265">
                  <c:v>280</c:v>
                </c:pt>
                <c:pt idx="266">
                  <c:v>382</c:v>
                </c:pt>
                <c:pt idx="267">
                  <c:v>352</c:v>
                </c:pt>
                <c:pt idx="268">
                  <c:v>353</c:v>
                </c:pt>
                <c:pt idx="269">
                  <c:v>438</c:v>
                </c:pt>
                <c:pt idx="270">
                  <c:v>333</c:v>
                </c:pt>
                <c:pt idx="271">
                  <c:v>318</c:v>
                </c:pt>
                <c:pt idx="272">
                  <c:v>309</c:v>
                </c:pt>
                <c:pt idx="273">
                  <c:v>262</c:v>
                </c:pt>
                <c:pt idx="274">
                  <c:v>257</c:v>
                </c:pt>
                <c:pt idx="275">
                  <c:v>288</c:v>
                </c:pt>
                <c:pt idx="276">
                  <c:v>142</c:v>
                </c:pt>
                <c:pt idx="277">
                  <c:v>141</c:v>
                </c:pt>
                <c:pt idx="278">
                  <c:v>176</c:v>
                </c:pt>
                <c:pt idx="279">
                  <c:v>131</c:v>
                </c:pt>
                <c:pt idx="280">
                  <c:v>155</c:v>
                </c:pt>
                <c:pt idx="281">
                  <c:v>201</c:v>
                </c:pt>
                <c:pt idx="282">
                  <c:v>157</c:v>
                </c:pt>
                <c:pt idx="283">
                  <c:v>197</c:v>
                </c:pt>
                <c:pt idx="284">
                  <c:v>201</c:v>
                </c:pt>
                <c:pt idx="285">
                  <c:v>195</c:v>
                </c:pt>
                <c:pt idx="286">
                  <c:v>155</c:v>
                </c:pt>
                <c:pt idx="287">
                  <c:v>242</c:v>
                </c:pt>
                <c:pt idx="288">
                  <c:v>149</c:v>
                </c:pt>
                <c:pt idx="289">
                  <c:v>147</c:v>
                </c:pt>
                <c:pt idx="290">
                  <c:v>162</c:v>
                </c:pt>
                <c:pt idx="291">
                  <c:v>190</c:v>
                </c:pt>
                <c:pt idx="292">
                  <c:v>195</c:v>
                </c:pt>
                <c:pt idx="293">
                  <c:v>189</c:v>
                </c:pt>
                <c:pt idx="294">
                  <c:v>201</c:v>
                </c:pt>
                <c:pt idx="295">
                  <c:v>235</c:v>
                </c:pt>
                <c:pt idx="296">
                  <c:v>235</c:v>
                </c:pt>
                <c:pt idx="297">
                  <c:v>231</c:v>
                </c:pt>
                <c:pt idx="298">
                  <c:v>234</c:v>
                </c:pt>
                <c:pt idx="299">
                  <c:v>371</c:v>
                </c:pt>
                <c:pt idx="300">
                  <c:v>228</c:v>
                </c:pt>
                <c:pt idx="301">
                  <c:v>180</c:v>
                </c:pt>
                <c:pt idx="302">
                  <c:v>222</c:v>
                </c:pt>
                <c:pt idx="303">
                  <c:v>237</c:v>
                </c:pt>
                <c:pt idx="304">
                  <c:v>241</c:v>
                </c:pt>
                <c:pt idx="305">
                  <c:v>247</c:v>
                </c:pt>
                <c:pt idx="306">
                  <c:v>257</c:v>
                </c:pt>
                <c:pt idx="307">
                  <c:v>229</c:v>
                </c:pt>
                <c:pt idx="308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6-41AA-BF83-2BFAC5B032D9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TransactionActivity!$N$2:$N$310</c:f>
              <c:numCache>
                <c:formatCode>m/d/yyyy</c:formatCode>
                <c:ptCount val="309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</c:numCache>
            </c:numRef>
          </c:cat>
          <c:val>
            <c:numRef>
              <c:f>TransactionActivity!$Q$2:$Q$310</c:f>
              <c:numCache>
                <c:formatCode>#,##0</c:formatCode>
                <c:ptCount val="309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200</c:v>
                </c:pt>
                <c:pt idx="6">
                  <c:v>177</c:v>
                </c:pt>
                <c:pt idx="7">
                  <c:v>197</c:v>
                </c:pt>
                <c:pt idx="8">
                  <c:v>182</c:v>
                </c:pt>
                <c:pt idx="9">
                  <c:v>169</c:v>
                </c:pt>
                <c:pt idx="10">
                  <c:v>157</c:v>
                </c:pt>
                <c:pt idx="11">
                  <c:v>237</c:v>
                </c:pt>
                <c:pt idx="12">
                  <c:v>205</c:v>
                </c:pt>
                <c:pt idx="13">
                  <c:v>187</c:v>
                </c:pt>
                <c:pt idx="14">
                  <c:v>233</c:v>
                </c:pt>
                <c:pt idx="15">
                  <c:v>216</c:v>
                </c:pt>
                <c:pt idx="16">
                  <c:v>263</c:v>
                </c:pt>
                <c:pt idx="17">
                  <c:v>310</c:v>
                </c:pt>
                <c:pt idx="18">
                  <c:v>262</c:v>
                </c:pt>
                <c:pt idx="19">
                  <c:v>344</c:v>
                </c:pt>
                <c:pt idx="20">
                  <c:v>250</c:v>
                </c:pt>
                <c:pt idx="21">
                  <c:v>280</c:v>
                </c:pt>
                <c:pt idx="22">
                  <c:v>268</c:v>
                </c:pt>
                <c:pt idx="23">
                  <c:v>315</c:v>
                </c:pt>
                <c:pt idx="24">
                  <c:v>292</c:v>
                </c:pt>
                <c:pt idx="25">
                  <c:v>252</c:v>
                </c:pt>
                <c:pt idx="26">
                  <c:v>305</c:v>
                </c:pt>
                <c:pt idx="27">
                  <c:v>329</c:v>
                </c:pt>
                <c:pt idx="28">
                  <c:v>412</c:v>
                </c:pt>
                <c:pt idx="29">
                  <c:v>359</c:v>
                </c:pt>
                <c:pt idx="30">
                  <c:v>387</c:v>
                </c:pt>
                <c:pt idx="31">
                  <c:v>427</c:v>
                </c:pt>
                <c:pt idx="32">
                  <c:v>366</c:v>
                </c:pt>
                <c:pt idx="33">
                  <c:v>394</c:v>
                </c:pt>
                <c:pt idx="34">
                  <c:v>328</c:v>
                </c:pt>
                <c:pt idx="35">
                  <c:v>476</c:v>
                </c:pt>
                <c:pt idx="36">
                  <c:v>380</c:v>
                </c:pt>
                <c:pt idx="37">
                  <c:v>358</c:v>
                </c:pt>
                <c:pt idx="38">
                  <c:v>399</c:v>
                </c:pt>
                <c:pt idx="39">
                  <c:v>466</c:v>
                </c:pt>
                <c:pt idx="40">
                  <c:v>455</c:v>
                </c:pt>
                <c:pt idx="41">
                  <c:v>482</c:v>
                </c:pt>
                <c:pt idx="42">
                  <c:v>487</c:v>
                </c:pt>
                <c:pt idx="43">
                  <c:v>507</c:v>
                </c:pt>
                <c:pt idx="44">
                  <c:v>485</c:v>
                </c:pt>
                <c:pt idx="45">
                  <c:v>554</c:v>
                </c:pt>
                <c:pt idx="46">
                  <c:v>442</c:v>
                </c:pt>
                <c:pt idx="47">
                  <c:v>634</c:v>
                </c:pt>
                <c:pt idx="48">
                  <c:v>529</c:v>
                </c:pt>
                <c:pt idx="49">
                  <c:v>439</c:v>
                </c:pt>
                <c:pt idx="50">
                  <c:v>631</c:v>
                </c:pt>
                <c:pt idx="51">
                  <c:v>599</c:v>
                </c:pt>
                <c:pt idx="52">
                  <c:v>572</c:v>
                </c:pt>
                <c:pt idx="53">
                  <c:v>678</c:v>
                </c:pt>
                <c:pt idx="54">
                  <c:v>684</c:v>
                </c:pt>
                <c:pt idx="55">
                  <c:v>630</c:v>
                </c:pt>
                <c:pt idx="56">
                  <c:v>613</c:v>
                </c:pt>
                <c:pt idx="57">
                  <c:v>591</c:v>
                </c:pt>
                <c:pt idx="58">
                  <c:v>624</c:v>
                </c:pt>
                <c:pt idx="59">
                  <c:v>710</c:v>
                </c:pt>
                <c:pt idx="60">
                  <c:v>614</c:v>
                </c:pt>
                <c:pt idx="61">
                  <c:v>530</c:v>
                </c:pt>
                <c:pt idx="62">
                  <c:v>692</c:v>
                </c:pt>
                <c:pt idx="63">
                  <c:v>613</c:v>
                </c:pt>
                <c:pt idx="64">
                  <c:v>600</c:v>
                </c:pt>
                <c:pt idx="65">
                  <c:v>812</c:v>
                </c:pt>
                <c:pt idx="66">
                  <c:v>571</c:v>
                </c:pt>
                <c:pt idx="67">
                  <c:v>613</c:v>
                </c:pt>
                <c:pt idx="68">
                  <c:v>712</c:v>
                </c:pt>
                <c:pt idx="69">
                  <c:v>593</c:v>
                </c:pt>
                <c:pt idx="70">
                  <c:v>601</c:v>
                </c:pt>
                <c:pt idx="71">
                  <c:v>647</c:v>
                </c:pt>
                <c:pt idx="72">
                  <c:v>601</c:v>
                </c:pt>
                <c:pt idx="73">
                  <c:v>532</c:v>
                </c:pt>
                <c:pt idx="74">
                  <c:v>678</c:v>
                </c:pt>
                <c:pt idx="75">
                  <c:v>560</c:v>
                </c:pt>
                <c:pt idx="76">
                  <c:v>679</c:v>
                </c:pt>
                <c:pt idx="77">
                  <c:v>752</c:v>
                </c:pt>
                <c:pt idx="78">
                  <c:v>607</c:v>
                </c:pt>
                <c:pt idx="79">
                  <c:v>600</c:v>
                </c:pt>
                <c:pt idx="80">
                  <c:v>580</c:v>
                </c:pt>
                <c:pt idx="81">
                  <c:v>606</c:v>
                </c:pt>
                <c:pt idx="82">
                  <c:v>590</c:v>
                </c:pt>
                <c:pt idx="83">
                  <c:v>743</c:v>
                </c:pt>
                <c:pt idx="84">
                  <c:v>662</c:v>
                </c:pt>
                <c:pt idx="85">
                  <c:v>586</c:v>
                </c:pt>
                <c:pt idx="86">
                  <c:v>735</c:v>
                </c:pt>
                <c:pt idx="87">
                  <c:v>709</c:v>
                </c:pt>
                <c:pt idx="88">
                  <c:v>809</c:v>
                </c:pt>
                <c:pt idx="89">
                  <c:v>766</c:v>
                </c:pt>
                <c:pt idx="90">
                  <c:v>740</c:v>
                </c:pt>
                <c:pt idx="91">
                  <c:v>791</c:v>
                </c:pt>
                <c:pt idx="92">
                  <c:v>643</c:v>
                </c:pt>
                <c:pt idx="93">
                  <c:v>667</c:v>
                </c:pt>
                <c:pt idx="94">
                  <c:v>621</c:v>
                </c:pt>
                <c:pt idx="95">
                  <c:v>695</c:v>
                </c:pt>
                <c:pt idx="96">
                  <c:v>606</c:v>
                </c:pt>
                <c:pt idx="97">
                  <c:v>535</c:v>
                </c:pt>
                <c:pt idx="98">
                  <c:v>582</c:v>
                </c:pt>
                <c:pt idx="99">
                  <c:v>535</c:v>
                </c:pt>
                <c:pt idx="100">
                  <c:v>600</c:v>
                </c:pt>
                <c:pt idx="101">
                  <c:v>655</c:v>
                </c:pt>
                <c:pt idx="102">
                  <c:v>599</c:v>
                </c:pt>
                <c:pt idx="103">
                  <c:v>554</c:v>
                </c:pt>
                <c:pt idx="104">
                  <c:v>527</c:v>
                </c:pt>
                <c:pt idx="105">
                  <c:v>499</c:v>
                </c:pt>
                <c:pt idx="106">
                  <c:v>378</c:v>
                </c:pt>
                <c:pt idx="107">
                  <c:v>574</c:v>
                </c:pt>
                <c:pt idx="108">
                  <c:v>317</c:v>
                </c:pt>
                <c:pt idx="109">
                  <c:v>331</c:v>
                </c:pt>
                <c:pt idx="110">
                  <c:v>377</c:v>
                </c:pt>
                <c:pt idx="111">
                  <c:v>367</c:v>
                </c:pt>
                <c:pt idx="112">
                  <c:v>406</c:v>
                </c:pt>
                <c:pt idx="113">
                  <c:v>493</c:v>
                </c:pt>
                <c:pt idx="114">
                  <c:v>450</c:v>
                </c:pt>
                <c:pt idx="115">
                  <c:v>407</c:v>
                </c:pt>
                <c:pt idx="116">
                  <c:v>451</c:v>
                </c:pt>
                <c:pt idx="117">
                  <c:v>429</c:v>
                </c:pt>
                <c:pt idx="118">
                  <c:v>400</c:v>
                </c:pt>
                <c:pt idx="119">
                  <c:v>676</c:v>
                </c:pt>
                <c:pt idx="120">
                  <c:v>434</c:v>
                </c:pt>
                <c:pt idx="121">
                  <c:v>431</c:v>
                </c:pt>
                <c:pt idx="122">
                  <c:v>584</c:v>
                </c:pt>
                <c:pt idx="123">
                  <c:v>587</c:v>
                </c:pt>
                <c:pt idx="124">
                  <c:v>486</c:v>
                </c:pt>
                <c:pt idx="125">
                  <c:v>649</c:v>
                </c:pt>
                <c:pt idx="126">
                  <c:v>575</c:v>
                </c:pt>
                <c:pt idx="127">
                  <c:v>589</c:v>
                </c:pt>
                <c:pt idx="128">
                  <c:v>618</c:v>
                </c:pt>
                <c:pt idx="129">
                  <c:v>558</c:v>
                </c:pt>
                <c:pt idx="130">
                  <c:v>593</c:v>
                </c:pt>
                <c:pt idx="131">
                  <c:v>990</c:v>
                </c:pt>
                <c:pt idx="132">
                  <c:v>523</c:v>
                </c:pt>
                <c:pt idx="133">
                  <c:v>510</c:v>
                </c:pt>
                <c:pt idx="134">
                  <c:v>803</c:v>
                </c:pt>
                <c:pt idx="135">
                  <c:v>735</c:v>
                </c:pt>
                <c:pt idx="136">
                  <c:v>788</c:v>
                </c:pt>
                <c:pt idx="137">
                  <c:v>873</c:v>
                </c:pt>
                <c:pt idx="138">
                  <c:v>711</c:v>
                </c:pt>
                <c:pt idx="139">
                  <c:v>776</c:v>
                </c:pt>
                <c:pt idx="140">
                  <c:v>757</c:v>
                </c:pt>
                <c:pt idx="141">
                  <c:v>670</c:v>
                </c:pt>
                <c:pt idx="142">
                  <c:v>708</c:v>
                </c:pt>
                <c:pt idx="143">
                  <c:v>1089</c:v>
                </c:pt>
                <c:pt idx="144">
                  <c:v>604</c:v>
                </c:pt>
                <c:pt idx="145">
                  <c:v>703</c:v>
                </c:pt>
                <c:pt idx="146">
                  <c:v>904</c:v>
                </c:pt>
                <c:pt idx="147">
                  <c:v>796</c:v>
                </c:pt>
                <c:pt idx="148">
                  <c:v>944</c:v>
                </c:pt>
                <c:pt idx="149">
                  <c:v>995</c:v>
                </c:pt>
                <c:pt idx="150">
                  <c:v>835</c:v>
                </c:pt>
                <c:pt idx="151">
                  <c:v>995</c:v>
                </c:pt>
                <c:pt idx="152">
                  <c:v>872</c:v>
                </c:pt>
                <c:pt idx="153">
                  <c:v>965</c:v>
                </c:pt>
                <c:pt idx="154">
                  <c:v>976</c:v>
                </c:pt>
                <c:pt idx="155">
                  <c:v>1649</c:v>
                </c:pt>
                <c:pt idx="156">
                  <c:v>737</c:v>
                </c:pt>
                <c:pt idx="157">
                  <c:v>721</c:v>
                </c:pt>
                <c:pt idx="158">
                  <c:v>1034</c:v>
                </c:pt>
                <c:pt idx="159">
                  <c:v>1029</c:v>
                </c:pt>
                <c:pt idx="160">
                  <c:v>1219</c:v>
                </c:pt>
                <c:pt idx="161">
                  <c:v>1194</c:v>
                </c:pt>
                <c:pt idx="162">
                  <c:v>1160</c:v>
                </c:pt>
                <c:pt idx="163">
                  <c:v>1178</c:v>
                </c:pt>
                <c:pt idx="164">
                  <c:v>1100</c:v>
                </c:pt>
                <c:pt idx="165">
                  <c:v>1188</c:v>
                </c:pt>
                <c:pt idx="166">
                  <c:v>941</c:v>
                </c:pt>
                <c:pt idx="167">
                  <c:v>1488</c:v>
                </c:pt>
                <c:pt idx="168">
                  <c:v>1031</c:v>
                </c:pt>
                <c:pt idx="169">
                  <c:v>962</c:v>
                </c:pt>
                <c:pt idx="170">
                  <c:v>1062</c:v>
                </c:pt>
                <c:pt idx="171">
                  <c:v>1089</c:v>
                </c:pt>
                <c:pt idx="172">
                  <c:v>1196</c:v>
                </c:pt>
                <c:pt idx="173">
                  <c:v>1344</c:v>
                </c:pt>
                <c:pt idx="174">
                  <c:v>1221</c:v>
                </c:pt>
                <c:pt idx="175">
                  <c:v>1190</c:v>
                </c:pt>
                <c:pt idx="176">
                  <c:v>1175</c:v>
                </c:pt>
                <c:pt idx="177">
                  <c:v>1279</c:v>
                </c:pt>
                <c:pt idx="178">
                  <c:v>1058</c:v>
                </c:pt>
                <c:pt idx="179">
                  <c:v>1570</c:v>
                </c:pt>
                <c:pt idx="180">
                  <c:v>1030</c:v>
                </c:pt>
                <c:pt idx="181">
                  <c:v>1048</c:v>
                </c:pt>
                <c:pt idx="182">
                  <c:v>1248</c:v>
                </c:pt>
                <c:pt idx="183">
                  <c:v>1223</c:v>
                </c:pt>
                <c:pt idx="184">
                  <c:v>1182</c:v>
                </c:pt>
                <c:pt idx="185">
                  <c:v>1458</c:v>
                </c:pt>
                <c:pt idx="186">
                  <c:v>1398</c:v>
                </c:pt>
                <c:pt idx="187">
                  <c:v>1212</c:v>
                </c:pt>
                <c:pt idx="188">
                  <c:v>1262</c:v>
                </c:pt>
                <c:pt idx="189">
                  <c:v>1332</c:v>
                </c:pt>
                <c:pt idx="190">
                  <c:v>1234</c:v>
                </c:pt>
                <c:pt idx="191">
                  <c:v>1703</c:v>
                </c:pt>
                <c:pt idx="192">
                  <c:v>1129</c:v>
                </c:pt>
                <c:pt idx="193">
                  <c:v>1112</c:v>
                </c:pt>
                <c:pt idx="194">
                  <c:v>1491</c:v>
                </c:pt>
                <c:pt idx="195">
                  <c:v>1362</c:v>
                </c:pt>
                <c:pt idx="196">
                  <c:v>1397</c:v>
                </c:pt>
                <c:pt idx="197">
                  <c:v>1529</c:v>
                </c:pt>
                <c:pt idx="198">
                  <c:v>1249</c:v>
                </c:pt>
                <c:pt idx="199">
                  <c:v>1344</c:v>
                </c:pt>
                <c:pt idx="200">
                  <c:v>1322</c:v>
                </c:pt>
                <c:pt idx="201">
                  <c:v>1211</c:v>
                </c:pt>
                <c:pt idx="202">
                  <c:v>1196</c:v>
                </c:pt>
                <c:pt idx="203">
                  <c:v>1414</c:v>
                </c:pt>
                <c:pt idx="204">
                  <c:v>1134</c:v>
                </c:pt>
                <c:pt idx="205">
                  <c:v>860</c:v>
                </c:pt>
                <c:pt idx="206">
                  <c:v>1119</c:v>
                </c:pt>
                <c:pt idx="207">
                  <c:v>720</c:v>
                </c:pt>
                <c:pt idx="208">
                  <c:v>853</c:v>
                </c:pt>
                <c:pt idx="209">
                  <c:v>1026</c:v>
                </c:pt>
                <c:pt idx="210">
                  <c:v>848</c:v>
                </c:pt>
                <c:pt idx="211">
                  <c:v>965</c:v>
                </c:pt>
                <c:pt idx="212">
                  <c:v>868</c:v>
                </c:pt>
                <c:pt idx="213">
                  <c:v>979</c:v>
                </c:pt>
                <c:pt idx="214">
                  <c:v>920</c:v>
                </c:pt>
                <c:pt idx="215">
                  <c:v>992</c:v>
                </c:pt>
                <c:pt idx="216">
                  <c:v>926</c:v>
                </c:pt>
                <c:pt idx="217">
                  <c:v>755</c:v>
                </c:pt>
                <c:pt idx="218">
                  <c:v>1090</c:v>
                </c:pt>
                <c:pt idx="219">
                  <c:v>1216</c:v>
                </c:pt>
                <c:pt idx="220">
                  <c:v>1288</c:v>
                </c:pt>
                <c:pt idx="221">
                  <c:v>1245</c:v>
                </c:pt>
                <c:pt idx="222">
                  <c:v>1104</c:v>
                </c:pt>
                <c:pt idx="223">
                  <c:v>1167</c:v>
                </c:pt>
                <c:pt idx="224">
                  <c:v>983</c:v>
                </c:pt>
                <c:pt idx="225">
                  <c:v>1152</c:v>
                </c:pt>
                <c:pt idx="226">
                  <c:v>1025</c:v>
                </c:pt>
                <c:pt idx="227">
                  <c:v>1249</c:v>
                </c:pt>
                <c:pt idx="228">
                  <c:v>1016</c:v>
                </c:pt>
                <c:pt idx="229">
                  <c:v>863</c:v>
                </c:pt>
                <c:pt idx="230">
                  <c:v>1035</c:v>
                </c:pt>
                <c:pt idx="231">
                  <c:v>1076</c:v>
                </c:pt>
                <c:pt idx="232">
                  <c:v>1201</c:v>
                </c:pt>
                <c:pt idx="233">
                  <c:v>1125</c:v>
                </c:pt>
                <c:pt idx="234">
                  <c:v>1146</c:v>
                </c:pt>
                <c:pt idx="235">
                  <c:v>1202</c:v>
                </c:pt>
                <c:pt idx="236">
                  <c:v>1255</c:v>
                </c:pt>
                <c:pt idx="237">
                  <c:v>1353</c:v>
                </c:pt>
                <c:pt idx="238">
                  <c:v>1130</c:v>
                </c:pt>
                <c:pt idx="239">
                  <c:v>1519</c:v>
                </c:pt>
                <c:pt idx="240">
                  <c:v>1262</c:v>
                </c:pt>
                <c:pt idx="241">
                  <c:v>1039</c:v>
                </c:pt>
                <c:pt idx="242">
                  <c:v>974</c:v>
                </c:pt>
                <c:pt idx="243">
                  <c:v>641</c:v>
                </c:pt>
                <c:pt idx="244">
                  <c:v>596</c:v>
                </c:pt>
                <c:pt idx="245">
                  <c:v>745</c:v>
                </c:pt>
                <c:pt idx="246">
                  <c:v>908</c:v>
                </c:pt>
                <c:pt idx="247">
                  <c:v>928</c:v>
                </c:pt>
                <c:pt idx="248">
                  <c:v>1091</c:v>
                </c:pt>
                <c:pt idx="249">
                  <c:v>1145</c:v>
                </c:pt>
                <c:pt idx="250">
                  <c:v>1112</c:v>
                </c:pt>
                <c:pt idx="251">
                  <c:v>1941</c:v>
                </c:pt>
                <c:pt idx="252">
                  <c:v>1097</c:v>
                </c:pt>
                <c:pt idx="253">
                  <c:v>1126</c:v>
                </c:pt>
                <c:pt idx="254">
                  <c:v>1581</c:v>
                </c:pt>
                <c:pt idx="255">
                  <c:v>1576</c:v>
                </c:pt>
                <c:pt idx="256">
                  <c:v>1642</c:v>
                </c:pt>
                <c:pt idx="257">
                  <c:v>1933</c:v>
                </c:pt>
                <c:pt idx="258">
                  <c:v>1762</c:v>
                </c:pt>
                <c:pt idx="259">
                  <c:v>1844</c:v>
                </c:pt>
                <c:pt idx="260">
                  <c:v>1870</c:v>
                </c:pt>
                <c:pt idx="261">
                  <c:v>1889</c:v>
                </c:pt>
                <c:pt idx="262">
                  <c:v>1897</c:v>
                </c:pt>
                <c:pt idx="263">
                  <c:v>3037</c:v>
                </c:pt>
                <c:pt idx="264">
                  <c:v>1477</c:v>
                </c:pt>
                <c:pt idx="265">
                  <c:v>1467</c:v>
                </c:pt>
                <c:pt idx="266">
                  <c:v>1943</c:v>
                </c:pt>
                <c:pt idx="267">
                  <c:v>1874</c:v>
                </c:pt>
                <c:pt idx="268">
                  <c:v>1806</c:v>
                </c:pt>
                <c:pt idx="269">
                  <c:v>2013</c:v>
                </c:pt>
                <c:pt idx="270">
                  <c:v>1580</c:v>
                </c:pt>
                <c:pt idx="271">
                  <c:v>1601</c:v>
                </c:pt>
                <c:pt idx="272">
                  <c:v>1504</c:v>
                </c:pt>
                <c:pt idx="273">
                  <c:v>1350</c:v>
                </c:pt>
                <c:pt idx="274">
                  <c:v>1229</c:v>
                </c:pt>
                <c:pt idx="275">
                  <c:v>1458</c:v>
                </c:pt>
                <c:pt idx="276">
                  <c:v>1059</c:v>
                </c:pt>
                <c:pt idx="277">
                  <c:v>907</c:v>
                </c:pt>
                <c:pt idx="278">
                  <c:v>1204</c:v>
                </c:pt>
                <c:pt idx="279">
                  <c:v>979</c:v>
                </c:pt>
                <c:pt idx="280">
                  <c:v>1216</c:v>
                </c:pt>
                <c:pt idx="281">
                  <c:v>1255</c:v>
                </c:pt>
                <c:pt idx="282">
                  <c:v>989</c:v>
                </c:pt>
                <c:pt idx="283">
                  <c:v>1138</c:v>
                </c:pt>
                <c:pt idx="284">
                  <c:v>1115</c:v>
                </c:pt>
                <c:pt idx="285">
                  <c:v>1206</c:v>
                </c:pt>
                <c:pt idx="286">
                  <c:v>1077</c:v>
                </c:pt>
                <c:pt idx="287">
                  <c:v>1243</c:v>
                </c:pt>
                <c:pt idx="288">
                  <c:v>1016</c:v>
                </c:pt>
                <c:pt idx="289">
                  <c:v>855</c:v>
                </c:pt>
                <c:pt idx="290">
                  <c:v>979</c:v>
                </c:pt>
                <c:pt idx="291">
                  <c:v>1135</c:v>
                </c:pt>
                <c:pt idx="292">
                  <c:v>1293</c:v>
                </c:pt>
                <c:pt idx="293">
                  <c:v>1132</c:v>
                </c:pt>
                <c:pt idx="294">
                  <c:v>1288</c:v>
                </c:pt>
                <c:pt idx="295">
                  <c:v>1244</c:v>
                </c:pt>
                <c:pt idx="296">
                  <c:v>1212</c:v>
                </c:pt>
                <c:pt idx="297">
                  <c:v>1339</c:v>
                </c:pt>
                <c:pt idx="298">
                  <c:v>1153</c:v>
                </c:pt>
                <c:pt idx="299">
                  <c:v>1728</c:v>
                </c:pt>
                <c:pt idx="300">
                  <c:v>1205</c:v>
                </c:pt>
                <c:pt idx="301">
                  <c:v>1136</c:v>
                </c:pt>
                <c:pt idx="302">
                  <c:v>1254</c:v>
                </c:pt>
                <c:pt idx="303">
                  <c:v>1356</c:v>
                </c:pt>
                <c:pt idx="304">
                  <c:v>1426</c:v>
                </c:pt>
                <c:pt idx="305">
                  <c:v>1476</c:v>
                </c:pt>
                <c:pt idx="306">
                  <c:v>1373</c:v>
                </c:pt>
                <c:pt idx="307">
                  <c:v>1378</c:v>
                </c:pt>
                <c:pt idx="308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1AA-BF83-2BFAC5B0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5930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57215348081489"/>
          <c:y val="0.12715177513231321"/>
          <c:w val="0.80633880764904386"/>
          <c:h val="0.696002457139666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TransactionActivity!$N$98:$N$310</c:f>
              <c:numCache>
                <c:formatCode>m/d/yyyy</c:formatCode>
                <c:ptCount val="213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</c:numCache>
            </c:numRef>
          </c:cat>
          <c:val>
            <c:numRef>
              <c:f>TransactionActivity!$W$98:$W$310</c:f>
              <c:numCache>
                <c:formatCode>0.00%</c:formatCode>
                <c:ptCount val="213"/>
                <c:pt idx="0">
                  <c:v>1.4005602240896359E-2</c:v>
                </c:pt>
                <c:pt idx="1">
                  <c:v>2.403846153846154E-2</c:v>
                </c:pt>
                <c:pt idx="2">
                  <c:v>3.0120481927710843E-2</c:v>
                </c:pt>
                <c:pt idx="3">
                  <c:v>2.2187004754358162E-2</c:v>
                </c:pt>
                <c:pt idx="4">
                  <c:v>1.7291066282420751E-2</c:v>
                </c:pt>
                <c:pt idx="5">
                  <c:v>3.1872509960159362E-2</c:v>
                </c:pt>
                <c:pt idx="6">
                  <c:v>2.4355300859598854E-2</c:v>
                </c:pt>
                <c:pt idx="7">
                  <c:v>4.5669291338582677E-2</c:v>
                </c:pt>
                <c:pt idx="8">
                  <c:v>6.3829787234042548E-2</c:v>
                </c:pt>
                <c:pt idx="9">
                  <c:v>7.0546737213403876E-2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0.20279720279720279</c:v>
                </c:pt>
                <c:pt idx="15">
                  <c:v>0.19951923076923078</c:v>
                </c:pt>
                <c:pt idx="16">
                  <c:v>0.17499999999999999</c:v>
                </c:pt>
                <c:pt idx="17">
                  <c:v>0.17689530685920576</c:v>
                </c:pt>
                <c:pt idx="18">
                  <c:v>0.18837675350701402</c:v>
                </c:pt>
                <c:pt idx="19">
                  <c:v>0.2203023758099352</c:v>
                </c:pt>
                <c:pt idx="20">
                  <c:v>0.2045889101338432</c:v>
                </c:pt>
                <c:pt idx="21">
                  <c:v>0.21146245059288538</c:v>
                </c:pt>
                <c:pt idx="22">
                  <c:v>0.23076923076923078</c:v>
                </c:pt>
                <c:pt idx="23">
                  <c:v>0.20368098159509201</c:v>
                </c:pt>
                <c:pt idx="24">
                  <c:v>0.24693877551020407</c:v>
                </c:pt>
                <c:pt idx="25">
                  <c:v>0.23858921161825727</c:v>
                </c:pt>
                <c:pt idx="26">
                  <c:v>0.27794561933534745</c:v>
                </c:pt>
                <c:pt idx="27">
                  <c:v>0.28592814371257486</c:v>
                </c:pt>
                <c:pt idx="28">
                  <c:v>0.25996533795493937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0.27866473149492016</c:v>
                </c:pt>
                <c:pt idx="32">
                  <c:v>0.27116402116402116</c:v>
                </c:pt>
                <c:pt idx="33">
                  <c:v>0.2818181818181818</c:v>
                </c:pt>
                <c:pt idx="34">
                  <c:v>0.2627235213204952</c:v>
                </c:pt>
                <c:pt idx="35">
                  <c:v>0.23742786479802144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0.29380341880341881</c:v>
                </c:pt>
                <c:pt idx="39">
                  <c:v>0.25483503981797495</c:v>
                </c:pt>
                <c:pt idx="40">
                  <c:v>0.24526315789473685</c:v>
                </c:pt>
                <c:pt idx="41">
                  <c:v>0.21209302325581394</c:v>
                </c:pt>
                <c:pt idx="42">
                  <c:v>0.22540045766590389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0.2012121212121212</c:v>
                </c:pt>
                <c:pt idx="46">
                  <c:v>0.23860911270983212</c:v>
                </c:pt>
                <c:pt idx="47">
                  <c:v>0.22365428354814254</c:v>
                </c:pt>
                <c:pt idx="48">
                  <c:v>0.2</c:v>
                </c:pt>
                <c:pt idx="49">
                  <c:v>0.22340425531914893</c:v>
                </c:pt>
                <c:pt idx="50">
                  <c:v>0.21514312096029548</c:v>
                </c:pt>
                <c:pt idx="51">
                  <c:v>0.22316684378320936</c:v>
                </c:pt>
                <c:pt idx="52">
                  <c:v>0.20232766338406447</c:v>
                </c:pt>
                <c:pt idx="53">
                  <c:v>0.1978114478114478</c:v>
                </c:pt>
                <c:pt idx="54">
                  <c:v>0.20139581256231306</c:v>
                </c:pt>
                <c:pt idx="55">
                  <c:v>0.17483108108108109</c:v>
                </c:pt>
                <c:pt idx="56">
                  <c:v>0.20350535540408959</c:v>
                </c:pt>
                <c:pt idx="57">
                  <c:v>0.15296198054818744</c:v>
                </c:pt>
                <c:pt idx="58">
                  <c:v>0.1486146095717884</c:v>
                </c:pt>
                <c:pt idx="59">
                  <c:v>0.12996031746031747</c:v>
                </c:pt>
                <c:pt idx="60">
                  <c:v>0.16147635524798154</c:v>
                </c:pt>
                <c:pt idx="61">
                  <c:v>0.16606929510155316</c:v>
                </c:pt>
                <c:pt idx="62">
                  <c:v>0.16928158546655656</c:v>
                </c:pt>
                <c:pt idx="63">
                  <c:v>0.1440329218106996</c:v>
                </c:pt>
                <c:pt idx="64">
                  <c:v>0.14497878359264499</c:v>
                </c:pt>
                <c:pt idx="65">
                  <c:v>0.14256055363321798</c:v>
                </c:pt>
                <c:pt idx="66">
                  <c:v>0.1123429416112343</c:v>
                </c:pt>
                <c:pt idx="67">
                  <c:v>0.14084507042253522</c:v>
                </c:pt>
                <c:pt idx="68">
                  <c:v>0.11778290993071594</c:v>
                </c:pt>
                <c:pt idx="69">
                  <c:v>0.10977337110481586</c:v>
                </c:pt>
                <c:pt idx="70">
                  <c:v>0.14273127753303966</c:v>
                </c:pt>
                <c:pt idx="71">
                  <c:v>0.10656620021528525</c:v>
                </c:pt>
                <c:pt idx="72">
                  <c:v>9.7621000820344542E-2</c:v>
                </c:pt>
                <c:pt idx="73">
                  <c:v>8.0817051509769089E-2</c:v>
                </c:pt>
                <c:pt idx="74">
                  <c:v>0.10398749022673964</c:v>
                </c:pt>
                <c:pt idx="75">
                  <c:v>0.11965811965811966</c:v>
                </c:pt>
                <c:pt idx="76">
                  <c:v>9.0782122905027934E-2</c:v>
                </c:pt>
                <c:pt idx="77">
                  <c:v>9.0740740740740747E-2</c:v>
                </c:pt>
                <c:pt idx="78">
                  <c:v>8.0882352941176475E-2</c:v>
                </c:pt>
                <c:pt idx="79">
                  <c:v>7.456445993031359E-2</c:v>
                </c:pt>
                <c:pt idx="80">
                  <c:v>7.6282940360610257E-2</c:v>
                </c:pt>
                <c:pt idx="81">
                  <c:v>6.3613231552162849E-2</c:v>
                </c:pt>
                <c:pt idx="82">
                  <c:v>7.5558982266769464E-2</c:v>
                </c:pt>
                <c:pt idx="83">
                  <c:v>6.4598168870803663E-2</c:v>
                </c:pt>
                <c:pt idx="84">
                  <c:v>5.7753164556962028E-2</c:v>
                </c:pt>
                <c:pt idx="85">
                  <c:v>5.7738572574178026E-2</c:v>
                </c:pt>
                <c:pt idx="86">
                  <c:v>6.5275908479138625E-2</c:v>
                </c:pt>
                <c:pt idx="87">
                  <c:v>6.0606060606060608E-2</c:v>
                </c:pt>
                <c:pt idx="88">
                  <c:v>6.3591893780573019E-2</c:v>
                </c:pt>
                <c:pt idx="89">
                  <c:v>5.8053500284575982E-2</c:v>
                </c:pt>
                <c:pt idx="90">
                  <c:v>5.5981143193871541E-2</c:v>
                </c:pt>
                <c:pt idx="91">
                  <c:v>5.3025152957171993E-2</c:v>
                </c:pt>
                <c:pt idx="92">
                  <c:v>4.8293625241468123E-2</c:v>
                </c:pt>
                <c:pt idx="93">
                  <c:v>4.38489646772229E-2</c:v>
                </c:pt>
                <c:pt idx="94">
                  <c:v>4.4654939106901215E-2</c:v>
                </c:pt>
                <c:pt idx="95">
                  <c:v>5.5634134842055635E-2</c:v>
                </c:pt>
                <c:pt idx="96">
                  <c:v>4.6955245781364639E-2</c:v>
                </c:pt>
                <c:pt idx="97">
                  <c:v>4.2505592841163314E-2</c:v>
                </c:pt>
                <c:pt idx="98">
                  <c:v>4.5964125560538117E-2</c:v>
                </c:pt>
                <c:pt idx="99">
                  <c:v>5.0031665611146296E-2</c:v>
                </c:pt>
                <c:pt idx="100">
                  <c:v>4.3191361727654469E-2</c:v>
                </c:pt>
                <c:pt idx="101">
                  <c:v>3.907074973600845E-2</c:v>
                </c:pt>
                <c:pt idx="102">
                  <c:v>2.5573770491803278E-2</c:v>
                </c:pt>
                <c:pt idx="103">
                  <c:v>3.6063569682151589E-2</c:v>
                </c:pt>
                <c:pt idx="104">
                  <c:v>2.9090909090909091E-2</c:v>
                </c:pt>
                <c:pt idx="105">
                  <c:v>2.2103148024112524E-2</c:v>
                </c:pt>
                <c:pt idx="106">
                  <c:v>3.1167108753315648E-2</c:v>
                </c:pt>
                <c:pt idx="107">
                  <c:v>3.4021193530395982E-2</c:v>
                </c:pt>
                <c:pt idx="108">
                  <c:v>2.0422535211267606E-2</c:v>
                </c:pt>
                <c:pt idx="109">
                  <c:v>1.9662921348314606E-2</c:v>
                </c:pt>
                <c:pt idx="110">
                  <c:v>2.591792656587473E-2</c:v>
                </c:pt>
                <c:pt idx="111">
                  <c:v>1.5657620041753653E-2</c:v>
                </c:pt>
                <c:pt idx="112">
                  <c:v>1.500441306266549E-2</c:v>
                </c:pt>
                <c:pt idx="113">
                  <c:v>8.5836909871244635E-3</c:v>
                </c:pt>
                <c:pt idx="114">
                  <c:v>1.3440860215053764E-2</c:v>
                </c:pt>
                <c:pt idx="115">
                  <c:v>1.2658227848101266E-2</c:v>
                </c:pt>
                <c:pt idx="116">
                  <c:v>1.3733905579399141E-2</c:v>
                </c:pt>
                <c:pt idx="117">
                  <c:v>1.6355140186915886E-2</c:v>
                </c:pt>
                <c:pt idx="118">
                  <c:v>1.9230769230769232E-2</c:v>
                </c:pt>
                <c:pt idx="119">
                  <c:v>1.7897091722595078E-2</c:v>
                </c:pt>
                <c:pt idx="120">
                  <c:v>1.5846538782318599E-2</c:v>
                </c:pt>
                <c:pt idx="121">
                  <c:v>1.1066398390342052E-2</c:v>
                </c:pt>
                <c:pt idx="122">
                  <c:v>1.6117216117216119E-2</c:v>
                </c:pt>
                <c:pt idx="123">
                  <c:v>1.6415868673050615E-2</c:v>
                </c:pt>
                <c:pt idx="124">
                  <c:v>1.2795905310300703E-2</c:v>
                </c:pt>
                <c:pt idx="125">
                  <c:v>1.6087516087516088E-2</c:v>
                </c:pt>
                <c:pt idx="126">
                  <c:v>1.4164305949008499E-2</c:v>
                </c:pt>
                <c:pt idx="127">
                  <c:v>1.0568031704095112E-2</c:v>
                </c:pt>
                <c:pt idx="128">
                  <c:v>1.2997562956945572E-2</c:v>
                </c:pt>
                <c:pt idx="129">
                  <c:v>9.4530722484807567E-3</c:v>
                </c:pt>
                <c:pt idx="130">
                  <c:v>1.037037037037037E-2</c:v>
                </c:pt>
                <c:pt idx="131">
                  <c:v>1.1564211807668898E-2</c:v>
                </c:pt>
                <c:pt idx="132">
                  <c:v>1.3502779984114376E-2</c:v>
                </c:pt>
                <c:pt idx="133">
                  <c:v>1.4611872146118721E-2</c:v>
                </c:pt>
                <c:pt idx="134">
                  <c:v>1.3856812933025405E-2</c:v>
                </c:pt>
                <c:pt idx="135">
                  <c:v>1.4350453172205438E-2</c:v>
                </c:pt>
                <c:pt idx="136">
                  <c:v>1.4473684210526316E-2</c:v>
                </c:pt>
                <c:pt idx="137">
                  <c:v>1.1612021857923498E-2</c:v>
                </c:pt>
                <c:pt idx="138">
                  <c:v>1.573187414500684E-2</c:v>
                </c:pt>
                <c:pt idx="139">
                  <c:v>9.7087378640776691E-3</c:v>
                </c:pt>
                <c:pt idx="140">
                  <c:v>1.1860174781523096E-2</c:v>
                </c:pt>
                <c:pt idx="141">
                  <c:v>1.020408163265306E-2</c:v>
                </c:pt>
                <c:pt idx="142">
                  <c:v>1.4104372355430184E-2</c:v>
                </c:pt>
                <c:pt idx="143">
                  <c:v>1.3333333333333334E-2</c:v>
                </c:pt>
                <c:pt idx="144">
                  <c:v>1.1711125569290826E-2</c:v>
                </c:pt>
                <c:pt idx="145">
                  <c:v>1.0920436817472699E-2</c:v>
                </c:pt>
                <c:pt idx="146">
                  <c:v>1.59798149705635E-2</c:v>
                </c:pt>
                <c:pt idx="147">
                  <c:v>9.138381201044387E-3</c:v>
                </c:pt>
                <c:pt idx="148">
                  <c:v>1.1331444759206799E-2</c:v>
                </c:pt>
                <c:pt idx="149">
                  <c:v>1.5712682379349047E-2</c:v>
                </c:pt>
                <c:pt idx="150">
                  <c:v>1.5887850467289719E-2</c:v>
                </c:pt>
                <c:pt idx="151">
                  <c:v>1.3888888888888888E-2</c:v>
                </c:pt>
                <c:pt idx="152">
                  <c:v>1.2869038607115822E-2</c:v>
                </c:pt>
                <c:pt idx="153">
                  <c:v>1.2829650748396294E-2</c:v>
                </c:pt>
                <c:pt idx="154">
                  <c:v>2.3168908819133034E-2</c:v>
                </c:pt>
                <c:pt idx="155">
                  <c:v>1.4833127317676144E-2</c:v>
                </c:pt>
                <c:pt idx="156">
                  <c:v>2.1005251312828207E-2</c:v>
                </c:pt>
                <c:pt idx="157">
                  <c:v>1.4415781487101669E-2</c:v>
                </c:pt>
                <c:pt idx="158">
                  <c:v>1.358695652173913E-2</c:v>
                </c:pt>
                <c:pt idx="159">
                  <c:v>1.0471204188481676E-2</c:v>
                </c:pt>
                <c:pt idx="160">
                  <c:v>1.3874614594039054E-2</c:v>
                </c:pt>
                <c:pt idx="161">
                  <c:v>1.7664799655320983E-2</c:v>
                </c:pt>
                <c:pt idx="162">
                  <c:v>1.4553990610328639E-2</c:v>
                </c:pt>
                <c:pt idx="163">
                  <c:v>1.2854609929078014E-2</c:v>
                </c:pt>
                <c:pt idx="164">
                  <c:v>1.2259194395796848E-2</c:v>
                </c:pt>
                <c:pt idx="165">
                  <c:v>1.1723838471558836E-2</c:v>
                </c:pt>
                <c:pt idx="166">
                  <c:v>1.0841283607979185E-2</c:v>
                </c:pt>
                <c:pt idx="167">
                  <c:v>7.5540505339932278E-3</c:v>
                </c:pt>
                <c:pt idx="168">
                  <c:v>1.0273972602739725E-2</c:v>
                </c:pt>
                <c:pt idx="169">
                  <c:v>1.1448196908986834E-2</c:v>
                </c:pt>
                <c:pt idx="170">
                  <c:v>1.2043010752688172E-2</c:v>
                </c:pt>
                <c:pt idx="171">
                  <c:v>1.1680143755615454E-2</c:v>
                </c:pt>
                <c:pt idx="172">
                  <c:v>1.2042612320518759E-2</c:v>
                </c:pt>
                <c:pt idx="173">
                  <c:v>9.3839249286005715E-3</c:v>
                </c:pt>
                <c:pt idx="174">
                  <c:v>1.4113957135389441E-2</c:v>
                </c:pt>
                <c:pt idx="175">
                  <c:v>1.1985409067222511E-2</c:v>
                </c:pt>
                <c:pt idx="176">
                  <c:v>1.6547159404302261E-2</c:v>
                </c:pt>
                <c:pt idx="177">
                  <c:v>1.5508684863523574E-2</c:v>
                </c:pt>
                <c:pt idx="178">
                  <c:v>1.278600269179004E-2</c:v>
                </c:pt>
                <c:pt idx="179">
                  <c:v>1.4891179839633447E-2</c:v>
                </c:pt>
                <c:pt idx="180">
                  <c:v>1.498751040799334E-2</c:v>
                </c:pt>
                <c:pt idx="181">
                  <c:v>1.4312977099236641E-2</c:v>
                </c:pt>
                <c:pt idx="182">
                  <c:v>1.7391304347826087E-2</c:v>
                </c:pt>
                <c:pt idx="183">
                  <c:v>2.1621621621621623E-2</c:v>
                </c:pt>
                <c:pt idx="184">
                  <c:v>1.6776075857038657E-2</c:v>
                </c:pt>
                <c:pt idx="185">
                  <c:v>1.304945054945055E-2</c:v>
                </c:pt>
                <c:pt idx="186">
                  <c:v>1.9197207678883072E-2</c:v>
                </c:pt>
                <c:pt idx="187">
                  <c:v>1.7228464419475654E-2</c:v>
                </c:pt>
                <c:pt idx="188">
                  <c:v>1.3677811550151976E-2</c:v>
                </c:pt>
                <c:pt idx="189">
                  <c:v>1.6416845110635261E-2</c:v>
                </c:pt>
                <c:pt idx="190">
                  <c:v>2.5974025974025976E-2</c:v>
                </c:pt>
                <c:pt idx="191">
                  <c:v>2.3569023569023569E-2</c:v>
                </c:pt>
                <c:pt idx="192">
                  <c:v>1.9742489270386267E-2</c:v>
                </c:pt>
                <c:pt idx="193">
                  <c:v>1.4970059880239521E-2</c:v>
                </c:pt>
                <c:pt idx="194">
                  <c:v>2.3663453111305872E-2</c:v>
                </c:pt>
                <c:pt idx="195">
                  <c:v>2.4905660377358491E-2</c:v>
                </c:pt>
                <c:pt idx="196">
                  <c:v>1.4784946236559141E-2</c:v>
                </c:pt>
                <c:pt idx="197">
                  <c:v>1.4383043149129448E-2</c:v>
                </c:pt>
                <c:pt idx="198">
                  <c:v>2.0819341840161182E-2</c:v>
                </c:pt>
                <c:pt idx="199">
                  <c:v>2.2988505747126436E-2</c:v>
                </c:pt>
                <c:pt idx="200">
                  <c:v>2.0732550103662751E-2</c:v>
                </c:pt>
                <c:pt idx="201">
                  <c:v>1.7834394904458598E-2</c:v>
                </c:pt>
                <c:pt idx="202">
                  <c:v>2.5955299206921412E-2</c:v>
                </c:pt>
                <c:pt idx="203">
                  <c:v>2.0962363030014291E-2</c:v>
                </c:pt>
                <c:pt idx="204">
                  <c:v>1.7445917655268667E-2</c:v>
                </c:pt>
                <c:pt idx="205">
                  <c:v>1.7477203647416412E-2</c:v>
                </c:pt>
                <c:pt idx="206">
                  <c:v>2.3035230352303523E-2</c:v>
                </c:pt>
                <c:pt idx="207">
                  <c:v>2.322661644695543E-2</c:v>
                </c:pt>
                <c:pt idx="208">
                  <c:v>1.6796640671865627E-2</c:v>
                </c:pt>
                <c:pt idx="209">
                  <c:v>2.0893789901334881E-2</c:v>
                </c:pt>
                <c:pt idx="210">
                  <c:v>2.6993865030674847E-2</c:v>
                </c:pt>
                <c:pt idx="211">
                  <c:v>1.6801493466085875E-2</c:v>
                </c:pt>
                <c:pt idx="212">
                  <c:v>1.7817371937639197E-2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4-45A3-8347-AF9727595CAB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TransactionActivity!$N$98:$N$310</c:f>
              <c:numCache>
                <c:formatCode>m/d/yyyy</c:formatCode>
                <c:ptCount val="213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</c:numCache>
            </c:numRef>
          </c:cat>
          <c:val>
            <c:numRef>
              <c:f>TransactionActivity!$X$98:$X$310</c:f>
              <c:numCache>
                <c:formatCode>0.00%</c:formatCode>
                <c:ptCount val="213"/>
                <c:pt idx="0">
                  <c:v>2.8011204481792717E-3</c:v>
                </c:pt>
                <c:pt idx="1">
                  <c:v>4.807692307692308E-3</c:v>
                </c:pt>
                <c:pt idx="2">
                  <c:v>4.5180722891566263E-3</c:v>
                </c:pt>
                <c:pt idx="3">
                  <c:v>6.3391442155309036E-3</c:v>
                </c:pt>
                <c:pt idx="4">
                  <c:v>8.6455331412103754E-3</c:v>
                </c:pt>
                <c:pt idx="5">
                  <c:v>2.6560424966799467E-3</c:v>
                </c:pt>
                <c:pt idx="6">
                  <c:v>5.7306590257879654E-3</c:v>
                </c:pt>
                <c:pt idx="7">
                  <c:v>1.1023622047244094E-2</c:v>
                </c:pt>
                <c:pt idx="8">
                  <c:v>8.1833060556464818E-3</c:v>
                </c:pt>
                <c:pt idx="9">
                  <c:v>8.8183421516754845E-3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4.195804195804196E-2</c:v>
                </c:pt>
                <c:pt idx="15">
                  <c:v>2.8846153846153848E-2</c:v>
                </c:pt>
                <c:pt idx="16">
                  <c:v>2.5000000000000001E-2</c:v>
                </c:pt>
                <c:pt idx="17">
                  <c:v>2.5270758122743681E-2</c:v>
                </c:pt>
                <c:pt idx="18">
                  <c:v>2.8056112224448898E-2</c:v>
                </c:pt>
                <c:pt idx="19">
                  <c:v>3.6717062634989202E-2</c:v>
                </c:pt>
                <c:pt idx="20">
                  <c:v>6.3097514340344163E-2</c:v>
                </c:pt>
                <c:pt idx="21">
                  <c:v>6.9169960474308304E-2</c:v>
                </c:pt>
                <c:pt idx="22">
                  <c:v>5.9829059829059832E-2</c:v>
                </c:pt>
                <c:pt idx="23">
                  <c:v>6.0122699386503067E-2</c:v>
                </c:pt>
                <c:pt idx="24">
                  <c:v>3.8775510204081633E-2</c:v>
                </c:pt>
                <c:pt idx="25">
                  <c:v>3.9419087136929459E-2</c:v>
                </c:pt>
                <c:pt idx="26">
                  <c:v>5.4380664652567974E-2</c:v>
                </c:pt>
                <c:pt idx="27">
                  <c:v>5.089820359281437E-2</c:v>
                </c:pt>
                <c:pt idx="28">
                  <c:v>4.852686308492201E-2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4.7895500725689405E-2</c:v>
                </c:pt>
                <c:pt idx="32">
                  <c:v>5.1587301587301584E-2</c:v>
                </c:pt>
                <c:pt idx="33">
                  <c:v>6.5151515151515155E-2</c:v>
                </c:pt>
                <c:pt idx="34">
                  <c:v>6.8775790921595595E-2</c:v>
                </c:pt>
                <c:pt idx="35">
                  <c:v>5.441055234954658E-2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7.4786324786324784E-2</c:v>
                </c:pt>
                <c:pt idx="39">
                  <c:v>6.9397042093287828E-2</c:v>
                </c:pt>
                <c:pt idx="40">
                  <c:v>6.210526315789474E-2</c:v>
                </c:pt>
                <c:pt idx="41">
                  <c:v>6.6976744186046516E-2</c:v>
                </c:pt>
                <c:pt idx="42">
                  <c:v>6.0640732265446223E-2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6.0606060606060608E-2</c:v>
                </c:pt>
                <c:pt idx="46">
                  <c:v>3.8369304556354913E-2</c:v>
                </c:pt>
                <c:pt idx="47">
                  <c:v>4.5489006823351025E-2</c:v>
                </c:pt>
                <c:pt idx="48">
                  <c:v>3.5862068965517239E-2</c:v>
                </c:pt>
                <c:pt idx="49">
                  <c:v>5.5555555555555552E-2</c:v>
                </c:pt>
                <c:pt idx="50">
                  <c:v>4.2474607571560477E-2</c:v>
                </c:pt>
                <c:pt idx="51">
                  <c:v>5.4197662061636558E-2</c:v>
                </c:pt>
                <c:pt idx="52">
                  <c:v>4.8343777976723366E-2</c:v>
                </c:pt>
                <c:pt idx="53">
                  <c:v>4.4612794612794611E-2</c:v>
                </c:pt>
                <c:pt idx="54">
                  <c:v>5.5832502492522432E-2</c:v>
                </c:pt>
                <c:pt idx="55">
                  <c:v>3.4628378378378379E-2</c:v>
                </c:pt>
                <c:pt idx="56">
                  <c:v>3.8948393378773129E-2</c:v>
                </c:pt>
                <c:pt idx="57">
                  <c:v>3.7135278514588858E-2</c:v>
                </c:pt>
                <c:pt idx="58">
                  <c:v>4.7858942065491183E-2</c:v>
                </c:pt>
                <c:pt idx="59">
                  <c:v>3.5218253968253968E-2</c:v>
                </c:pt>
                <c:pt idx="60">
                  <c:v>4.8442906574394463E-2</c:v>
                </c:pt>
                <c:pt idx="61">
                  <c:v>3.5842293906810034E-2</c:v>
                </c:pt>
                <c:pt idx="62">
                  <c:v>3.0553261767134601E-2</c:v>
                </c:pt>
                <c:pt idx="63">
                  <c:v>3.1275720164609055E-2</c:v>
                </c:pt>
                <c:pt idx="64">
                  <c:v>3.4653465346534656E-2</c:v>
                </c:pt>
                <c:pt idx="65">
                  <c:v>3.3217993079584777E-2</c:v>
                </c:pt>
                <c:pt idx="66">
                  <c:v>3.2520325203252036E-2</c:v>
                </c:pt>
                <c:pt idx="67">
                  <c:v>3.0985915492957747E-2</c:v>
                </c:pt>
                <c:pt idx="68">
                  <c:v>2.6173979984603541E-2</c:v>
                </c:pt>
                <c:pt idx="69">
                  <c:v>2.4079320113314446E-2</c:v>
                </c:pt>
                <c:pt idx="70">
                  <c:v>3.8766519823788544E-2</c:v>
                </c:pt>
                <c:pt idx="71">
                  <c:v>4.0365984930032295E-2</c:v>
                </c:pt>
                <c:pt idx="72">
                  <c:v>2.9532403609515995E-2</c:v>
                </c:pt>
                <c:pt idx="73">
                  <c:v>2.3978685612788632E-2</c:v>
                </c:pt>
                <c:pt idx="74">
                  <c:v>2.5801407349491792E-2</c:v>
                </c:pt>
                <c:pt idx="75">
                  <c:v>2.0202020202020204E-2</c:v>
                </c:pt>
                <c:pt idx="76">
                  <c:v>3.5614525139664802E-2</c:v>
                </c:pt>
                <c:pt idx="77">
                  <c:v>2.0370370370370372E-2</c:v>
                </c:pt>
                <c:pt idx="78">
                  <c:v>2.0721925133689839E-2</c:v>
                </c:pt>
                <c:pt idx="79">
                  <c:v>1.1846689895470384E-2</c:v>
                </c:pt>
                <c:pt idx="80">
                  <c:v>1.7337031900138695E-2</c:v>
                </c:pt>
                <c:pt idx="81">
                  <c:v>1.653944020356234E-2</c:v>
                </c:pt>
                <c:pt idx="82">
                  <c:v>1.2336160370084811E-2</c:v>
                </c:pt>
                <c:pt idx="83">
                  <c:v>1.9328585961342827E-2</c:v>
                </c:pt>
                <c:pt idx="84">
                  <c:v>1.5822784810126583E-2</c:v>
                </c:pt>
                <c:pt idx="85">
                  <c:v>1.0425020048115477E-2</c:v>
                </c:pt>
                <c:pt idx="86">
                  <c:v>1.3458950201884253E-2</c:v>
                </c:pt>
                <c:pt idx="87">
                  <c:v>1.5151515151515152E-2</c:v>
                </c:pt>
                <c:pt idx="88">
                  <c:v>1.3976240391334731E-2</c:v>
                </c:pt>
                <c:pt idx="89">
                  <c:v>1.3659647125782584E-2</c:v>
                </c:pt>
                <c:pt idx="90">
                  <c:v>1.3553329404832056E-2</c:v>
                </c:pt>
                <c:pt idx="91">
                  <c:v>1.4276002719238613E-2</c:v>
                </c:pt>
                <c:pt idx="92">
                  <c:v>1.3522215067611075E-2</c:v>
                </c:pt>
                <c:pt idx="93">
                  <c:v>1.1571254567600487E-2</c:v>
                </c:pt>
                <c:pt idx="94">
                  <c:v>1.5561569688768605E-2</c:v>
                </c:pt>
                <c:pt idx="95">
                  <c:v>1.4144271570014143E-2</c:v>
                </c:pt>
                <c:pt idx="96">
                  <c:v>9.5377842993396925E-3</c:v>
                </c:pt>
                <c:pt idx="97">
                  <c:v>8.2028337061894104E-3</c:v>
                </c:pt>
                <c:pt idx="98">
                  <c:v>1.2331838565022421E-2</c:v>
                </c:pt>
                <c:pt idx="99">
                  <c:v>6.9664344521849272E-3</c:v>
                </c:pt>
                <c:pt idx="100">
                  <c:v>1.3797240551889621E-2</c:v>
                </c:pt>
                <c:pt idx="101">
                  <c:v>1.1615628299894404E-2</c:v>
                </c:pt>
                <c:pt idx="102">
                  <c:v>1.180327868852459E-2</c:v>
                </c:pt>
                <c:pt idx="103">
                  <c:v>8.557457212713936E-3</c:v>
                </c:pt>
                <c:pt idx="104">
                  <c:v>1.4545454545454545E-2</c:v>
                </c:pt>
                <c:pt idx="105">
                  <c:v>1.406563965170797E-2</c:v>
                </c:pt>
                <c:pt idx="106">
                  <c:v>1.0610079575596816E-2</c:v>
                </c:pt>
                <c:pt idx="107">
                  <c:v>1.0596765197992191E-2</c:v>
                </c:pt>
                <c:pt idx="108">
                  <c:v>1.0563380281690141E-2</c:v>
                </c:pt>
                <c:pt idx="109">
                  <c:v>7.4906367041198503E-3</c:v>
                </c:pt>
                <c:pt idx="110">
                  <c:v>9.3592512598992088E-3</c:v>
                </c:pt>
                <c:pt idx="111">
                  <c:v>9.3945720250521916E-3</c:v>
                </c:pt>
                <c:pt idx="112">
                  <c:v>1.323918799646955E-2</c:v>
                </c:pt>
                <c:pt idx="113">
                  <c:v>1.7882689556509301E-2</c:v>
                </c:pt>
                <c:pt idx="114">
                  <c:v>1.0752688172043012E-2</c:v>
                </c:pt>
                <c:pt idx="115">
                  <c:v>1.4240506329113924E-2</c:v>
                </c:pt>
                <c:pt idx="116">
                  <c:v>1.1158798283261802E-2</c:v>
                </c:pt>
                <c:pt idx="117">
                  <c:v>1.0903426791277258E-2</c:v>
                </c:pt>
                <c:pt idx="118">
                  <c:v>1.588628762541806E-2</c:v>
                </c:pt>
                <c:pt idx="119">
                  <c:v>1.1931394481730051E-2</c:v>
                </c:pt>
                <c:pt idx="120">
                  <c:v>1.0842368640533779E-2</c:v>
                </c:pt>
                <c:pt idx="121">
                  <c:v>1.0060362173038229E-2</c:v>
                </c:pt>
                <c:pt idx="122">
                  <c:v>8.0586080586080595E-3</c:v>
                </c:pt>
                <c:pt idx="123">
                  <c:v>9.575923392612859E-3</c:v>
                </c:pt>
                <c:pt idx="124">
                  <c:v>1.0236724248240563E-2</c:v>
                </c:pt>
                <c:pt idx="125">
                  <c:v>1.2870012870012869E-2</c:v>
                </c:pt>
                <c:pt idx="126">
                  <c:v>9.2067988668555235E-3</c:v>
                </c:pt>
                <c:pt idx="127">
                  <c:v>1.1889035667107001E-2</c:v>
                </c:pt>
                <c:pt idx="128">
                  <c:v>9.7481722177091799E-3</c:v>
                </c:pt>
                <c:pt idx="129">
                  <c:v>1.012829169480081E-2</c:v>
                </c:pt>
                <c:pt idx="130">
                  <c:v>1.4074074074074074E-2</c:v>
                </c:pt>
                <c:pt idx="131">
                  <c:v>7.3037127206329886E-3</c:v>
                </c:pt>
                <c:pt idx="132">
                  <c:v>1.0325655281969817E-2</c:v>
                </c:pt>
                <c:pt idx="133">
                  <c:v>7.3059360730593605E-3</c:v>
                </c:pt>
                <c:pt idx="134">
                  <c:v>8.4680523479599683E-3</c:v>
                </c:pt>
                <c:pt idx="135">
                  <c:v>6.7975830815709968E-3</c:v>
                </c:pt>
                <c:pt idx="136">
                  <c:v>1.0526315789473684E-2</c:v>
                </c:pt>
                <c:pt idx="137">
                  <c:v>4.7814207650273225E-3</c:v>
                </c:pt>
                <c:pt idx="138">
                  <c:v>6.8399452804377564E-3</c:v>
                </c:pt>
                <c:pt idx="139">
                  <c:v>5.8252427184466021E-3</c:v>
                </c:pt>
                <c:pt idx="140">
                  <c:v>6.2421972534332081E-3</c:v>
                </c:pt>
                <c:pt idx="141">
                  <c:v>3.0012004801920769E-3</c:v>
                </c:pt>
                <c:pt idx="142">
                  <c:v>4.2313117066290554E-3</c:v>
                </c:pt>
                <c:pt idx="143">
                  <c:v>6.1538461538461538E-3</c:v>
                </c:pt>
                <c:pt idx="144">
                  <c:v>3.2530904359141183E-3</c:v>
                </c:pt>
                <c:pt idx="145">
                  <c:v>6.2402496099843996E-3</c:v>
                </c:pt>
                <c:pt idx="146">
                  <c:v>4.2052144659377629E-3</c:v>
                </c:pt>
                <c:pt idx="147">
                  <c:v>3.9164490861618795E-3</c:v>
                </c:pt>
                <c:pt idx="148">
                  <c:v>8.4985835694051E-3</c:v>
                </c:pt>
                <c:pt idx="149">
                  <c:v>8.9786756453423128E-3</c:v>
                </c:pt>
                <c:pt idx="150">
                  <c:v>7.4766355140186919E-3</c:v>
                </c:pt>
                <c:pt idx="151">
                  <c:v>3.7037037037037038E-3</c:v>
                </c:pt>
                <c:pt idx="152">
                  <c:v>5.2990158970476911E-3</c:v>
                </c:pt>
                <c:pt idx="153">
                  <c:v>6.4148253741981472E-3</c:v>
                </c:pt>
                <c:pt idx="154">
                  <c:v>3.7369207772795215E-3</c:v>
                </c:pt>
                <c:pt idx="155">
                  <c:v>6.592501030078286E-3</c:v>
                </c:pt>
                <c:pt idx="156">
                  <c:v>5.2513128282070517E-3</c:v>
                </c:pt>
                <c:pt idx="157">
                  <c:v>1.5174506828528073E-3</c:v>
                </c:pt>
                <c:pt idx="158">
                  <c:v>5.9782608695652176E-3</c:v>
                </c:pt>
                <c:pt idx="159">
                  <c:v>5.235602094240838E-3</c:v>
                </c:pt>
                <c:pt idx="160">
                  <c:v>3.5971223021582736E-3</c:v>
                </c:pt>
                <c:pt idx="161">
                  <c:v>3.4467901766479965E-3</c:v>
                </c:pt>
                <c:pt idx="162">
                  <c:v>5.6338028169014088E-3</c:v>
                </c:pt>
                <c:pt idx="163">
                  <c:v>4.4326241134751776E-3</c:v>
                </c:pt>
                <c:pt idx="164">
                  <c:v>3.9404553415061296E-3</c:v>
                </c:pt>
                <c:pt idx="165">
                  <c:v>3.4737299174989146E-3</c:v>
                </c:pt>
                <c:pt idx="166">
                  <c:v>2.6019080659150044E-3</c:v>
                </c:pt>
                <c:pt idx="167">
                  <c:v>5.4701745246157852E-3</c:v>
                </c:pt>
                <c:pt idx="168">
                  <c:v>5.1369863013698627E-3</c:v>
                </c:pt>
                <c:pt idx="169">
                  <c:v>4.0068689181453924E-3</c:v>
                </c:pt>
                <c:pt idx="170">
                  <c:v>6.021505376344086E-3</c:v>
                </c:pt>
                <c:pt idx="171">
                  <c:v>4.4923629829290209E-3</c:v>
                </c:pt>
                <c:pt idx="172">
                  <c:v>4.6317739694302917E-3</c:v>
                </c:pt>
                <c:pt idx="173">
                  <c:v>4.4879640962872296E-3</c:v>
                </c:pt>
                <c:pt idx="174">
                  <c:v>4.1819132253005748E-3</c:v>
                </c:pt>
                <c:pt idx="175">
                  <c:v>4.1688379364252211E-3</c:v>
                </c:pt>
                <c:pt idx="176">
                  <c:v>7.7220077220077222E-3</c:v>
                </c:pt>
                <c:pt idx="177">
                  <c:v>7.4441687344913151E-3</c:v>
                </c:pt>
                <c:pt idx="178">
                  <c:v>8.7483176312247637E-3</c:v>
                </c:pt>
                <c:pt idx="179">
                  <c:v>8.5910652920962206E-3</c:v>
                </c:pt>
                <c:pt idx="180">
                  <c:v>7.4937552039966698E-3</c:v>
                </c:pt>
                <c:pt idx="181">
                  <c:v>6.6793893129770991E-3</c:v>
                </c:pt>
                <c:pt idx="182">
                  <c:v>7.246376811594203E-3</c:v>
                </c:pt>
                <c:pt idx="183">
                  <c:v>4.5045045045045045E-3</c:v>
                </c:pt>
                <c:pt idx="184">
                  <c:v>2.1881838074398249E-3</c:v>
                </c:pt>
                <c:pt idx="185">
                  <c:v>1.0302197802197802E-2</c:v>
                </c:pt>
                <c:pt idx="186">
                  <c:v>9.5986038394415361E-3</c:v>
                </c:pt>
                <c:pt idx="187">
                  <c:v>5.9925093632958804E-3</c:v>
                </c:pt>
                <c:pt idx="188">
                  <c:v>9.11854103343465E-3</c:v>
                </c:pt>
                <c:pt idx="189">
                  <c:v>1.1420413990007138E-2</c:v>
                </c:pt>
                <c:pt idx="190">
                  <c:v>8.9285714285714281E-3</c:v>
                </c:pt>
                <c:pt idx="191">
                  <c:v>1.6161616161616162E-2</c:v>
                </c:pt>
                <c:pt idx="192">
                  <c:v>1.0300429184549357E-2</c:v>
                </c:pt>
                <c:pt idx="193">
                  <c:v>8.9820359281437123E-3</c:v>
                </c:pt>
                <c:pt idx="194">
                  <c:v>1.4899211218229623E-2</c:v>
                </c:pt>
                <c:pt idx="195">
                  <c:v>1.509433962264151E-2</c:v>
                </c:pt>
                <c:pt idx="196">
                  <c:v>9.4086021505376347E-3</c:v>
                </c:pt>
                <c:pt idx="197">
                  <c:v>1.7411052233156699E-2</c:v>
                </c:pt>
                <c:pt idx="198">
                  <c:v>9.4022834116856951E-3</c:v>
                </c:pt>
                <c:pt idx="199">
                  <c:v>6.7613252197430695E-3</c:v>
                </c:pt>
                <c:pt idx="200">
                  <c:v>1.796821008984105E-2</c:v>
                </c:pt>
                <c:pt idx="201">
                  <c:v>1.1464968152866241E-2</c:v>
                </c:pt>
                <c:pt idx="202">
                  <c:v>1.2256669069935111E-2</c:v>
                </c:pt>
                <c:pt idx="203">
                  <c:v>1.3339685564554549E-2</c:v>
                </c:pt>
                <c:pt idx="204">
                  <c:v>7.6762037683182132E-3</c:v>
                </c:pt>
                <c:pt idx="205">
                  <c:v>1.2917933130699088E-2</c:v>
                </c:pt>
                <c:pt idx="206">
                  <c:v>1.5582655826558265E-2</c:v>
                </c:pt>
                <c:pt idx="207">
                  <c:v>1.5065913370998116E-2</c:v>
                </c:pt>
                <c:pt idx="208">
                  <c:v>1.3797240551889621E-2</c:v>
                </c:pt>
                <c:pt idx="209">
                  <c:v>1.4509576320371444E-2</c:v>
                </c:pt>
                <c:pt idx="210">
                  <c:v>1.2269938650306749E-2</c:v>
                </c:pt>
                <c:pt idx="211">
                  <c:v>1.1823273179838207E-2</c:v>
                </c:pt>
                <c:pt idx="212">
                  <c:v>1.3363028953229399E-2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4-45A3-8347-AF972759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5930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3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3578946381702287"/>
          <c:w val="0.89083153941659809"/>
          <c:h val="0.8051314499149144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VW'!$Q$30:$Q$362</c:f>
              <c:numCache>
                <c:formatCode>[$-409]mmm\-yy;@</c:formatCode>
                <c:ptCount val="333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&amp; VW'!$U$30:$U$362</c:f>
              <c:numCache>
                <c:formatCode>0.0%</c:formatCode>
                <c:ptCount val="333"/>
                <c:pt idx="0">
                  <c:v>0.2010982098009908</c:v>
                </c:pt>
                <c:pt idx="1">
                  <c:v>0.16941432577971161</c:v>
                </c:pt>
                <c:pt idx="2">
                  <c:v>0.15196759944858385</c:v>
                </c:pt>
                <c:pt idx="3">
                  <c:v>0.13377654820606666</c:v>
                </c:pt>
                <c:pt idx="4">
                  <c:v>0.14451724167686186</c:v>
                </c:pt>
                <c:pt idx="5">
                  <c:v>0.16651654438050589</c:v>
                </c:pt>
                <c:pt idx="6">
                  <c:v>0.16264941193823623</c:v>
                </c:pt>
                <c:pt idx="7">
                  <c:v>0.1700915089313626</c:v>
                </c:pt>
                <c:pt idx="8">
                  <c:v>0.14743051231706006</c:v>
                </c:pt>
                <c:pt idx="9">
                  <c:v>0.1461431605570942</c:v>
                </c:pt>
                <c:pt idx="10">
                  <c:v>0.10708061436263616</c:v>
                </c:pt>
                <c:pt idx="11">
                  <c:v>8.1285465797028333E-2</c:v>
                </c:pt>
                <c:pt idx="12">
                  <c:v>3.7434780053664962E-2</c:v>
                </c:pt>
                <c:pt idx="13">
                  <c:v>3.0551853477201574E-2</c:v>
                </c:pt>
                <c:pt idx="14">
                  <c:v>2.5125295323628283E-2</c:v>
                </c:pt>
                <c:pt idx="15">
                  <c:v>2.8252268398381242E-2</c:v>
                </c:pt>
                <c:pt idx="16">
                  <c:v>1.0534590823763512E-2</c:v>
                </c:pt>
                <c:pt idx="17">
                  <c:v>2.0941181731548575E-3</c:v>
                </c:pt>
                <c:pt idx="18">
                  <c:v>1.3770997132072527E-2</c:v>
                </c:pt>
                <c:pt idx="19">
                  <c:v>3.7062599675567798E-2</c:v>
                </c:pt>
                <c:pt idx="20">
                  <c:v>5.3469075327436499E-2</c:v>
                </c:pt>
                <c:pt idx="21">
                  <c:v>5.4876252591633312E-2</c:v>
                </c:pt>
                <c:pt idx="22">
                  <c:v>5.0837407792924783E-2</c:v>
                </c:pt>
                <c:pt idx="23">
                  <c:v>5.0349452037069753E-2</c:v>
                </c:pt>
                <c:pt idx="24">
                  <c:v>5.6720423624517791E-2</c:v>
                </c:pt>
                <c:pt idx="25">
                  <c:v>5.0759945092732517E-2</c:v>
                </c:pt>
                <c:pt idx="26">
                  <c:v>5.3764867808282935E-2</c:v>
                </c:pt>
                <c:pt idx="27">
                  <c:v>5.5918491322310748E-2</c:v>
                </c:pt>
                <c:pt idx="28">
                  <c:v>9.0404715994358176E-2</c:v>
                </c:pt>
                <c:pt idx="29">
                  <c:v>0.10484054402567944</c:v>
                </c:pt>
                <c:pt idx="30">
                  <c:v>0.10690093007012336</c:v>
                </c:pt>
                <c:pt idx="31">
                  <c:v>8.3336840699872017E-2</c:v>
                </c:pt>
                <c:pt idx="32">
                  <c:v>7.8790776660591089E-2</c:v>
                </c:pt>
                <c:pt idx="33">
                  <c:v>7.9403214916644815E-2</c:v>
                </c:pt>
                <c:pt idx="34">
                  <c:v>8.9937762461805626E-2</c:v>
                </c:pt>
                <c:pt idx="35">
                  <c:v>9.4027665281984474E-2</c:v>
                </c:pt>
                <c:pt idx="36">
                  <c:v>9.2482686148591453E-2</c:v>
                </c:pt>
                <c:pt idx="37">
                  <c:v>0.11247284847742911</c:v>
                </c:pt>
                <c:pt idx="38">
                  <c:v>0.12588243974656144</c:v>
                </c:pt>
                <c:pt idx="39">
                  <c:v>0.13762104637309669</c:v>
                </c:pt>
                <c:pt idx="40">
                  <c:v>0.10845095963976981</c:v>
                </c:pt>
                <c:pt idx="41">
                  <c:v>8.0499621028242485E-2</c:v>
                </c:pt>
                <c:pt idx="42">
                  <c:v>6.4071827573344287E-2</c:v>
                </c:pt>
                <c:pt idx="43">
                  <c:v>5.2283346329237368E-2</c:v>
                </c:pt>
                <c:pt idx="44">
                  <c:v>3.7110462276290335E-2</c:v>
                </c:pt>
                <c:pt idx="45">
                  <c:v>8.5556716154071566E-3</c:v>
                </c:pt>
                <c:pt idx="46">
                  <c:v>-9.9237352924200772E-3</c:v>
                </c:pt>
                <c:pt idx="47">
                  <c:v>-2.264438318623907E-2</c:v>
                </c:pt>
                <c:pt idx="48">
                  <c:v>-1.4223910407279439E-2</c:v>
                </c:pt>
                <c:pt idx="49">
                  <c:v>7.8747565083348015E-4</c:v>
                </c:pt>
                <c:pt idx="50">
                  <c:v>1.6671603107237809E-2</c:v>
                </c:pt>
                <c:pt idx="51">
                  <c:v>1.8585915547457699E-2</c:v>
                </c:pt>
                <c:pt idx="52">
                  <c:v>1.1755044531517989E-2</c:v>
                </c:pt>
                <c:pt idx="53">
                  <c:v>5.744494304422032E-3</c:v>
                </c:pt>
                <c:pt idx="54">
                  <c:v>-1.6806457828200116E-5</c:v>
                </c:pt>
                <c:pt idx="55">
                  <c:v>2.4996371962500152E-3</c:v>
                </c:pt>
                <c:pt idx="56">
                  <c:v>6.3760254267426486E-3</c:v>
                </c:pt>
                <c:pt idx="57">
                  <c:v>2.6955160159207514E-2</c:v>
                </c:pt>
                <c:pt idx="58">
                  <c:v>5.3173176915165543E-2</c:v>
                </c:pt>
                <c:pt idx="59">
                  <c:v>8.5871906711466384E-2</c:v>
                </c:pt>
                <c:pt idx="60">
                  <c:v>9.995523099137249E-2</c:v>
                </c:pt>
                <c:pt idx="61">
                  <c:v>9.5817829863296344E-2</c:v>
                </c:pt>
                <c:pt idx="62">
                  <c:v>8.4517511830607406E-2</c:v>
                </c:pt>
                <c:pt idx="63">
                  <c:v>7.7009099539224746E-2</c:v>
                </c:pt>
                <c:pt idx="64">
                  <c:v>8.4761318180545997E-2</c:v>
                </c:pt>
                <c:pt idx="65">
                  <c:v>8.7654491447995975E-2</c:v>
                </c:pt>
                <c:pt idx="66">
                  <c:v>9.1349072969639344E-2</c:v>
                </c:pt>
                <c:pt idx="67">
                  <c:v>7.3069984093966589E-2</c:v>
                </c:pt>
                <c:pt idx="68">
                  <c:v>5.9128633739799596E-2</c:v>
                </c:pt>
                <c:pt idx="69">
                  <c:v>4.6486493678840057E-2</c:v>
                </c:pt>
                <c:pt idx="70">
                  <c:v>3.7070097972309979E-2</c:v>
                </c:pt>
                <c:pt idx="71">
                  <c:v>2.8649307868698237E-2</c:v>
                </c:pt>
                <c:pt idx="72">
                  <c:v>1.2778818321193652E-2</c:v>
                </c:pt>
                <c:pt idx="73">
                  <c:v>3.0270660283263418E-2</c:v>
                </c:pt>
                <c:pt idx="74">
                  <c:v>4.3431805998425776E-2</c:v>
                </c:pt>
                <c:pt idx="75">
                  <c:v>7.3667161001485848E-2</c:v>
                </c:pt>
                <c:pt idx="76">
                  <c:v>7.4139501453135193E-2</c:v>
                </c:pt>
                <c:pt idx="77">
                  <c:v>9.259286038383574E-2</c:v>
                </c:pt>
                <c:pt idx="78">
                  <c:v>0.10980322445905855</c:v>
                </c:pt>
                <c:pt idx="79">
                  <c:v>0.15118468472916025</c:v>
                </c:pt>
                <c:pt idx="80">
                  <c:v>0.18086787196058274</c:v>
                </c:pt>
                <c:pt idx="81">
                  <c:v>0.1952513753801346</c:v>
                </c:pt>
                <c:pt idx="82">
                  <c:v>0.18369866344926011</c:v>
                </c:pt>
                <c:pt idx="83">
                  <c:v>0.16516640318388331</c:v>
                </c:pt>
                <c:pt idx="84">
                  <c:v>0.15719701225287164</c:v>
                </c:pt>
                <c:pt idx="85">
                  <c:v>0.15361434338555724</c:v>
                </c:pt>
                <c:pt idx="86">
                  <c:v>0.15951670170701959</c:v>
                </c:pt>
                <c:pt idx="87">
                  <c:v>0.15255150641927329</c:v>
                </c:pt>
                <c:pt idx="88">
                  <c:v>0.14665586275566755</c:v>
                </c:pt>
                <c:pt idx="89">
                  <c:v>0.13142269779769955</c:v>
                </c:pt>
                <c:pt idx="90">
                  <c:v>0.12349388038784803</c:v>
                </c:pt>
                <c:pt idx="91">
                  <c:v>0.11784395858763119</c:v>
                </c:pt>
                <c:pt idx="92">
                  <c:v>0.12191952544352613</c:v>
                </c:pt>
                <c:pt idx="93">
                  <c:v>0.13561840403336922</c:v>
                </c:pt>
                <c:pt idx="94">
                  <c:v>0.15448542699203682</c:v>
                </c:pt>
                <c:pt idx="95">
                  <c:v>0.16207636461234975</c:v>
                </c:pt>
                <c:pt idx="96">
                  <c:v>0.15837232755864417</c:v>
                </c:pt>
                <c:pt idx="97">
                  <c:v>0.13838311439699891</c:v>
                </c:pt>
                <c:pt idx="98">
                  <c:v>0.1316301138272542</c:v>
                </c:pt>
                <c:pt idx="99">
                  <c:v>0.12953319455112933</c:v>
                </c:pt>
                <c:pt idx="100">
                  <c:v>0.13807290341013845</c:v>
                </c:pt>
                <c:pt idx="101">
                  <c:v>0.13759322432565124</c:v>
                </c:pt>
                <c:pt idx="102">
                  <c:v>0.13280689818126112</c:v>
                </c:pt>
                <c:pt idx="103">
                  <c:v>0.121043413760483</c:v>
                </c:pt>
                <c:pt idx="104">
                  <c:v>0.10016553347850654</c:v>
                </c:pt>
                <c:pt idx="105">
                  <c:v>8.8608059360786973E-2</c:v>
                </c:pt>
                <c:pt idx="106">
                  <c:v>8.8460592036312846E-2</c:v>
                </c:pt>
                <c:pt idx="107">
                  <c:v>0.11103517535564844</c:v>
                </c:pt>
                <c:pt idx="108">
                  <c:v>0.11988240367289626</c:v>
                </c:pt>
                <c:pt idx="109">
                  <c:v>0.11864766823980011</c:v>
                </c:pt>
                <c:pt idx="110">
                  <c:v>9.8412717031529651E-2</c:v>
                </c:pt>
                <c:pt idx="111">
                  <c:v>9.2082919765710702E-2</c:v>
                </c:pt>
                <c:pt idx="112">
                  <c:v>9.3619647809116024E-2</c:v>
                </c:pt>
                <c:pt idx="113">
                  <c:v>0.10032902013362133</c:v>
                </c:pt>
                <c:pt idx="114">
                  <c:v>9.9259529876127184E-2</c:v>
                </c:pt>
                <c:pt idx="115">
                  <c:v>9.2326782055760059E-2</c:v>
                </c:pt>
                <c:pt idx="116">
                  <c:v>9.3093222513561003E-2</c:v>
                </c:pt>
                <c:pt idx="117">
                  <c:v>7.6181669758613069E-2</c:v>
                </c:pt>
                <c:pt idx="118">
                  <c:v>6.2895013326355054E-2</c:v>
                </c:pt>
                <c:pt idx="119">
                  <c:v>2.9713895160555781E-2</c:v>
                </c:pt>
                <c:pt idx="120">
                  <c:v>1.8461792827888068E-2</c:v>
                </c:pt>
                <c:pt idx="121">
                  <c:v>-1.5156947286243283E-2</c:v>
                </c:pt>
                <c:pt idx="122">
                  <c:v>-3.3953838361868716E-2</c:v>
                </c:pt>
                <c:pt idx="123">
                  <c:v>-6.6464946947959458E-2</c:v>
                </c:pt>
                <c:pt idx="124">
                  <c:v>-6.5769860679094183E-2</c:v>
                </c:pt>
                <c:pt idx="125">
                  <c:v>-6.4896640113124682E-2</c:v>
                </c:pt>
                <c:pt idx="126">
                  <c:v>-5.8059296356449908E-2</c:v>
                </c:pt>
                <c:pt idx="127">
                  <c:v>-7.2059713326981467E-2</c:v>
                </c:pt>
                <c:pt idx="128">
                  <c:v>-8.4769719006179689E-2</c:v>
                </c:pt>
                <c:pt idx="129">
                  <c:v>-9.1907603779658564E-2</c:v>
                </c:pt>
                <c:pt idx="130">
                  <c:v>-0.10948901685018075</c:v>
                </c:pt>
                <c:pt idx="131">
                  <c:v>-0.12844070705541666</c:v>
                </c:pt>
                <c:pt idx="132">
                  <c:v>-0.14470620001093615</c:v>
                </c:pt>
                <c:pt idx="133">
                  <c:v>-0.12629945115170593</c:v>
                </c:pt>
                <c:pt idx="134">
                  <c:v>-0.12193823461768949</c:v>
                </c:pt>
                <c:pt idx="135">
                  <c:v>-0.1284088617169008</c:v>
                </c:pt>
                <c:pt idx="136">
                  <c:v>-0.19317808881236453</c:v>
                </c:pt>
                <c:pt idx="137">
                  <c:v>-0.24438337459552251</c:v>
                </c:pt>
                <c:pt idx="138">
                  <c:v>-0.28872897995029978</c:v>
                </c:pt>
                <c:pt idx="139">
                  <c:v>-0.27677563910425829</c:v>
                </c:pt>
                <c:pt idx="140">
                  <c:v>-0.26720192194982595</c:v>
                </c:pt>
                <c:pt idx="141">
                  <c:v>-0.25918692245094732</c:v>
                </c:pt>
                <c:pt idx="142">
                  <c:v>-0.26529667361172315</c:v>
                </c:pt>
                <c:pt idx="143">
                  <c:v>-0.26058531966681575</c:v>
                </c:pt>
                <c:pt idx="144">
                  <c:v>-0.24825804185212441</c:v>
                </c:pt>
                <c:pt idx="145">
                  <c:v>-0.2348390093690027</c:v>
                </c:pt>
                <c:pt idx="146">
                  <c:v>-0.20326746932418061</c:v>
                </c:pt>
                <c:pt idx="147">
                  <c:v>-0.15213616558341481</c:v>
                </c:pt>
                <c:pt idx="148">
                  <c:v>-7.3956404447837354E-2</c:v>
                </c:pt>
                <c:pt idx="149">
                  <c:v>-1.508829106411369E-2</c:v>
                </c:pt>
                <c:pt idx="150">
                  <c:v>2.7968585796454448E-2</c:v>
                </c:pt>
                <c:pt idx="151">
                  <c:v>3.7964983307163802E-2</c:v>
                </c:pt>
                <c:pt idx="152">
                  <c:v>5.7223607084946559E-2</c:v>
                </c:pt>
                <c:pt idx="153">
                  <c:v>8.2389916199267832E-2</c:v>
                </c:pt>
                <c:pt idx="154">
                  <c:v>0.11111400512372138</c:v>
                </c:pt>
                <c:pt idx="155">
                  <c:v>0.14065489458330771</c:v>
                </c:pt>
                <c:pt idx="156">
                  <c:v>0.15862624541572146</c:v>
                </c:pt>
                <c:pt idx="157">
                  <c:v>0.15930733772713213</c:v>
                </c:pt>
                <c:pt idx="158">
                  <c:v>0.1295023619164386</c:v>
                </c:pt>
                <c:pt idx="159">
                  <c:v>8.7770859142627389E-2</c:v>
                </c:pt>
                <c:pt idx="160">
                  <c:v>6.2178414547317873E-2</c:v>
                </c:pt>
                <c:pt idx="161">
                  <c:v>5.7526459119745299E-2</c:v>
                </c:pt>
                <c:pt idx="162">
                  <c:v>5.9377119529003153E-2</c:v>
                </c:pt>
                <c:pt idx="163">
                  <c:v>5.2292216078697606E-2</c:v>
                </c:pt>
                <c:pt idx="164">
                  <c:v>4.8853898818150832E-2</c:v>
                </c:pt>
                <c:pt idx="165">
                  <c:v>5.1073084406745517E-2</c:v>
                </c:pt>
                <c:pt idx="166">
                  <c:v>7.015168302876873E-2</c:v>
                </c:pt>
                <c:pt idx="167">
                  <c:v>7.4456442611668505E-2</c:v>
                </c:pt>
                <c:pt idx="168">
                  <c:v>6.8271737399294929E-2</c:v>
                </c:pt>
                <c:pt idx="169">
                  <c:v>5.0839482224606769E-2</c:v>
                </c:pt>
                <c:pt idx="170">
                  <c:v>4.3394132541346275E-2</c:v>
                </c:pt>
                <c:pt idx="171">
                  <c:v>4.8536233501218717E-2</c:v>
                </c:pt>
                <c:pt idx="172">
                  <c:v>5.0869926497498996E-2</c:v>
                </c:pt>
                <c:pt idx="173">
                  <c:v>5.4608913172218054E-2</c:v>
                </c:pt>
                <c:pt idx="174">
                  <c:v>6.5963709835349604E-2</c:v>
                </c:pt>
                <c:pt idx="175">
                  <c:v>7.6053153430631015E-2</c:v>
                </c:pt>
                <c:pt idx="176">
                  <c:v>7.2526501905561203E-2</c:v>
                </c:pt>
                <c:pt idx="177">
                  <c:v>5.7814617985457284E-2</c:v>
                </c:pt>
                <c:pt idx="178">
                  <c:v>4.3363137317411926E-2</c:v>
                </c:pt>
                <c:pt idx="179">
                  <c:v>4.1831931246250287E-2</c:v>
                </c:pt>
                <c:pt idx="180">
                  <c:v>3.9125103617680956E-2</c:v>
                </c:pt>
                <c:pt idx="181">
                  <c:v>5.0982445479874627E-2</c:v>
                </c:pt>
                <c:pt idx="182">
                  <c:v>6.8924313658845104E-2</c:v>
                </c:pt>
                <c:pt idx="183">
                  <c:v>8.6197059562839184E-2</c:v>
                </c:pt>
                <c:pt idx="184">
                  <c:v>0.10361554929427941</c:v>
                </c:pt>
                <c:pt idx="185">
                  <c:v>0.11252009141739827</c:v>
                </c:pt>
                <c:pt idx="186">
                  <c:v>0.1224441899717057</c:v>
                </c:pt>
                <c:pt idx="187">
                  <c:v>0.11602704215148441</c:v>
                </c:pt>
                <c:pt idx="188">
                  <c:v>0.11953563568511494</c:v>
                </c:pt>
                <c:pt idx="189">
                  <c:v>0.11900571322693088</c:v>
                </c:pt>
                <c:pt idx="190">
                  <c:v>0.1252122344267117</c:v>
                </c:pt>
                <c:pt idx="191">
                  <c:v>0.11231595154700935</c:v>
                </c:pt>
                <c:pt idx="192">
                  <c:v>0.11302578269074171</c:v>
                </c:pt>
                <c:pt idx="193">
                  <c:v>0.10381769735533086</c:v>
                </c:pt>
                <c:pt idx="194">
                  <c:v>0.10533778441645825</c:v>
                </c:pt>
                <c:pt idx="195">
                  <c:v>9.7907827235714118E-2</c:v>
                </c:pt>
                <c:pt idx="196">
                  <c:v>8.3630203658071389E-2</c:v>
                </c:pt>
                <c:pt idx="197">
                  <c:v>6.7068176512167454E-2</c:v>
                </c:pt>
                <c:pt idx="198">
                  <c:v>4.6891162449892443E-2</c:v>
                </c:pt>
                <c:pt idx="199">
                  <c:v>5.8528908210177422E-2</c:v>
                </c:pt>
                <c:pt idx="200">
                  <c:v>5.9737064024130149E-2</c:v>
                </c:pt>
                <c:pt idx="201">
                  <c:v>7.1109871611902964E-2</c:v>
                </c:pt>
                <c:pt idx="202">
                  <c:v>6.9314317994607411E-2</c:v>
                </c:pt>
                <c:pt idx="203">
                  <c:v>9.6220730898069373E-2</c:v>
                </c:pt>
                <c:pt idx="204">
                  <c:v>0.11512514851056865</c:v>
                </c:pt>
                <c:pt idx="205">
                  <c:v>0.13553187791741705</c:v>
                </c:pt>
                <c:pt idx="206">
                  <c:v>0.12447162357786046</c:v>
                </c:pt>
                <c:pt idx="207">
                  <c:v>0.12541332503326741</c:v>
                </c:pt>
                <c:pt idx="208">
                  <c:v>0.12997067840299303</c:v>
                </c:pt>
                <c:pt idx="209">
                  <c:v>0.1434201446366743</c:v>
                </c:pt>
                <c:pt idx="210">
                  <c:v>0.14564367144494472</c:v>
                </c:pt>
                <c:pt idx="211">
                  <c:v>0.12360194148793657</c:v>
                </c:pt>
                <c:pt idx="212">
                  <c:v>0.1091059527624918</c:v>
                </c:pt>
                <c:pt idx="213">
                  <c:v>8.4349801738883512E-2</c:v>
                </c:pt>
                <c:pt idx="214">
                  <c:v>7.9263151284326039E-2</c:v>
                </c:pt>
                <c:pt idx="215">
                  <c:v>5.9684670065504486E-2</c:v>
                </c:pt>
                <c:pt idx="216">
                  <c:v>5.4823443464838473E-2</c:v>
                </c:pt>
                <c:pt idx="217">
                  <c:v>3.7283697658800241E-2</c:v>
                </c:pt>
                <c:pt idx="218">
                  <c:v>4.0853526298729737E-2</c:v>
                </c:pt>
                <c:pt idx="219">
                  <c:v>2.8784755792519601E-2</c:v>
                </c:pt>
                <c:pt idx="220">
                  <c:v>3.2461514325898166E-2</c:v>
                </c:pt>
                <c:pt idx="221">
                  <c:v>2.8905803607863545E-2</c:v>
                </c:pt>
                <c:pt idx="222">
                  <c:v>4.4437023788953756E-2</c:v>
                </c:pt>
                <c:pt idx="223">
                  <c:v>5.393851463563637E-2</c:v>
                </c:pt>
                <c:pt idx="224">
                  <c:v>5.7808365385295213E-2</c:v>
                </c:pt>
                <c:pt idx="225">
                  <c:v>6.7944098492154437E-2</c:v>
                </c:pt>
                <c:pt idx="226">
                  <c:v>6.5933412213050158E-2</c:v>
                </c:pt>
                <c:pt idx="227">
                  <c:v>6.2706511617977023E-2</c:v>
                </c:pt>
                <c:pt idx="228">
                  <c:v>3.6443222614547022E-2</c:v>
                </c:pt>
                <c:pt idx="229">
                  <c:v>2.9142144999457775E-2</c:v>
                </c:pt>
                <c:pt idx="230">
                  <c:v>3.2115430116039789E-2</c:v>
                </c:pt>
                <c:pt idx="231">
                  <c:v>5.9625666097480545E-2</c:v>
                </c:pt>
                <c:pt idx="232">
                  <c:v>7.2817179226292605E-2</c:v>
                </c:pt>
                <c:pt idx="233">
                  <c:v>7.8404671862298159E-2</c:v>
                </c:pt>
                <c:pt idx="234">
                  <c:v>5.7412057920795734E-2</c:v>
                </c:pt>
                <c:pt idx="235">
                  <c:v>4.7225424037803831E-2</c:v>
                </c:pt>
                <c:pt idx="236">
                  <c:v>4.3647019512902618E-2</c:v>
                </c:pt>
                <c:pt idx="237">
                  <c:v>5.2511136543512027E-2</c:v>
                </c:pt>
                <c:pt idx="238">
                  <c:v>5.8892738215829743E-2</c:v>
                </c:pt>
                <c:pt idx="239">
                  <c:v>6.0221363390637883E-2</c:v>
                </c:pt>
                <c:pt idx="240">
                  <c:v>6.7644043762085326E-2</c:v>
                </c:pt>
                <c:pt idx="241">
                  <c:v>8.3414802359882856E-2</c:v>
                </c:pt>
                <c:pt idx="242">
                  <c:v>9.7081592260706673E-2</c:v>
                </c:pt>
                <c:pt idx="243">
                  <c:v>9.186701587842161E-2</c:v>
                </c:pt>
                <c:pt idx="244">
                  <c:v>6.4530211145335636E-2</c:v>
                </c:pt>
                <c:pt idx="245">
                  <c:v>3.7658284634046524E-2</c:v>
                </c:pt>
                <c:pt idx="246">
                  <c:v>3.6384504068567081E-2</c:v>
                </c:pt>
                <c:pt idx="247">
                  <c:v>4.6779040883001777E-2</c:v>
                </c:pt>
                <c:pt idx="248">
                  <c:v>5.4854383921425942E-2</c:v>
                </c:pt>
                <c:pt idx="249">
                  <c:v>3.996248760510035E-2</c:v>
                </c:pt>
                <c:pt idx="250">
                  <c:v>2.8325972793176613E-2</c:v>
                </c:pt>
                <c:pt idx="251">
                  <c:v>2.6923091809740729E-2</c:v>
                </c:pt>
                <c:pt idx="252">
                  <c:v>3.9974683885060758E-2</c:v>
                </c:pt>
                <c:pt idx="253">
                  <c:v>4.4232920839946566E-2</c:v>
                </c:pt>
                <c:pt idx="254">
                  <c:v>3.7552608871389337E-2</c:v>
                </c:pt>
                <c:pt idx="255">
                  <c:v>3.4598725814776188E-2</c:v>
                </c:pt>
                <c:pt idx="256">
                  <c:v>5.0071118977104367E-2</c:v>
                </c:pt>
                <c:pt idx="257">
                  <c:v>7.597445084791743E-2</c:v>
                </c:pt>
                <c:pt idx="258">
                  <c:v>8.4854881729281795E-2</c:v>
                </c:pt>
                <c:pt idx="259">
                  <c:v>7.6055013850474307E-2</c:v>
                </c:pt>
                <c:pt idx="260">
                  <c:v>6.1938604688984489E-2</c:v>
                </c:pt>
                <c:pt idx="261">
                  <c:v>5.7572820961867111E-2</c:v>
                </c:pt>
                <c:pt idx="262">
                  <c:v>6.0972467310631995E-2</c:v>
                </c:pt>
                <c:pt idx="263">
                  <c:v>6.6434194073563768E-2</c:v>
                </c:pt>
                <c:pt idx="264">
                  <c:v>6.6610208954487105E-2</c:v>
                </c:pt>
                <c:pt idx="265">
                  <c:v>6.2399863726531501E-2</c:v>
                </c:pt>
                <c:pt idx="266">
                  <c:v>5.6965268496788957E-2</c:v>
                </c:pt>
                <c:pt idx="267">
                  <c:v>4.7832456341396989E-2</c:v>
                </c:pt>
                <c:pt idx="268">
                  <c:v>2.914326126688227E-2</c:v>
                </c:pt>
                <c:pt idx="269">
                  <c:v>7.6623405951921075E-3</c:v>
                </c:pt>
                <c:pt idx="270">
                  <c:v>-3.0041164947937071E-3</c:v>
                </c:pt>
                <c:pt idx="271">
                  <c:v>4.766799844063252E-3</c:v>
                </c:pt>
                <c:pt idx="272">
                  <c:v>2.1699570671976698E-2</c:v>
                </c:pt>
                <c:pt idx="273">
                  <c:v>4.5861047401287491E-2</c:v>
                </c:pt>
                <c:pt idx="274">
                  <c:v>6.4107768044640911E-2</c:v>
                </c:pt>
                <c:pt idx="275">
                  <c:v>6.8564699854835265E-2</c:v>
                </c:pt>
                <c:pt idx="276">
                  <c:v>6.0982415602319984E-2</c:v>
                </c:pt>
                <c:pt idx="277">
                  <c:v>4.9019396197205412E-2</c:v>
                </c:pt>
                <c:pt idx="278">
                  <c:v>5.4683693829353119E-2</c:v>
                </c:pt>
                <c:pt idx="279">
                  <c:v>6.1142077581587184E-2</c:v>
                </c:pt>
                <c:pt idx="280">
                  <c:v>8.415887382563203E-2</c:v>
                </c:pt>
                <c:pt idx="281">
                  <c:v>0.11049850333760292</c:v>
                </c:pt>
                <c:pt idx="282">
                  <c:v>0.14755755057096165</c:v>
                </c:pt>
                <c:pt idx="283">
                  <c:v>0.17252609958233722</c:v>
                </c:pt>
                <c:pt idx="284">
                  <c:v>0.18327436958232002</c:v>
                </c:pt>
                <c:pt idx="285">
                  <c:v>0.18242743022992181</c:v>
                </c:pt>
                <c:pt idx="286">
                  <c:v>0.18914175825824397</c:v>
                </c:pt>
                <c:pt idx="287">
                  <c:v>0.20340524058186782</c:v>
                </c:pt>
                <c:pt idx="288">
                  <c:v>0.21750379093856109</c:v>
                </c:pt>
                <c:pt idx="289">
                  <c:v>0.20889138267179486</c:v>
                </c:pt>
                <c:pt idx="290">
                  <c:v>0.18605011734560239</c:v>
                </c:pt>
                <c:pt idx="291">
                  <c:v>0.1767379371720541</c:v>
                </c:pt>
                <c:pt idx="292">
                  <c:v>0.18300896076265705</c:v>
                </c:pt>
                <c:pt idx="293">
                  <c:v>0.18552727687201021</c:v>
                </c:pt>
                <c:pt idx="294">
                  <c:v>0.16688710119308992</c:v>
                </c:pt>
                <c:pt idx="295">
                  <c:v>0.12445516920215494</c:v>
                </c:pt>
                <c:pt idx="296">
                  <c:v>8.1244350423529177E-2</c:v>
                </c:pt>
                <c:pt idx="297">
                  <c:v>3.1616014007910032E-2</c:v>
                </c:pt>
                <c:pt idx="298">
                  <c:v>-1.0154044535632734E-2</c:v>
                </c:pt>
                <c:pt idx="299">
                  <c:v>-4.1794205142608676E-2</c:v>
                </c:pt>
                <c:pt idx="300">
                  <c:v>-5.9165118664269323E-2</c:v>
                </c:pt>
                <c:pt idx="301">
                  <c:v>-5.5763225971977359E-2</c:v>
                </c:pt>
                <c:pt idx="302">
                  <c:v>-6.462760141742796E-2</c:v>
                </c:pt>
                <c:pt idx="303">
                  <c:v>-7.2398009161650401E-2</c:v>
                </c:pt>
                <c:pt idx="304">
                  <c:v>-9.4024065797154499E-2</c:v>
                </c:pt>
                <c:pt idx="305">
                  <c:v>-9.4557111179724429E-2</c:v>
                </c:pt>
                <c:pt idx="306">
                  <c:v>-0.1024836824122638</c:v>
                </c:pt>
                <c:pt idx="307">
                  <c:v>-9.4219898004772595E-2</c:v>
                </c:pt>
                <c:pt idx="308">
                  <c:v>-9.6344004232689517E-2</c:v>
                </c:pt>
                <c:pt idx="309">
                  <c:v>-8.3663690083067621E-2</c:v>
                </c:pt>
                <c:pt idx="310">
                  <c:v>-8.8483619788057521E-2</c:v>
                </c:pt>
                <c:pt idx="311">
                  <c:v>-8.7750529855879833E-2</c:v>
                </c:pt>
                <c:pt idx="312">
                  <c:v>-0.10238285395195501</c:v>
                </c:pt>
                <c:pt idx="313">
                  <c:v>-0.10497924612411336</c:v>
                </c:pt>
                <c:pt idx="314">
                  <c:v>-0.10300498453812013</c:v>
                </c:pt>
                <c:pt idx="315">
                  <c:v>-8.8712407529638826E-2</c:v>
                </c:pt>
                <c:pt idx="316">
                  <c:v>-8.5514015449632552E-2</c:v>
                </c:pt>
                <c:pt idx="317">
                  <c:v>-9.900146773605889E-2</c:v>
                </c:pt>
                <c:pt idx="318">
                  <c:v>-0.11027027659655575</c:v>
                </c:pt>
                <c:pt idx="319">
                  <c:v>-0.10927961919770146</c:v>
                </c:pt>
                <c:pt idx="320">
                  <c:v>-8.4306644963127897E-2</c:v>
                </c:pt>
                <c:pt idx="321">
                  <c:v>-5.4248748584455941E-2</c:v>
                </c:pt>
                <c:pt idx="322">
                  <c:v>-2.6771041545020968E-2</c:v>
                </c:pt>
                <c:pt idx="323">
                  <c:v>-1.2625021382749124E-2</c:v>
                </c:pt>
                <c:pt idx="324">
                  <c:v>4.5563886771615714E-4</c:v>
                </c:pt>
                <c:pt idx="325">
                  <c:v>1.4900727747915621E-2</c:v>
                </c:pt>
                <c:pt idx="326">
                  <c:v>1.7857323087757671E-2</c:v>
                </c:pt>
                <c:pt idx="327">
                  <c:v>-6.2798049361474373E-3</c:v>
                </c:pt>
                <c:pt idx="328">
                  <c:v>-2.8233127692746218E-2</c:v>
                </c:pt>
                <c:pt idx="329">
                  <c:v>-3.0350777408102436E-2</c:v>
                </c:pt>
                <c:pt idx="330">
                  <c:v>-6.6868381819139566E-3</c:v>
                </c:pt>
                <c:pt idx="331">
                  <c:v>2.2133167376749974E-3</c:v>
                </c:pt>
                <c:pt idx="332">
                  <c:v>-1.8337226134749862E-2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B2-4CA2-99ED-8BF5292485A7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VW'!$L$30:$L$362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&amp; VW'!$P$30:$P$362</c:f>
              <c:numCache>
                <c:formatCode>0.0%</c:formatCode>
                <c:ptCount val="333"/>
                <c:pt idx="12">
                  <c:v>7.307223398563778E-2</c:v>
                </c:pt>
                <c:pt idx="13">
                  <c:v>7.24552343684568E-2</c:v>
                </c:pt>
                <c:pt idx="14">
                  <c:v>7.6844699649200043E-2</c:v>
                </c:pt>
                <c:pt idx="15">
                  <c:v>7.9942232691689652E-2</c:v>
                </c:pt>
                <c:pt idx="16">
                  <c:v>8.3962273003031607E-2</c:v>
                </c:pt>
                <c:pt idx="17">
                  <c:v>8.4881610280226116E-2</c:v>
                </c:pt>
                <c:pt idx="18">
                  <c:v>9.5210134966193571E-2</c:v>
                </c:pt>
                <c:pt idx="19">
                  <c:v>0.1089189998750002</c:v>
                </c:pt>
                <c:pt idx="20">
                  <c:v>0.1187631139183154</c:v>
                </c:pt>
                <c:pt idx="21">
                  <c:v>0.11324139813488876</c:v>
                </c:pt>
                <c:pt idx="22">
                  <c:v>0.10076748663827351</c:v>
                </c:pt>
                <c:pt idx="23">
                  <c:v>8.9832247371526508E-2</c:v>
                </c:pt>
                <c:pt idx="24">
                  <c:v>9.7613751553616401E-2</c:v>
                </c:pt>
                <c:pt idx="25">
                  <c:v>0.10675741901356273</c:v>
                </c:pt>
                <c:pt idx="26">
                  <c:v>0.11208131589518411</c:v>
                </c:pt>
                <c:pt idx="27">
                  <c:v>0.10404126824066928</c:v>
                </c:pt>
                <c:pt idx="28">
                  <c:v>0.10448392308479315</c:v>
                </c:pt>
                <c:pt idx="29">
                  <c:v>0.11092016297882346</c:v>
                </c:pt>
                <c:pt idx="30">
                  <c:v>0.11048841708342283</c:v>
                </c:pt>
                <c:pt idx="31">
                  <c:v>0.10254855324726386</c:v>
                </c:pt>
                <c:pt idx="32">
                  <c:v>9.0805540952553665E-2</c:v>
                </c:pt>
                <c:pt idx="33">
                  <c:v>9.3068564779775986E-2</c:v>
                </c:pt>
                <c:pt idx="34">
                  <c:v>9.3164035239796217E-2</c:v>
                </c:pt>
                <c:pt idx="35">
                  <c:v>9.5158247631588422E-2</c:v>
                </c:pt>
                <c:pt idx="36">
                  <c:v>8.6342693062093634E-2</c:v>
                </c:pt>
                <c:pt idx="37">
                  <c:v>8.4268982053987918E-2</c:v>
                </c:pt>
                <c:pt idx="38">
                  <c:v>7.7153349733222409E-2</c:v>
                </c:pt>
                <c:pt idx="39">
                  <c:v>6.9897865392379632E-2</c:v>
                </c:pt>
                <c:pt idx="40">
                  <c:v>5.3829963518391866E-2</c:v>
                </c:pt>
                <c:pt idx="41">
                  <c:v>4.7056435601698254E-2</c:v>
                </c:pt>
                <c:pt idx="42">
                  <c:v>5.9307372541647974E-2</c:v>
                </c:pt>
                <c:pt idx="43">
                  <c:v>8.381641141625118E-2</c:v>
                </c:pt>
                <c:pt idx="44">
                  <c:v>0.10006917927621939</c:v>
                </c:pt>
                <c:pt idx="45">
                  <c:v>8.4888380090806459E-2</c:v>
                </c:pt>
                <c:pt idx="46">
                  <c:v>6.1764466821242925E-2</c:v>
                </c:pt>
                <c:pt idx="47">
                  <c:v>4.1056240849229875E-2</c:v>
                </c:pt>
                <c:pt idx="48">
                  <c:v>4.2195249127114698E-2</c:v>
                </c:pt>
                <c:pt idx="49">
                  <c:v>5.1657788016880035E-2</c:v>
                </c:pt>
                <c:pt idx="50">
                  <c:v>7.0113677745631708E-2</c:v>
                </c:pt>
                <c:pt idx="51">
                  <c:v>7.9346581562340202E-2</c:v>
                </c:pt>
                <c:pt idx="52">
                  <c:v>8.3071310728720205E-2</c:v>
                </c:pt>
                <c:pt idx="53">
                  <c:v>7.2839876955183458E-2</c:v>
                </c:pt>
                <c:pt idx="54">
                  <c:v>6.438519348534566E-2</c:v>
                </c:pt>
                <c:pt idx="55">
                  <c:v>5.5254232265686598E-2</c:v>
                </c:pt>
                <c:pt idx="56">
                  <c:v>5.936767341426652E-2</c:v>
                </c:pt>
                <c:pt idx="57">
                  <c:v>8.0136104439691325E-2</c:v>
                </c:pt>
                <c:pt idx="58">
                  <c:v>0.10820929332681706</c:v>
                </c:pt>
                <c:pt idx="59">
                  <c:v>0.13183887777351821</c:v>
                </c:pt>
                <c:pt idx="60">
                  <c:v>0.12717603713977277</c:v>
                </c:pt>
                <c:pt idx="61">
                  <c:v>0.11341145438268874</c:v>
                </c:pt>
                <c:pt idx="62">
                  <c:v>0.10158652765720877</c:v>
                </c:pt>
                <c:pt idx="63">
                  <c:v>0.10791968305978616</c:v>
                </c:pt>
                <c:pt idx="64">
                  <c:v>0.11460569039402624</c:v>
                </c:pt>
                <c:pt idx="65">
                  <c:v>0.1176479606730283</c:v>
                </c:pt>
                <c:pt idx="66">
                  <c:v>0.11670925284345901</c:v>
                </c:pt>
                <c:pt idx="67">
                  <c:v>0.11712685319571992</c:v>
                </c:pt>
                <c:pt idx="68">
                  <c:v>0.11731976545371037</c:v>
                </c:pt>
                <c:pt idx="69">
                  <c:v>0.10878143404856822</c:v>
                </c:pt>
                <c:pt idx="70">
                  <c:v>9.5575013005781972E-2</c:v>
                </c:pt>
                <c:pt idx="71">
                  <c:v>9.0389578505555512E-2</c:v>
                </c:pt>
                <c:pt idx="72">
                  <c:v>0.10175559570159742</c:v>
                </c:pt>
                <c:pt idx="73">
                  <c:v>0.12428097019710371</c:v>
                </c:pt>
                <c:pt idx="74">
                  <c:v>0.13702222496770822</c:v>
                </c:pt>
                <c:pt idx="75">
                  <c:v>0.14175218090094277</c:v>
                </c:pt>
                <c:pt idx="76">
                  <c:v>0.13955407089792859</c:v>
                </c:pt>
                <c:pt idx="77">
                  <c:v>0.14899104562425136</c:v>
                </c:pt>
                <c:pt idx="78">
                  <c:v>0.15611252398968012</c:v>
                </c:pt>
                <c:pt idx="79">
                  <c:v>0.16265815131386518</c:v>
                </c:pt>
                <c:pt idx="80">
                  <c:v>0.15401026948922447</c:v>
                </c:pt>
                <c:pt idx="81">
                  <c:v>0.14187895917737348</c:v>
                </c:pt>
                <c:pt idx="82">
                  <c:v>0.13636665577889318</c:v>
                </c:pt>
                <c:pt idx="83">
                  <c:v>0.14199071431738086</c:v>
                </c:pt>
                <c:pt idx="84">
                  <c:v>0.15683168773342016</c:v>
                </c:pt>
                <c:pt idx="85">
                  <c:v>0.16349265418357661</c:v>
                </c:pt>
                <c:pt idx="86">
                  <c:v>0.16596149287029571</c:v>
                </c:pt>
                <c:pt idx="87">
                  <c:v>0.15913897875822625</c:v>
                </c:pt>
                <c:pt idx="88">
                  <c:v>0.15895482608699063</c:v>
                </c:pt>
                <c:pt idx="89">
                  <c:v>0.15217411688653404</c:v>
                </c:pt>
                <c:pt idx="90">
                  <c:v>0.14888161456159832</c:v>
                </c:pt>
                <c:pt idx="91">
                  <c:v>0.14529601319481444</c:v>
                </c:pt>
                <c:pt idx="92">
                  <c:v>0.15001216498194903</c:v>
                </c:pt>
                <c:pt idx="93">
                  <c:v>0.16075736145962338</c:v>
                </c:pt>
                <c:pt idx="94">
                  <c:v>0.16264118878868006</c:v>
                </c:pt>
                <c:pt idx="95">
                  <c:v>0.16331164861670877</c:v>
                </c:pt>
                <c:pt idx="96">
                  <c:v>0.14960818580561619</c:v>
                </c:pt>
                <c:pt idx="97">
                  <c:v>0.13960392781504694</c:v>
                </c:pt>
                <c:pt idx="98">
                  <c:v>0.11998546493490081</c:v>
                </c:pt>
                <c:pt idx="99">
                  <c:v>0.11281995984656357</c:v>
                </c:pt>
                <c:pt idx="100">
                  <c:v>0.10449074886317167</c:v>
                </c:pt>
                <c:pt idx="101">
                  <c:v>0.10398447884071649</c:v>
                </c:pt>
                <c:pt idx="102">
                  <c:v>8.9402083725861781E-2</c:v>
                </c:pt>
                <c:pt idx="103">
                  <c:v>7.0918297582168055E-2</c:v>
                </c:pt>
                <c:pt idx="104">
                  <c:v>4.9017734152823955E-2</c:v>
                </c:pt>
                <c:pt idx="105">
                  <c:v>3.5434620178113718E-2</c:v>
                </c:pt>
                <c:pt idx="106">
                  <c:v>3.7643004015782244E-2</c:v>
                </c:pt>
                <c:pt idx="107">
                  <c:v>3.6993824704060208E-2</c:v>
                </c:pt>
                <c:pt idx="108">
                  <c:v>4.2303473581752904E-2</c:v>
                </c:pt>
                <c:pt idx="109">
                  <c:v>3.7842834617489052E-2</c:v>
                </c:pt>
                <c:pt idx="110">
                  <c:v>4.3321115793996778E-2</c:v>
                </c:pt>
                <c:pt idx="111">
                  <c:v>4.4971591292611635E-2</c:v>
                </c:pt>
                <c:pt idx="112">
                  <c:v>4.3080277264604616E-2</c:v>
                </c:pt>
                <c:pt idx="113">
                  <c:v>4.0269089843082639E-2</c:v>
                </c:pt>
                <c:pt idx="114">
                  <c:v>4.1661220302060542E-2</c:v>
                </c:pt>
                <c:pt idx="115">
                  <c:v>5.0854946876770279E-2</c:v>
                </c:pt>
                <c:pt idx="116">
                  <c:v>5.1171760945515565E-2</c:v>
                </c:pt>
                <c:pt idx="117">
                  <c:v>3.9912302282135936E-2</c:v>
                </c:pt>
                <c:pt idx="118">
                  <c:v>2.2022486306440658E-2</c:v>
                </c:pt>
                <c:pt idx="119">
                  <c:v>1.0847403038749315E-2</c:v>
                </c:pt>
                <c:pt idx="120">
                  <c:v>4.6983623449221579E-3</c:v>
                </c:pt>
                <c:pt idx="121">
                  <c:v>-8.6757808747571774E-3</c:v>
                </c:pt>
                <c:pt idx="122">
                  <c:v>-2.8595164469451873E-2</c:v>
                </c:pt>
                <c:pt idx="123">
                  <c:v>-5.3595769386269088E-2</c:v>
                </c:pt>
                <c:pt idx="124">
                  <c:v>-6.2343676275902316E-2</c:v>
                </c:pt>
                <c:pt idx="125">
                  <c:v>-7.1096168843775454E-2</c:v>
                </c:pt>
                <c:pt idx="126">
                  <c:v>-7.2104985087171447E-2</c:v>
                </c:pt>
                <c:pt idx="127">
                  <c:v>-8.2835427250932736E-2</c:v>
                </c:pt>
                <c:pt idx="128">
                  <c:v>-9.3585882459560898E-2</c:v>
                </c:pt>
                <c:pt idx="129">
                  <c:v>-0.10110977384864328</c:v>
                </c:pt>
                <c:pt idx="130">
                  <c:v>-0.12014997057654864</c:v>
                </c:pt>
                <c:pt idx="131">
                  <c:v>-0.13327654170674297</c:v>
                </c:pt>
                <c:pt idx="132">
                  <c:v>-0.16053489454188152</c:v>
                </c:pt>
                <c:pt idx="133">
                  <c:v>-0.1716073567961367</c:v>
                </c:pt>
                <c:pt idx="134">
                  <c:v>-0.18866495539119654</c:v>
                </c:pt>
                <c:pt idx="135">
                  <c:v>-0.19221323482060237</c:v>
                </c:pt>
                <c:pt idx="136">
                  <c:v>-0.1984104862183752</c:v>
                </c:pt>
                <c:pt idx="137">
                  <c:v>-0.19420218642072917</c:v>
                </c:pt>
                <c:pt idx="138">
                  <c:v>-0.19104228416566382</c:v>
                </c:pt>
                <c:pt idx="139">
                  <c:v>-0.19064119101122634</c:v>
                </c:pt>
                <c:pt idx="140">
                  <c:v>-0.19522463235772025</c:v>
                </c:pt>
                <c:pt idx="141">
                  <c:v>-0.20250348552539155</c:v>
                </c:pt>
                <c:pt idx="142">
                  <c:v>-0.1847034169920847</c:v>
                </c:pt>
                <c:pt idx="143">
                  <c:v>-0.16718453733989014</c:v>
                </c:pt>
                <c:pt idx="144">
                  <c:v>-0.13319273268414111</c:v>
                </c:pt>
                <c:pt idx="145">
                  <c:v>-0.11223592771093827</c:v>
                </c:pt>
                <c:pt idx="146">
                  <c:v>-8.8313131641734932E-2</c:v>
                </c:pt>
                <c:pt idx="147">
                  <c:v>-8.5580702837985245E-2</c:v>
                </c:pt>
                <c:pt idx="148">
                  <c:v>-9.5902250558677404E-2</c:v>
                </c:pt>
                <c:pt idx="149">
                  <c:v>-0.11220780361863991</c:v>
                </c:pt>
                <c:pt idx="150">
                  <c:v>-0.11590093176881888</c:v>
                </c:pt>
                <c:pt idx="151">
                  <c:v>-0.10445767823933128</c:v>
                </c:pt>
                <c:pt idx="152">
                  <c:v>-8.1469548288562232E-2</c:v>
                </c:pt>
                <c:pt idx="153">
                  <c:v>-5.6077050441845855E-2</c:v>
                </c:pt>
                <c:pt idx="154">
                  <c:v>-4.6593429135136755E-2</c:v>
                </c:pt>
                <c:pt idx="155">
                  <c:v>-4.6265116533795947E-2</c:v>
                </c:pt>
                <c:pt idx="156">
                  <c:v>-6.8057904583852857E-2</c:v>
                </c:pt>
                <c:pt idx="157">
                  <c:v>-8.7744426778391005E-2</c:v>
                </c:pt>
                <c:pt idx="158">
                  <c:v>-9.2718395457391467E-2</c:v>
                </c:pt>
                <c:pt idx="159">
                  <c:v>-7.1279826484597852E-2</c:v>
                </c:pt>
                <c:pt idx="160">
                  <c:v>-3.940545737208756E-2</c:v>
                </c:pt>
                <c:pt idx="161">
                  <c:v>-2.4488762820422005E-2</c:v>
                </c:pt>
                <c:pt idx="162">
                  <c:v>-2.5638007231703619E-2</c:v>
                </c:pt>
                <c:pt idx="163">
                  <c:v>-2.6620470975744714E-2</c:v>
                </c:pt>
                <c:pt idx="164">
                  <c:v>-1.2084244089594742E-2</c:v>
                </c:pt>
                <c:pt idx="165">
                  <c:v>5.3648996062374277E-3</c:v>
                </c:pt>
                <c:pt idx="166">
                  <c:v>1.2219962262361994E-2</c:v>
                </c:pt>
                <c:pt idx="167">
                  <c:v>4.3732873575661468E-3</c:v>
                </c:pt>
                <c:pt idx="168">
                  <c:v>-1.7395291452351191E-3</c:v>
                </c:pt>
                <c:pt idx="169">
                  <c:v>-4.8843623420357085E-3</c:v>
                </c:pt>
                <c:pt idx="170">
                  <c:v>5.9446642066300903E-3</c:v>
                </c:pt>
                <c:pt idx="171">
                  <c:v>8.1168785052183612E-3</c:v>
                </c:pt>
                <c:pt idx="172">
                  <c:v>1.398776591523565E-2</c:v>
                </c:pt>
                <c:pt idx="173">
                  <c:v>1.984716541055831E-2</c:v>
                </c:pt>
                <c:pt idx="174">
                  <c:v>3.1926669253822926E-2</c:v>
                </c:pt>
                <c:pt idx="175">
                  <c:v>3.694843781644841E-2</c:v>
                </c:pt>
                <c:pt idx="176">
                  <c:v>3.4762349378172352E-2</c:v>
                </c:pt>
                <c:pt idx="177">
                  <c:v>3.9606145934857784E-2</c:v>
                </c:pt>
                <c:pt idx="178">
                  <c:v>4.49463999399764E-2</c:v>
                </c:pt>
                <c:pt idx="179">
                  <c:v>5.4421553243520604E-2</c:v>
                </c:pt>
                <c:pt idx="180">
                  <c:v>5.3883173605167034E-2</c:v>
                </c:pt>
                <c:pt idx="181">
                  <c:v>5.6717852657592216E-2</c:v>
                </c:pt>
                <c:pt idx="182">
                  <c:v>5.3673397871184303E-2</c:v>
                </c:pt>
                <c:pt idx="183">
                  <c:v>6.5545431956226974E-2</c:v>
                </c:pt>
                <c:pt idx="184">
                  <c:v>7.5232448315656342E-2</c:v>
                </c:pt>
                <c:pt idx="185">
                  <c:v>9.0812193380222173E-2</c:v>
                </c:pt>
                <c:pt idx="186">
                  <c:v>9.0504975888455297E-2</c:v>
                </c:pt>
                <c:pt idx="187">
                  <c:v>8.5754619368407115E-2</c:v>
                </c:pt>
                <c:pt idx="188">
                  <c:v>7.9532711220395846E-2</c:v>
                </c:pt>
                <c:pt idx="189">
                  <c:v>6.8025991020159715E-2</c:v>
                </c:pt>
                <c:pt idx="190">
                  <c:v>6.7043048122828575E-2</c:v>
                </c:pt>
                <c:pt idx="191">
                  <c:v>7.1786006018387694E-2</c:v>
                </c:pt>
                <c:pt idx="192">
                  <c:v>0.10163515172067195</c:v>
                </c:pt>
                <c:pt idx="193">
                  <c:v>0.12198011520729435</c:v>
                </c:pt>
                <c:pt idx="194">
                  <c:v>0.12825175578622128</c:v>
                </c:pt>
                <c:pt idx="195">
                  <c:v>0.11017714202940998</c:v>
                </c:pt>
                <c:pt idx="196">
                  <c:v>0.10232707859721479</c:v>
                </c:pt>
                <c:pt idx="197">
                  <c:v>9.9266097256558661E-2</c:v>
                </c:pt>
                <c:pt idx="198">
                  <c:v>0.10982373556915692</c:v>
                </c:pt>
                <c:pt idx="199">
                  <c:v>0.11383552696089194</c:v>
                </c:pt>
                <c:pt idx="200">
                  <c:v>0.11723569240683385</c:v>
                </c:pt>
                <c:pt idx="201">
                  <c:v>0.11617841205820589</c:v>
                </c:pt>
                <c:pt idx="202">
                  <c:v>0.11675106596302465</c:v>
                </c:pt>
                <c:pt idx="203">
                  <c:v>0.11255040743423383</c:v>
                </c:pt>
                <c:pt idx="204">
                  <c:v>0.10731720350199248</c:v>
                </c:pt>
                <c:pt idx="205">
                  <c:v>0.10538514523160791</c:v>
                </c:pt>
                <c:pt idx="206">
                  <c:v>0.10902001124150873</c:v>
                </c:pt>
                <c:pt idx="207">
                  <c:v>0.11266313589243615</c:v>
                </c:pt>
                <c:pt idx="208">
                  <c:v>0.1117159598322941</c:v>
                </c:pt>
                <c:pt idx="209">
                  <c:v>0.10770772920787075</c:v>
                </c:pt>
                <c:pt idx="210">
                  <c:v>0.10296089053518465</c:v>
                </c:pt>
                <c:pt idx="211">
                  <c:v>0.10014825439029074</c:v>
                </c:pt>
                <c:pt idx="212">
                  <c:v>9.3630951706125565E-2</c:v>
                </c:pt>
                <c:pt idx="213">
                  <c:v>8.2980435101976946E-2</c:v>
                </c:pt>
                <c:pt idx="214">
                  <c:v>7.599342312966284E-2</c:v>
                </c:pt>
                <c:pt idx="215">
                  <c:v>7.6626382565364359E-2</c:v>
                </c:pt>
                <c:pt idx="216">
                  <c:v>8.5549404739923895E-2</c:v>
                </c:pt>
                <c:pt idx="217">
                  <c:v>8.7810239016412384E-2</c:v>
                </c:pt>
                <c:pt idx="218">
                  <c:v>8.213440093119484E-2</c:v>
                </c:pt>
                <c:pt idx="219">
                  <c:v>7.0512640722176778E-2</c:v>
                </c:pt>
                <c:pt idx="220">
                  <c:v>6.6743532704212294E-2</c:v>
                </c:pt>
                <c:pt idx="221">
                  <c:v>6.9278672565273647E-2</c:v>
                </c:pt>
                <c:pt idx="222">
                  <c:v>8.0534018193436641E-2</c:v>
                </c:pt>
                <c:pt idx="223">
                  <c:v>8.6306169118728349E-2</c:v>
                </c:pt>
                <c:pt idx="224">
                  <c:v>9.1631401828211168E-2</c:v>
                </c:pt>
                <c:pt idx="225">
                  <c:v>9.2483388741708694E-2</c:v>
                </c:pt>
                <c:pt idx="226">
                  <c:v>8.9343915583946609E-2</c:v>
                </c:pt>
                <c:pt idx="227">
                  <c:v>8.8054792979608054E-2</c:v>
                </c:pt>
                <c:pt idx="228">
                  <c:v>9.0537154921353391E-2</c:v>
                </c:pt>
                <c:pt idx="229">
                  <c:v>0.11226307977295535</c:v>
                </c:pt>
                <c:pt idx="230">
                  <c:v>0.13044018382412137</c:v>
                </c:pt>
                <c:pt idx="231">
                  <c:v>0.14842921628544592</c:v>
                </c:pt>
                <c:pt idx="232">
                  <c:v>0.149354898788713</c:v>
                </c:pt>
                <c:pt idx="233">
                  <c:v>0.15527990857127083</c:v>
                </c:pt>
                <c:pt idx="234">
                  <c:v>0.14134667227467568</c:v>
                </c:pt>
                <c:pt idx="235">
                  <c:v>0.12854660166625043</c:v>
                </c:pt>
                <c:pt idx="236">
                  <c:v>0.11037033768706883</c:v>
                </c:pt>
                <c:pt idx="237">
                  <c:v>0.11430539152277563</c:v>
                </c:pt>
                <c:pt idx="238">
                  <c:v>0.12748747846027619</c:v>
                </c:pt>
                <c:pt idx="239">
                  <c:v>0.1375864204502224</c:v>
                </c:pt>
                <c:pt idx="240">
                  <c:v>0.12604320756838749</c:v>
                </c:pt>
                <c:pt idx="241">
                  <c:v>9.1107135541643958E-2</c:v>
                </c:pt>
                <c:pt idx="242">
                  <c:v>5.9903354501962047E-2</c:v>
                </c:pt>
                <c:pt idx="243">
                  <c:v>4.6962458915304373E-2</c:v>
                </c:pt>
                <c:pt idx="244">
                  <c:v>4.6896648253089923E-2</c:v>
                </c:pt>
                <c:pt idx="245">
                  <c:v>4.9423844135563888E-2</c:v>
                </c:pt>
                <c:pt idx="246">
                  <c:v>4.9032892574265796E-2</c:v>
                </c:pt>
                <c:pt idx="247">
                  <c:v>5.237796557783958E-2</c:v>
                </c:pt>
                <c:pt idx="248">
                  <c:v>5.5211253609660282E-2</c:v>
                </c:pt>
                <c:pt idx="249">
                  <c:v>5.9393807363901541E-2</c:v>
                </c:pt>
                <c:pt idx="250">
                  <c:v>5.6134285361466585E-2</c:v>
                </c:pt>
                <c:pt idx="251">
                  <c:v>5.0885679758196245E-2</c:v>
                </c:pt>
                <c:pt idx="252">
                  <c:v>4.7597176850959988E-2</c:v>
                </c:pt>
                <c:pt idx="253">
                  <c:v>5.4514250980010948E-2</c:v>
                </c:pt>
                <c:pt idx="254">
                  <c:v>6.9221732392463764E-2</c:v>
                </c:pt>
                <c:pt idx="255">
                  <c:v>7.3768098075453814E-2</c:v>
                </c:pt>
                <c:pt idx="256">
                  <c:v>6.8515573372277538E-2</c:v>
                </c:pt>
                <c:pt idx="257">
                  <c:v>5.1379962647029931E-2</c:v>
                </c:pt>
                <c:pt idx="258">
                  <c:v>4.72997383828897E-2</c:v>
                </c:pt>
                <c:pt idx="259">
                  <c:v>5.0205035803935205E-2</c:v>
                </c:pt>
                <c:pt idx="260">
                  <c:v>5.9730814973077306E-2</c:v>
                </c:pt>
                <c:pt idx="261">
                  <c:v>5.5942896625681193E-2</c:v>
                </c:pt>
                <c:pt idx="262">
                  <c:v>4.6041128323647929E-2</c:v>
                </c:pt>
                <c:pt idx="263">
                  <c:v>4.120019186276247E-2</c:v>
                </c:pt>
                <c:pt idx="264">
                  <c:v>4.5169531897834014E-2</c:v>
                </c:pt>
                <c:pt idx="265">
                  <c:v>5.9726295100985149E-2</c:v>
                </c:pt>
                <c:pt idx="266">
                  <c:v>6.3911229170458439E-2</c:v>
                </c:pt>
                <c:pt idx="267">
                  <c:v>5.953993367145638E-2</c:v>
                </c:pt>
                <c:pt idx="268">
                  <c:v>3.9204962559166834E-2</c:v>
                </c:pt>
                <c:pt idx="269">
                  <c:v>2.7334319671192597E-2</c:v>
                </c:pt>
                <c:pt idx="270">
                  <c:v>1.6608415677584532E-2</c:v>
                </c:pt>
                <c:pt idx="271">
                  <c:v>2.02529142977248E-2</c:v>
                </c:pt>
                <c:pt idx="272">
                  <c:v>3.1721187702875353E-2</c:v>
                </c:pt>
                <c:pt idx="273">
                  <c:v>6.0413568473844714E-2</c:v>
                </c:pt>
                <c:pt idx="274">
                  <c:v>8.2131595263535084E-2</c:v>
                </c:pt>
                <c:pt idx="275">
                  <c:v>8.7820335161758134E-2</c:v>
                </c:pt>
                <c:pt idx="276">
                  <c:v>7.1088103014187221E-2</c:v>
                </c:pt>
                <c:pt idx="277">
                  <c:v>5.0498418551262247E-2</c:v>
                </c:pt>
                <c:pt idx="278">
                  <c:v>5.090708965415347E-2</c:v>
                </c:pt>
                <c:pt idx="279">
                  <c:v>7.2554901229513025E-2</c:v>
                </c:pt>
                <c:pt idx="280">
                  <c:v>0.10493768540232717</c:v>
                </c:pt>
                <c:pt idx="281">
                  <c:v>0.1302357100489866</c:v>
                </c:pt>
                <c:pt idx="282">
                  <c:v>0.14879471222526774</c:v>
                </c:pt>
                <c:pt idx="283">
                  <c:v>0.15340026141706931</c:v>
                </c:pt>
                <c:pt idx="284">
                  <c:v>0.14717256892913899</c:v>
                </c:pt>
                <c:pt idx="285">
                  <c:v>0.14378114330052205</c:v>
                </c:pt>
                <c:pt idx="286">
                  <c:v>0.14095974696155822</c:v>
                </c:pt>
                <c:pt idx="287">
                  <c:v>0.14636852679265178</c:v>
                </c:pt>
                <c:pt idx="288">
                  <c:v>0.14341929558951105</c:v>
                </c:pt>
                <c:pt idx="289">
                  <c:v>0.14726366296415705</c:v>
                </c:pt>
                <c:pt idx="290">
                  <c:v>0.1534663481148737</c:v>
                </c:pt>
                <c:pt idx="291">
                  <c:v>0.1691275021242884</c:v>
                </c:pt>
                <c:pt idx="292">
                  <c:v>0.17537253190303947</c:v>
                </c:pt>
                <c:pt idx="293">
                  <c:v>0.16422182777760685</c:v>
                </c:pt>
                <c:pt idx="294">
                  <c:v>0.14077635713299674</c:v>
                </c:pt>
                <c:pt idx="295">
                  <c:v>0.1216104283884476</c:v>
                </c:pt>
                <c:pt idx="296">
                  <c:v>0.10953378362292709</c:v>
                </c:pt>
                <c:pt idx="297">
                  <c:v>9.3512958505399091E-2</c:v>
                </c:pt>
                <c:pt idx="298">
                  <c:v>7.0536092831710473E-2</c:v>
                </c:pt>
                <c:pt idx="299">
                  <c:v>4.93484567088327E-2</c:v>
                </c:pt>
                <c:pt idx="300">
                  <c:v>5.0764353132074724E-2</c:v>
                </c:pt>
                <c:pt idx="301">
                  <c:v>4.972251724718646E-2</c:v>
                </c:pt>
                <c:pt idx="302">
                  <c:v>4.3409079693233155E-2</c:v>
                </c:pt>
                <c:pt idx="303">
                  <c:v>1.35283101327901E-2</c:v>
                </c:pt>
                <c:pt idx="304">
                  <c:v>4.1785801284666135E-3</c:v>
                </c:pt>
                <c:pt idx="305">
                  <c:v>2.1999991852661438E-4</c:v>
                </c:pt>
                <c:pt idx="306">
                  <c:v>2.385354449392052E-2</c:v>
                </c:pt>
                <c:pt idx="307">
                  <c:v>2.2640747844760556E-2</c:v>
                </c:pt>
                <c:pt idx="308">
                  <c:v>3.2292865475697763E-2</c:v>
                </c:pt>
                <c:pt idx="309">
                  <c:v>1.7963514988482032E-2</c:v>
                </c:pt>
                <c:pt idx="310">
                  <c:v>2.5664188049079106E-2</c:v>
                </c:pt>
                <c:pt idx="311">
                  <c:v>1.9287420339365147E-2</c:v>
                </c:pt>
                <c:pt idx="312">
                  <c:v>3.2884669133717237E-2</c:v>
                </c:pt>
                <c:pt idx="313">
                  <c:v>3.255773365960013E-2</c:v>
                </c:pt>
                <c:pt idx="314">
                  <c:v>4.2562631695923558E-2</c:v>
                </c:pt>
                <c:pt idx="315">
                  <c:v>4.3510576350875851E-2</c:v>
                </c:pt>
                <c:pt idx="316">
                  <c:v>3.4545426416926706E-2</c:v>
                </c:pt>
                <c:pt idx="317">
                  <c:v>2.1440729475787013E-2</c:v>
                </c:pt>
                <c:pt idx="318">
                  <c:v>6.7864907893016024E-3</c:v>
                </c:pt>
                <c:pt idx="319">
                  <c:v>1.096758459581415E-2</c:v>
                </c:pt>
                <c:pt idx="320">
                  <c:v>1.6441211426765578E-2</c:v>
                </c:pt>
                <c:pt idx="321">
                  <c:v>2.2881303777240847E-2</c:v>
                </c:pt>
                <c:pt idx="322">
                  <c:v>1.4672290176374725E-2</c:v>
                </c:pt>
                <c:pt idx="323">
                  <c:v>1.4144397902789319E-2</c:v>
                </c:pt>
                <c:pt idx="324">
                  <c:v>1.4024822363449152E-2</c:v>
                </c:pt>
                <c:pt idx="325">
                  <c:v>2.7562093244219987E-2</c:v>
                </c:pt>
                <c:pt idx="326">
                  <c:v>2.4039072635525294E-2</c:v>
                </c:pt>
                <c:pt idx="327">
                  <c:v>1.2772478141148236E-2</c:v>
                </c:pt>
                <c:pt idx="328">
                  <c:v>5.2109907424797708E-3</c:v>
                </c:pt>
                <c:pt idx="329">
                  <c:v>8.4168755583604593E-3</c:v>
                </c:pt>
                <c:pt idx="330">
                  <c:v>1.2020523630708935E-2</c:v>
                </c:pt>
                <c:pt idx="331">
                  <c:v>1.1364313330889386E-2</c:v>
                </c:pt>
                <c:pt idx="332">
                  <c:v>-9.6090356618353523E-3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B2-4CA2-99ED-8BF52924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7207853522814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TransactionActivity!$N$2:$N$310</c:f>
              <c:numCache>
                <c:formatCode>m/d/yyyy</c:formatCode>
                <c:ptCount val="309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</c:numCache>
            </c:numRef>
          </c:cat>
          <c:val>
            <c:numRef>
              <c:f>TransactionActivity!$S$2:$S$310</c:f>
              <c:numCache>
                <c:formatCode>"$"#,##0</c:formatCode>
                <c:ptCount val="309"/>
                <c:pt idx="0">
                  <c:v>239138456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500920517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1710158089</c:v>
                </c:pt>
                <c:pt idx="12">
                  <c:v>838779465</c:v>
                </c:pt>
                <c:pt idx="13">
                  <c:v>505464265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512522617</c:v>
                </c:pt>
                <c:pt idx="21">
                  <c:v>427611750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451358099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900270033</c:v>
                </c:pt>
                <c:pt idx="34">
                  <c:v>927305338</c:v>
                </c:pt>
                <c:pt idx="35">
                  <c:v>1845981076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922576277</c:v>
                </c:pt>
                <c:pt idx="39">
                  <c:v>1235948374</c:v>
                </c:pt>
                <c:pt idx="40">
                  <c:v>1503403933</c:v>
                </c:pt>
                <c:pt idx="41">
                  <c:v>1225196520</c:v>
                </c:pt>
                <c:pt idx="42">
                  <c:v>1536407380</c:v>
                </c:pt>
                <c:pt idx="43">
                  <c:v>1663327943</c:v>
                </c:pt>
                <c:pt idx="44">
                  <c:v>1500061707</c:v>
                </c:pt>
                <c:pt idx="45">
                  <c:v>1479953541</c:v>
                </c:pt>
                <c:pt idx="46">
                  <c:v>1010706043</c:v>
                </c:pt>
                <c:pt idx="47">
                  <c:v>4153040397</c:v>
                </c:pt>
                <c:pt idx="48">
                  <c:v>1210559658</c:v>
                </c:pt>
                <c:pt idx="49">
                  <c:v>1598587596</c:v>
                </c:pt>
                <c:pt idx="50">
                  <c:v>1766592800</c:v>
                </c:pt>
                <c:pt idx="51">
                  <c:v>2737578185</c:v>
                </c:pt>
                <c:pt idx="52">
                  <c:v>1664031277</c:v>
                </c:pt>
                <c:pt idx="53">
                  <c:v>2285613197</c:v>
                </c:pt>
                <c:pt idx="54">
                  <c:v>2338377407</c:v>
                </c:pt>
                <c:pt idx="55">
                  <c:v>3405245540</c:v>
                </c:pt>
                <c:pt idx="56">
                  <c:v>3039758248</c:v>
                </c:pt>
                <c:pt idx="57">
                  <c:v>2853153966</c:v>
                </c:pt>
                <c:pt idx="58">
                  <c:v>2543656911</c:v>
                </c:pt>
                <c:pt idx="59">
                  <c:v>4659836767</c:v>
                </c:pt>
                <c:pt idx="60">
                  <c:v>2551160902</c:v>
                </c:pt>
                <c:pt idx="61">
                  <c:v>2221027353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3711938598</c:v>
                </c:pt>
                <c:pt idx="66">
                  <c:v>4312913235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3924399151</c:v>
                </c:pt>
                <c:pt idx="70">
                  <c:v>5165734716</c:v>
                </c:pt>
                <c:pt idx="71">
                  <c:v>5960820407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4686615131</c:v>
                </c:pt>
                <c:pt idx="75">
                  <c:v>4648619824</c:v>
                </c:pt>
                <c:pt idx="76">
                  <c:v>3525602567</c:v>
                </c:pt>
                <c:pt idx="77">
                  <c:v>5330455525</c:v>
                </c:pt>
                <c:pt idx="78">
                  <c:v>3693544718</c:v>
                </c:pt>
                <c:pt idx="79">
                  <c:v>5339958114</c:v>
                </c:pt>
                <c:pt idx="80">
                  <c:v>6049651079</c:v>
                </c:pt>
                <c:pt idx="81">
                  <c:v>3109816999</c:v>
                </c:pt>
                <c:pt idx="82">
                  <c:v>3785619098</c:v>
                </c:pt>
                <c:pt idx="83">
                  <c:v>7462056733</c:v>
                </c:pt>
                <c:pt idx="84">
                  <c:v>6152612271</c:v>
                </c:pt>
                <c:pt idx="85">
                  <c:v>3627177717</c:v>
                </c:pt>
                <c:pt idx="86">
                  <c:v>5020283969</c:v>
                </c:pt>
                <c:pt idx="87">
                  <c:v>4467494915</c:v>
                </c:pt>
                <c:pt idx="88">
                  <c:v>5410161967</c:v>
                </c:pt>
                <c:pt idx="89">
                  <c:v>6301770256</c:v>
                </c:pt>
                <c:pt idx="90">
                  <c:v>5563589103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3192786246</c:v>
                </c:pt>
                <c:pt idx="94">
                  <c:v>3149663873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2089991203</c:v>
                </c:pt>
                <c:pt idx="98">
                  <c:v>1846646820</c:v>
                </c:pt>
                <c:pt idx="99">
                  <c:v>1976877927</c:v>
                </c:pt>
                <c:pt idx="100">
                  <c:v>1921288187</c:v>
                </c:pt>
                <c:pt idx="101">
                  <c:v>5180759763</c:v>
                </c:pt>
                <c:pt idx="102">
                  <c:v>1844059667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1632693223</c:v>
                </c:pt>
                <c:pt idx="106">
                  <c:v>459894996</c:v>
                </c:pt>
                <c:pt idx="107">
                  <c:v>1472714543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1119754577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760258677</c:v>
                </c:pt>
                <c:pt idx="119">
                  <c:v>1923430810</c:v>
                </c:pt>
                <c:pt idx="120">
                  <c:v>886142254</c:v>
                </c:pt>
                <c:pt idx="121">
                  <c:v>1188419649</c:v>
                </c:pt>
                <c:pt idx="122">
                  <c:v>1298968764</c:v>
                </c:pt>
                <c:pt idx="123">
                  <c:v>953391503</c:v>
                </c:pt>
                <c:pt idx="124">
                  <c:v>1523271833</c:v>
                </c:pt>
                <c:pt idx="125">
                  <c:v>2352553003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3202378535</c:v>
                </c:pt>
                <c:pt idx="129">
                  <c:v>2370289275</c:v>
                </c:pt>
                <c:pt idx="130">
                  <c:v>2439069267</c:v>
                </c:pt>
                <c:pt idx="131">
                  <c:v>4269130521</c:v>
                </c:pt>
                <c:pt idx="132">
                  <c:v>1722818837</c:v>
                </c:pt>
                <c:pt idx="133">
                  <c:v>2788421579</c:v>
                </c:pt>
                <c:pt idx="134">
                  <c:v>2035548475</c:v>
                </c:pt>
                <c:pt idx="135">
                  <c:v>2388049104</c:v>
                </c:pt>
                <c:pt idx="136">
                  <c:v>3947326075</c:v>
                </c:pt>
                <c:pt idx="137">
                  <c:v>4204883074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3532858161</c:v>
                </c:pt>
                <c:pt idx="141">
                  <c:v>3595650790</c:v>
                </c:pt>
                <c:pt idx="142">
                  <c:v>2718290837</c:v>
                </c:pt>
                <c:pt idx="143">
                  <c:v>5459023393</c:v>
                </c:pt>
                <c:pt idx="144">
                  <c:v>2617024237</c:v>
                </c:pt>
                <c:pt idx="145">
                  <c:v>2628914978</c:v>
                </c:pt>
                <c:pt idx="146">
                  <c:v>3674413844</c:v>
                </c:pt>
                <c:pt idx="147">
                  <c:v>2730017831</c:v>
                </c:pt>
                <c:pt idx="148">
                  <c:v>3147756443</c:v>
                </c:pt>
                <c:pt idx="149">
                  <c:v>4111668202</c:v>
                </c:pt>
                <c:pt idx="150">
                  <c:v>3870132916</c:v>
                </c:pt>
                <c:pt idx="151">
                  <c:v>4233488288</c:v>
                </c:pt>
                <c:pt idx="152">
                  <c:v>3429894723</c:v>
                </c:pt>
                <c:pt idx="153">
                  <c:v>3255719568</c:v>
                </c:pt>
                <c:pt idx="154">
                  <c:v>4191161882</c:v>
                </c:pt>
                <c:pt idx="155">
                  <c:v>7502106192</c:v>
                </c:pt>
                <c:pt idx="156">
                  <c:v>2473215528</c:v>
                </c:pt>
                <c:pt idx="157">
                  <c:v>1996276470</c:v>
                </c:pt>
                <c:pt idx="158">
                  <c:v>3833623939</c:v>
                </c:pt>
                <c:pt idx="159">
                  <c:v>4256945763</c:v>
                </c:pt>
                <c:pt idx="160">
                  <c:v>4231957375</c:v>
                </c:pt>
                <c:pt idx="161">
                  <c:v>6605446946</c:v>
                </c:pt>
                <c:pt idx="162">
                  <c:v>3944598458</c:v>
                </c:pt>
                <c:pt idx="163">
                  <c:v>4792164656</c:v>
                </c:pt>
                <c:pt idx="164">
                  <c:v>4878443303</c:v>
                </c:pt>
                <c:pt idx="165">
                  <c:v>6898407929</c:v>
                </c:pt>
                <c:pt idx="166">
                  <c:v>4360925265</c:v>
                </c:pt>
                <c:pt idx="167">
                  <c:v>8355439505</c:v>
                </c:pt>
                <c:pt idx="168">
                  <c:v>2867666447</c:v>
                </c:pt>
                <c:pt idx="169">
                  <c:v>3201800561</c:v>
                </c:pt>
                <c:pt idx="170">
                  <c:v>4590568638</c:v>
                </c:pt>
                <c:pt idx="171">
                  <c:v>4179884502</c:v>
                </c:pt>
                <c:pt idx="172">
                  <c:v>5595164615</c:v>
                </c:pt>
                <c:pt idx="173">
                  <c:v>10232355868</c:v>
                </c:pt>
                <c:pt idx="174">
                  <c:v>7233652696</c:v>
                </c:pt>
                <c:pt idx="175">
                  <c:v>6191733069</c:v>
                </c:pt>
                <c:pt idx="176">
                  <c:v>6347594492</c:v>
                </c:pt>
                <c:pt idx="177">
                  <c:v>8117039791</c:v>
                </c:pt>
                <c:pt idx="178">
                  <c:v>6173911392</c:v>
                </c:pt>
                <c:pt idx="179">
                  <c:v>10633786185</c:v>
                </c:pt>
                <c:pt idx="180">
                  <c:v>7019603943</c:v>
                </c:pt>
                <c:pt idx="181">
                  <c:v>5383673769</c:v>
                </c:pt>
                <c:pt idx="182">
                  <c:v>6080531366</c:v>
                </c:pt>
                <c:pt idx="183">
                  <c:v>4907656633</c:v>
                </c:pt>
                <c:pt idx="184">
                  <c:v>8780323008</c:v>
                </c:pt>
                <c:pt idx="185">
                  <c:v>8720361548</c:v>
                </c:pt>
                <c:pt idx="186">
                  <c:v>6420412621</c:v>
                </c:pt>
                <c:pt idx="187">
                  <c:v>8094250783</c:v>
                </c:pt>
                <c:pt idx="188">
                  <c:v>7067131826</c:v>
                </c:pt>
                <c:pt idx="189">
                  <c:v>7848588825</c:v>
                </c:pt>
                <c:pt idx="190">
                  <c:v>5881564167</c:v>
                </c:pt>
                <c:pt idx="191">
                  <c:v>16158342078</c:v>
                </c:pt>
                <c:pt idx="192">
                  <c:v>5812384751</c:v>
                </c:pt>
                <c:pt idx="193">
                  <c:v>5494463082</c:v>
                </c:pt>
                <c:pt idx="194">
                  <c:v>6379899383</c:v>
                </c:pt>
                <c:pt idx="195">
                  <c:v>4577196830</c:v>
                </c:pt>
                <c:pt idx="196">
                  <c:v>5895355263</c:v>
                </c:pt>
                <c:pt idx="197">
                  <c:v>12677044832</c:v>
                </c:pt>
                <c:pt idx="198">
                  <c:v>7985142440</c:v>
                </c:pt>
                <c:pt idx="199">
                  <c:v>8212859598</c:v>
                </c:pt>
                <c:pt idx="200">
                  <c:v>9144356555</c:v>
                </c:pt>
                <c:pt idx="201">
                  <c:v>8391767886</c:v>
                </c:pt>
                <c:pt idx="202">
                  <c:v>9451941931</c:v>
                </c:pt>
                <c:pt idx="203">
                  <c:v>11506068287</c:v>
                </c:pt>
                <c:pt idx="204">
                  <c:v>8005115178</c:v>
                </c:pt>
                <c:pt idx="205">
                  <c:v>5794433618</c:v>
                </c:pt>
                <c:pt idx="206">
                  <c:v>7328563234</c:v>
                </c:pt>
                <c:pt idx="207">
                  <c:v>7096933008</c:v>
                </c:pt>
                <c:pt idx="208">
                  <c:v>6095014750</c:v>
                </c:pt>
                <c:pt idx="209">
                  <c:v>9611757619</c:v>
                </c:pt>
                <c:pt idx="210">
                  <c:v>7346961999</c:v>
                </c:pt>
                <c:pt idx="211">
                  <c:v>7691303673</c:v>
                </c:pt>
                <c:pt idx="212">
                  <c:v>8289517793</c:v>
                </c:pt>
                <c:pt idx="213">
                  <c:v>9176287558</c:v>
                </c:pt>
                <c:pt idx="214">
                  <c:v>8336908921</c:v>
                </c:pt>
                <c:pt idx="215">
                  <c:v>10587218951</c:v>
                </c:pt>
                <c:pt idx="216">
                  <c:v>8197769545</c:v>
                </c:pt>
                <c:pt idx="217">
                  <c:v>6645303925</c:v>
                </c:pt>
                <c:pt idx="218">
                  <c:v>9644671903</c:v>
                </c:pt>
                <c:pt idx="219">
                  <c:v>6291555608</c:v>
                </c:pt>
                <c:pt idx="220">
                  <c:v>7745684512</c:v>
                </c:pt>
                <c:pt idx="221">
                  <c:v>9822456612</c:v>
                </c:pt>
                <c:pt idx="222">
                  <c:v>8011133260</c:v>
                </c:pt>
                <c:pt idx="223">
                  <c:v>9991885120</c:v>
                </c:pt>
                <c:pt idx="224">
                  <c:v>8262342866</c:v>
                </c:pt>
                <c:pt idx="225">
                  <c:v>10547363488</c:v>
                </c:pt>
                <c:pt idx="226">
                  <c:v>10011006816</c:v>
                </c:pt>
                <c:pt idx="227">
                  <c:v>13287008677</c:v>
                </c:pt>
                <c:pt idx="228">
                  <c:v>6302650875</c:v>
                </c:pt>
                <c:pt idx="229">
                  <c:v>6805232901</c:v>
                </c:pt>
                <c:pt idx="230">
                  <c:v>6805653539</c:v>
                </c:pt>
                <c:pt idx="231">
                  <c:v>5492748133</c:v>
                </c:pt>
                <c:pt idx="232">
                  <c:v>9049911869</c:v>
                </c:pt>
                <c:pt idx="233">
                  <c:v>11996751876</c:v>
                </c:pt>
                <c:pt idx="234">
                  <c:v>10298117108</c:v>
                </c:pt>
                <c:pt idx="235">
                  <c:v>9903512806</c:v>
                </c:pt>
                <c:pt idx="236">
                  <c:v>11229190364</c:v>
                </c:pt>
                <c:pt idx="237">
                  <c:v>9635752313</c:v>
                </c:pt>
                <c:pt idx="238">
                  <c:v>9276626017</c:v>
                </c:pt>
                <c:pt idx="239">
                  <c:v>15257987779</c:v>
                </c:pt>
                <c:pt idx="240">
                  <c:v>7974455964</c:v>
                </c:pt>
                <c:pt idx="241">
                  <c:v>7703143071</c:v>
                </c:pt>
                <c:pt idx="242">
                  <c:v>6394835801</c:v>
                </c:pt>
                <c:pt idx="243">
                  <c:v>3681325834</c:v>
                </c:pt>
                <c:pt idx="244">
                  <c:v>2330681738</c:v>
                </c:pt>
                <c:pt idx="245">
                  <c:v>2825316233</c:v>
                </c:pt>
                <c:pt idx="246">
                  <c:v>3237376649</c:v>
                </c:pt>
                <c:pt idx="247">
                  <c:v>2958385273</c:v>
                </c:pt>
                <c:pt idx="248">
                  <c:v>7188572577</c:v>
                </c:pt>
                <c:pt idx="249">
                  <c:v>7481749305</c:v>
                </c:pt>
                <c:pt idx="250">
                  <c:v>6517803196</c:v>
                </c:pt>
                <c:pt idx="251">
                  <c:v>14526170208</c:v>
                </c:pt>
                <c:pt idx="252">
                  <c:v>6568314092</c:v>
                </c:pt>
                <c:pt idx="253">
                  <c:v>4445622545</c:v>
                </c:pt>
                <c:pt idx="254">
                  <c:v>6788932465</c:v>
                </c:pt>
                <c:pt idx="255">
                  <c:v>9041589792</c:v>
                </c:pt>
                <c:pt idx="256">
                  <c:v>7832889820</c:v>
                </c:pt>
                <c:pt idx="257">
                  <c:v>11471798042</c:v>
                </c:pt>
                <c:pt idx="258">
                  <c:v>12296610269</c:v>
                </c:pt>
                <c:pt idx="259">
                  <c:v>14066944773</c:v>
                </c:pt>
                <c:pt idx="260">
                  <c:v>14151790118</c:v>
                </c:pt>
                <c:pt idx="261">
                  <c:v>14282472589</c:v>
                </c:pt>
                <c:pt idx="262">
                  <c:v>13735190495</c:v>
                </c:pt>
                <c:pt idx="263">
                  <c:v>27063977669</c:v>
                </c:pt>
                <c:pt idx="264">
                  <c:v>8829645377</c:v>
                </c:pt>
                <c:pt idx="265">
                  <c:v>8917294399</c:v>
                </c:pt>
                <c:pt idx="266">
                  <c:v>13237633522</c:v>
                </c:pt>
                <c:pt idx="267">
                  <c:v>11989089192</c:v>
                </c:pt>
                <c:pt idx="268">
                  <c:v>12054709330</c:v>
                </c:pt>
                <c:pt idx="269">
                  <c:v>16445686015</c:v>
                </c:pt>
                <c:pt idx="270">
                  <c:v>11105261746</c:v>
                </c:pt>
                <c:pt idx="271">
                  <c:v>10099808360</c:v>
                </c:pt>
                <c:pt idx="272">
                  <c:v>10948134567</c:v>
                </c:pt>
                <c:pt idx="273">
                  <c:v>8141550166</c:v>
                </c:pt>
                <c:pt idx="274">
                  <c:v>8065220041</c:v>
                </c:pt>
                <c:pt idx="275">
                  <c:v>7649472913</c:v>
                </c:pt>
                <c:pt idx="276">
                  <c:v>3394291730</c:v>
                </c:pt>
                <c:pt idx="277">
                  <c:v>2970311942</c:v>
                </c:pt>
                <c:pt idx="278">
                  <c:v>5477889596</c:v>
                </c:pt>
                <c:pt idx="279">
                  <c:v>2991976243</c:v>
                </c:pt>
                <c:pt idx="280">
                  <c:v>3825906585</c:v>
                </c:pt>
                <c:pt idx="281">
                  <c:v>5417286129</c:v>
                </c:pt>
                <c:pt idx="282">
                  <c:v>4857012781</c:v>
                </c:pt>
                <c:pt idx="283">
                  <c:v>6069949843</c:v>
                </c:pt>
                <c:pt idx="284">
                  <c:v>5568489530</c:v>
                </c:pt>
                <c:pt idx="285">
                  <c:v>5519017293</c:v>
                </c:pt>
                <c:pt idx="286">
                  <c:v>3222874315</c:v>
                </c:pt>
                <c:pt idx="287">
                  <c:v>5821503533</c:v>
                </c:pt>
                <c:pt idx="288">
                  <c:v>3364233738</c:v>
                </c:pt>
                <c:pt idx="289">
                  <c:v>3401213591</c:v>
                </c:pt>
                <c:pt idx="290">
                  <c:v>4025449762</c:v>
                </c:pt>
                <c:pt idx="291">
                  <c:v>5256725427</c:v>
                </c:pt>
                <c:pt idx="292">
                  <c:v>5461336260</c:v>
                </c:pt>
                <c:pt idx="293">
                  <c:v>6062692742</c:v>
                </c:pt>
                <c:pt idx="294">
                  <c:v>5723532846</c:v>
                </c:pt>
                <c:pt idx="295">
                  <c:v>6260935192</c:v>
                </c:pt>
                <c:pt idx="296">
                  <c:v>7530700758</c:v>
                </c:pt>
                <c:pt idx="297">
                  <c:v>7361446358</c:v>
                </c:pt>
                <c:pt idx="298">
                  <c:v>6747603732</c:v>
                </c:pt>
                <c:pt idx="299">
                  <c:v>10064406852</c:v>
                </c:pt>
                <c:pt idx="300">
                  <c:v>6155416005</c:v>
                </c:pt>
                <c:pt idx="301">
                  <c:v>4851269879</c:v>
                </c:pt>
                <c:pt idx="302">
                  <c:v>5912527282</c:v>
                </c:pt>
                <c:pt idx="303">
                  <c:v>5743934313</c:v>
                </c:pt>
                <c:pt idx="304">
                  <c:v>5993626510</c:v>
                </c:pt>
                <c:pt idx="305">
                  <c:v>6479108478</c:v>
                </c:pt>
                <c:pt idx="306">
                  <c:v>6996782582</c:v>
                </c:pt>
                <c:pt idx="307">
                  <c:v>7106533092</c:v>
                </c:pt>
                <c:pt idx="308">
                  <c:v>6247619104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00D-9619-B491FD24FC6B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TransactionActivity!$N$2:$N$310</c:f>
              <c:numCache>
                <c:formatCode>m/d/yyyy</c:formatCode>
                <c:ptCount val="309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</c:numCache>
            </c:numRef>
          </c:cat>
          <c:val>
            <c:numRef>
              <c:f>TransactionActivity!$T$2:$T$310</c:f>
              <c:numCache>
                <c:formatCode>"$"#,##0</c:formatCode>
                <c:ptCount val="309"/>
                <c:pt idx="0">
                  <c:v>249717787</c:v>
                </c:pt>
                <c:pt idx="1">
                  <c:v>180246342</c:v>
                </c:pt>
                <c:pt idx="2">
                  <c:v>273855000</c:v>
                </c:pt>
                <c:pt idx="3">
                  <c:v>237154742</c:v>
                </c:pt>
                <c:pt idx="4">
                  <c:v>257719389</c:v>
                </c:pt>
                <c:pt idx="5">
                  <c:v>314339424</c:v>
                </c:pt>
                <c:pt idx="6">
                  <c:v>270686509</c:v>
                </c:pt>
                <c:pt idx="7">
                  <c:v>317558032</c:v>
                </c:pt>
                <c:pt idx="8">
                  <c:v>269604009</c:v>
                </c:pt>
                <c:pt idx="9">
                  <c:v>257250231</c:v>
                </c:pt>
                <c:pt idx="10">
                  <c:v>239636971</c:v>
                </c:pt>
                <c:pt idx="11">
                  <c:v>369879341</c:v>
                </c:pt>
                <c:pt idx="12">
                  <c:v>376350990</c:v>
                </c:pt>
                <c:pt idx="13">
                  <c:v>274823391</c:v>
                </c:pt>
                <c:pt idx="14">
                  <c:v>367893423</c:v>
                </c:pt>
                <c:pt idx="15">
                  <c:v>325658257</c:v>
                </c:pt>
                <c:pt idx="16">
                  <c:v>464367671</c:v>
                </c:pt>
                <c:pt idx="17">
                  <c:v>463659572</c:v>
                </c:pt>
                <c:pt idx="18">
                  <c:v>394268453</c:v>
                </c:pt>
                <c:pt idx="19">
                  <c:v>508183591</c:v>
                </c:pt>
                <c:pt idx="20">
                  <c:v>400382842</c:v>
                </c:pt>
                <c:pt idx="21">
                  <c:v>401113893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390330500</c:v>
                </c:pt>
                <c:pt idx="25">
                  <c:v>367517539</c:v>
                </c:pt>
                <c:pt idx="26">
                  <c:v>474697484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595791995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587042537</c:v>
                </c:pt>
                <c:pt idx="33">
                  <c:v>587270458</c:v>
                </c:pt>
                <c:pt idx="34">
                  <c:v>533877973</c:v>
                </c:pt>
                <c:pt idx="35">
                  <c:v>775050162</c:v>
                </c:pt>
                <c:pt idx="36">
                  <c:v>669338255</c:v>
                </c:pt>
                <c:pt idx="37">
                  <c:v>611944016</c:v>
                </c:pt>
                <c:pt idx="38">
                  <c:v>715709773</c:v>
                </c:pt>
                <c:pt idx="39">
                  <c:v>782338061</c:v>
                </c:pt>
                <c:pt idx="40">
                  <c:v>728359829</c:v>
                </c:pt>
                <c:pt idx="41">
                  <c:v>876673788</c:v>
                </c:pt>
                <c:pt idx="42">
                  <c:v>888105520</c:v>
                </c:pt>
                <c:pt idx="43">
                  <c:v>830022062</c:v>
                </c:pt>
                <c:pt idx="44">
                  <c:v>860039403</c:v>
                </c:pt>
                <c:pt idx="45">
                  <c:v>938690741</c:v>
                </c:pt>
                <c:pt idx="46">
                  <c:v>774324608</c:v>
                </c:pt>
                <c:pt idx="47">
                  <c:v>1087812450</c:v>
                </c:pt>
                <c:pt idx="48">
                  <c:v>1080169687</c:v>
                </c:pt>
                <c:pt idx="49">
                  <c:v>839224024</c:v>
                </c:pt>
                <c:pt idx="50">
                  <c:v>1207725939</c:v>
                </c:pt>
                <c:pt idx="51">
                  <c:v>1067677156</c:v>
                </c:pt>
                <c:pt idx="52">
                  <c:v>1039500959</c:v>
                </c:pt>
                <c:pt idx="53">
                  <c:v>1301280226</c:v>
                </c:pt>
                <c:pt idx="54">
                  <c:v>1363999197</c:v>
                </c:pt>
                <c:pt idx="55">
                  <c:v>1303910365</c:v>
                </c:pt>
                <c:pt idx="56">
                  <c:v>1146444756</c:v>
                </c:pt>
                <c:pt idx="57">
                  <c:v>1194219633</c:v>
                </c:pt>
                <c:pt idx="58">
                  <c:v>1423575431</c:v>
                </c:pt>
                <c:pt idx="59">
                  <c:v>1352058121</c:v>
                </c:pt>
                <c:pt idx="60">
                  <c:v>1338000616</c:v>
                </c:pt>
                <c:pt idx="61">
                  <c:v>1208956685</c:v>
                </c:pt>
                <c:pt idx="62">
                  <c:v>1694335466</c:v>
                </c:pt>
                <c:pt idx="63">
                  <c:v>1360935940</c:v>
                </c:pt>
                <c:pt idx="64">
                  <c:v>1267094847</c:v>
                </c:pt>
                <c:pt idx="65">
                  <c:v>2070572257</c:v>
                </c:pt>
                <c:pt idx="66">
                  <c:v>1472216679</c:v>
                </c:pt>
                <c:pt idx="67">
                  <c:v>1519793129</c:v>
                </c:pt>
                <c:pt idx="68">
                  <c:v>1858348817</c:v>
                </c:pt>
                <c:pt idx="69">
                  <c:v>1435869799</c:v>
                </c:pt>
                <c:pt idx="70">
                  <c:v>1845469735</c:v>
                </c:pt>
                <c:pt idx="71">
                  <c:v>1646479748</c:v>
                </c:pt>
                <c:pt idx="72">
                  <c:v>1575066545</c:v>
                </c:pt>
                <c:pt idx="73">
                  <c:v>1405387947</c:v>
                </c:pt>
                <c:pt idx="74">
                  <c:v>1919722459</c:v>
                </c:pt>
                <c:pt idx="75">
                  <c:v>1423676384</c:v>
                </c:pt>
                <c:pt idx="76">
                  <c:v>2016159870</c:v>
                </c:pt>
                <c:pt idx="77">
                  <c:v>2099634413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1413756439</c:v>
                </c:pt>
                <c:pt idx="81">
                  <c:v>1642364636</c:v>
                </c:pt>
                <c:pt idx="82">
                  <c:v>1472230664</c:v>
                </c:pt>
                <c:pt idx="83">
                  <c:v>1880389117</c:v>
                </c:pt>
                <c:pt idx="84">
                  <c:v>1606680525</c:v>
                </c:pt>
                <c:pt idx="85">
                  <c:v>1656210605</c:v>
                </c:pt>
                <c:pt idx="86">
                  <c:v>1825634395</c:v>
                </c:pt>
                <c:pt idx="87">
                  <c:v>1812560287</c:v>
                </c:pt>
                <c:pt idx="88">
                  <c:v>2253217568</c:v>
                </c:pt>
                <c:pt idx="89">
                  <c:v>1964226242</c:v>
                </c:pt>
                <c:pt idx="90">
                  <c:v>1977654782</c:v>
                </c:pt>
                <c:pt idx="91">
                  <c:v>2130944702</c:v>
                </c:pt>
                <c:pt idx="92">
                  <c:v>1552691872</c:v>
                </c:pt>
                <c:pt idx="93">
                  <c:v>1729698688</c:v>
                </c:pt>
                <c:pt idx="94">
                  <c:v>1586943144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1330052731</c:v>
                </c:pt>
                <c:pt idx="98">
                  <c:v>1337258173</c:v>
                </c:pt>
                <c:pt idx="99">
                  <c:v>1339791236</c:v>
                </c:pt>
                <c:pt idx="100">
                  <c:v>1301493610</c:v>
                </c:pt>
                <c:pt idx="101">
                  <c:v>1411502691</c:v>
                </c:pt>
                <c:pt idx="102">
                  <c:v>1266940957</c:v>
                </c:pt>
                <c:pt idx="103">
                  <c:v>1147917691</c:v>
                </c:pt>
                <c:pt idx="104">
                  <c:v>1230358645</c:v>
                </c:pt>
                <c:pt idx="105">
                  <c:v>1075495799</c:v>
                </c:pt>
                <c:pt idx="106">
                  <c:v>814148634</c:v>
                </c:pt>
                <c:pt idx="107">
                  <c:v>1174879830</c:v>
                </c:pt>
                <c:pt idx="108">
                  <c:v>551238995</c:v>
                </c:pt>
                <c:pt idx="109">
                  <c:v>565121148</c:v>
                </c:pt>
                <c:pt idx="110">
                  <c:v>1041809340</c:v>
                </c:pt>
                <c:pt idx="111">
                  <c:v>538146436</c:v>
                </c:pt>
                <c:pt idx="112">
                  <c:v>616718847</c:v>
                </c:pt>
                <c:pt idx="113">
                  <c:v>787202002</c:v>
                </c:pt>
                <c:pt idx="114">
                  <c:v>767657869</c:v>
                </c:pt>
                <c:pt idx="115">
                  <c:v>739789123</c:v>
                </c:pt>
                <c:pt idx="116">
                  <c:v>724032113</c:v>
                </c:pt>
                <c:pt idx="117">
                  <c:v>698416265</c:v>
                </c:pt>
                <c:pt idx="118">
                  <c:v>691467329</c:v>
                </c:pt>
                <c:pt idx="119">
                  <c:v>1384265929</c:v>
                </c:pt>
                <c:pt idx="120">
                  <c:v>740890530</c:v>
                </c:pt>
                <c:pt idx="121">
                  <c:v>779393534</c:v>
                </c:pt>
                <c:pt idx="122">
                  <c:v>980781679</c:v>
                </c:pt>
                <c:pt idx="123">
                  <c:v>855536303</c:v>
                </c:pt>
                <c:pt idx="124">
                  <c:v>699606178</c:v>
                </c:pt>
                <c:pt idx="125">
                  <c:v>994718881</c:v>
                </c:pt>
                <c:pt idx="126">
                  <c:v>1057490791</c:v>
                </c:pt>
                <c:pt idx="127">
                  <c:v>931074786</c:v>
                </c:pt>
                <c:pt idx="128">
                  <c:v>978371270</c:v>
                </c:pt>
                <c:pt idx="129">
                  <c:v>954318367</c:v>
                </c:pt>
                <c:pt idx="130">
                  <c:v>1288014270</c:v>
                </c:pt>
                <c:pt idx="131">
                  <c:v>1913631762</c:v>
                </c:pt>
                <c:pt idx="132">
                  <c:v>849333347</c:v>
                </c:pt>
                <c:pt idx="133">
                  <c:v>752263104</c:v>
                </c:pt>
                <c:pt idx="134">
                  <c:v>1274642891</c:v>
                </c:pt>
                <c:pt idx="135">
                  <c:v>1172037047</c:v>
                </c:pt>
                <c:pt idx="136">
                  <c:v>1265296105</c:v>
                </c:pt>
                <c:pt idx="137">
                  <c:v>1453617339</c:v>
                </c:pt>
                <c:pt idx="138">
                  <c:v>1182015815</c:v>
                </c:pt>
                <c:pt idx="139">
                  <c:v>1376136558</c:v>
                </c:pt>
                <c:pt idx="140">
                  <c:v>1306823373</c:v>
                </c:pt>
                <c:pt idx="141">
                  <c:v>1227742383</c:v>
                </c:pt>
                <c:pt idx="142">
                  <c:v>1248624239</c:v>
                </c:pt>
                <c:pt idx="143">
                  <c:v>1912505121</c:v>
                </c:pt>
                <c:pt idx="144">
                  <c:v>1022188618</c:v>
                </c:pt>
                <c:pt idx="145">
                  <c:v>1212646223</c:v>
                </c:pt>
                <c:pt idx="146">
                  <c:v>1591540962</c:v>
                </c:pt>
                <c:pt idx="147">
                  <c:v>1268286133</c:v>
                </c:pt>
                <c:pt idx="148">
                  <c:v>1847978693</c:v>
                </c:pt>
                <c:pt idx="149">
                  <c:v>1735431128</c:v>
                </c:pt>
                <c:pt idx="150">
                  <c:v>1601633676</c:v>
                </c:pt>
                <c:pt idx="151">
                  <c:v>1731241191</c:v>
                </c:pt>
                <c:pt idx="152">
                  <c:v>1488782966</c:v>
                </c:pt>
                <c:pt idx="153">
                  <c:v>1811274758</c:v>
                </c:pt>
                <c:pt idx="154">
                  <c:v>1943793774</c:v>
                </c:pt>
                <c:pt idx="155">
                  <c:v>3827988232</c:v>
                </c:pt>
                <c:pt idx="156">
                  <c:v>1087003059</c:v>
                </c:pt>
                <c:pt idx="157">
                  <c:v>1230931211</c:v>
                </c:pt>
                <c:pt idx="158">
                  <c:v>1781233118</c:v>
                </c:pt>
                <c:pt idx="159">
                  <c:v>1802487133</c:v>
                </c:pt>
                <c:pt idx="160">
                  <c:v>2282145604</c:v>
                </c:pt>
                <c:pt idx="161">
                  <c:v>2558371407</c:v>
                </c:pt>
                <c:pt idx="162">
                  <c:v>2097103134</c:v>
                </c:pt>
                <c:pt idx="163">
                  <c:v>2591855690</c:v>
                </c:pt>
                <c:pt idx="164">
                  <c:v>2150397542</c:v>
                </c:pt>
                <c:pt idx="165">
                  <c:v>2145180727</c:v>
                </c:pt>
                <c:pt idx="166">
                  <c:v>1888429248</c:v>
                </c:pt>
                <c:pt idx="167">
                  <c:v>3214240820</c:v>
                </c:pt>
                <c:pt idx="168">
                  <c:v>2328416920</c:v>
                </c:pt>
                <c:pt idx="169">
                  <c:v>1748433118</c:v>
                </c:pt>
                <c:pt idx="170">
                  <c:v>2198719583</c:v>
                </c:pt>
                <c:pt idx="171">
                  <c:v>2260972423</c:v>
                </c:pt>
                <c:pt idx="172">
                  <c:v>2370367927</c:v>
                </c:pt>
                <c:pt idx="173">
                  <c:v>2919234645</c:v>
                </c:pt>
                <c:pt idx="174">
                  <c:v>2902601969</c:v>
                </c:pt>
                <c:pt idx="175">
                  <c:v>2549731180</c:v>
                </c:pt>
                <c:pt idx="176">
                  <c:v>2546811170</c:v>
                </c:pt>
                <c:pt idx="177">
                  <c:v>2909545101</c:v>
                </c:pt>
                <c:pt idx="178">
                  <c:v>2254339425</c:v>
                </c:pt>
                <c:pt idx="179">
                  <c:v>3545266686</c:v>
                </c:pt>
                <c:pt idx="180">
                  <c:v>4573926292</c:v>
                </c:pt>
                <c:pt idx="181">
                  <c:v>2621018885</c:v>
                </c:pt>
                <c:pt idx="182">
                  <c:v>2861680994</c:v>
                </c:pt>
                <c:pt idx="183">
                  <c:v>2757879649</c:v>
                </c:pt>
                <c:pt idx="184">
                  <c:v>3086015649</c:v>
                </c:pt>
                <c:pt idx="185">
                  <c:v>3959993483</c:v>
                </c:pt>
                <c:pt idx="186">
                  <c:v>3509606379</c:v>
                </c:pt>
                <c:pt idx="187">
                  <c:v>2896133648</c:v>
                </c:pt>
                <c:pt idx="188">
                  <c:v>2980235974</c:v>
                </c:pt>
                <c:pt idx="189">
                  <c:v>3083213924</c:v>
                </c:pt>
                <c:pt idx="190">
                  <c:v>2870523802</c:v>
                </c:pt>
                <c:pt idx="191">
                  <c:v>4196981236</c:v>
                </c:pt>
                <c:pt idx="192">
                  <c:v>2862662897</c:v>
                </c:pt>
                <c:pt idx="193">
                  <c:v>2636604318</c:v>
                </c:pt>
                <c:pt idx="194">
                  <c:v>3452748192</c:v>
                </c:pt>
                <c:pt idx="195">
                  <c:v>3033452697</c:v>
                </c:pt>
                <c:pt idx="196">
                  <c:v>3103679011</c:v>
                </c:pt>
                <c:pt idx="197">
                  <c:v>3760381711</c:v>
                </c:pt>
                <c:pt idx="198">
                  <c:v>2827795657</c:v>
                </c:pt>
                <c:pt idx="199">
                  <c:v>2946949832</c:v>
                </c:pt>
                <c:pt idx="200">
                  <c:v>3267043808</c:v>
                </c:pt>
                <c:pt idx="201">
                  <c:v>2768972039</c:v>
                </c:pt>
                <c:pt idx="202">
                  <c:v>2995184538</c:v>
                </c:pt>
                <c:pt idx="203">
                  <c:v>3307446528</c:v>
                </c:pt>
                <c:pt idx="204">
                  <c:v>3062934235</c:v>
                </c:pt>
                <c:pt idx="205">
                  <c:v>2177030641</c:v>
                </c:pt>
                <c:pt idx="206">
                  <c:v>2900264070</c:v>
                </c:pt>
                <c:pt idx="207">
                  <c:v>2162920150</c:v>
                </c:pt>
                <c:pt idx="208">
                  <c:v>2976261247</c:v>
                </c:pt>
                <c:pt idx="209">
                  <c:v>3670946402</c:v>
                </c:pt>
                <c:pt idx="210">
                  <c:v>2867099584</c:v>
                </c:pt>
                <c:pt idx="211">
                  <c:v>3451909801</c:v>
                </c:pt>
                <c:pt idx="212">
                  <c:v>2893755748</c:v>
                </c:pt>
                <c:pt idx="213">
                  <c:v>3006301706</c:v>
                </c:pt>
                <c:pt idx="214">
                  <c:v>3310045208</c:v>
                </c:pt>
                <c:pt idx="215">
                  <c:v>3616708019</c:v>
                </c:pt>
                <c:pt idx="216">
                  <c:v>3156915097</c:v>
                </c:pt>
                <c:pt idx="217">
                  <c:v>2687208747</c:v>
                </c:pt>
                <c:pt idx="218">
                  <c:v>3510708882</c:v>
                </c:pt>
                <c:pt idx="219">
                  <c:v>3329472689</c:v>
                </c:pt>
                <c:pt idx="220">
                  <c:v>3432737571</c:v>
                </c:pt>
                <c:pt idx="221">
                  <c:v>3978912422</c:v>
                </c:pt>
                <c:pt idx="222">
                  <c:v>3427702439</c:v>
                </c:pt>
                <c:pt idx="223">
                  <c:v>3665004300</c:v>
                </c:pt>
                <c:pt idx="224">
                  <c:v>2949032885</c:v>
                </c:pt>
                <c:pt idx="225">
                  <c:v>3648950526</c:v>
                </c:pt>
                <c:pt idx="226">
                  <c:v>3610073235</c:v>
                </c:pt>
                <c:pt idx="227">
                  <c:v>3880178553</c:v>
                </c:pt>
                <c:pt idx="228">
                  <c:v>3137646282</c:v>
                </c:pt>
                <c:pt idx="229">
                  <c:v>2731477544</c:v>
                </c:pt>
                <c:pt idx="230">
                  <c:v>3525373097</c:v>
                </c:pt>
                <c:pt idx="231">
                  <c:v>3238899856</c:v>
                </c:pt>
                <c:pt idx="232">
                  <c:v>4021278108</c:v>
                </c:pt>
                <c:pt idx="233">
                  <c:v>3840964846</c:v>
                </c:pt>
                <c:pt idx="234">
                  <c:v>3852812479</c:v>
                </c:pt>
                <c:pt idx="235">
                  <c:v>3816291407</c:v>
                </c:pt>
                <c:pt idx="236">
                  <c:v>4194459906</c:v>
                </c:pt>
                <c:pt idx="237">
                  <c:v>4081259187</c:v>
                </c:pt>
                <c:pt idx="238">
                  <c:v>3720421771</c:v>
                </c:pt>
                <c:pt idx="239">
                  <c:v>4940001350</c:v>
                </c:pt>
                <c:pt idx="240">
                  <c:v>3820043252</c:v>
                </c:pt>
                <c:pt idx="241">
                  <c:v>3215366665</c:v>
                </c:pt>
                <c:pt idx="242">
                  <c:v>2971717497</c:v>
                </c:pt>
                <c:pt idx="243">
                  <c:v>1777278880</c:v>
                </c:pt>
                <c:pt idx="244">
                  <c:v>1713587284</c:v>
                </c:pt>
                <c:pt idx="245">
                  <c:v>2072876622</c:v>
                </c:pt>
                <c:pt idx="246">
                  <c:v>2416560192</c:v>
                </c:pt>
                <c:pt idx="247">
                  <c:v>2368015836</c:v>
                </c:pt>
                <c:pt idx="248">
                  <c:v>2973156350</c:v>
                </c:pt>
                <c:pt idx="249">
                  <c:v>3519590217</c:v>
                </c:pt>
                <c:pt idx="250">
                  <c:v>3355108303</c:v>
                </c:pt>
                <c:pt idx="251">
                  <c:v>6142933955</c:v>
                </c:pt>
                <c:pt idx="252">
                  <c:v>3028837638</c:v>
                </c:pt>
                <c:pt idx="253">
                  <c:v>3219829824</c:v>
                </c:pt>
                <c:pt idx="254">
                  <c:v>4547667853</c:v>
                </c:pt>
                <c:pt idx="255">
                  <c:v>4965685388</c:v>
                </c:pt>
                <c:pt idx="256">
                  <c:v>4646896284</c:v>
                </c:pt>
                <c:pt idx="257">
                  <c:v>6359046534</c:v>
                </c:pt>
                <c:pt idx="258">
                  <c:v>5909592485</c:v>
                </c:pt>
                <c:pt idx="259">
                  <c:v>6017805119</c:v>
                </c:pt>
                <c:pt idx="260">
                  <c:v>6722288925</c:v>
                </c:pt>
                <c:pt idx="261">
                  <c:v>6494924943</c:v>
                </c:pt>
                <c:pt idx="262">
                  <c:v>6475768903</c:v>
                </c:pt>
                <c:pt idx="263">
                  <c:v>11910559242</c:v>
                </c:pt>
                <c:pt idx="264">
                  <c:v>5358436478</c:v>
                </c:pt>
                <c:pt idx="265">
                  <c:v>5205775409</c:v>
                </c:pt>
                <c:pt idx="266">
                  <c:v>6625515646</c:v>
                </c:pt>
                <c:pt idx="267">
                  <c:v>7073550432</c:v>
                </c:pt>
                <c:pt idx="268">
                  <c:v>7087042274</c:v>
                </c:pt>
                <c:pt idx="269">
                  <c:v>7783452543</c:v>
                </c:pt>
                <c:pt idx="270">
                  <c:v>5865937218</c:v>
                </c:pt>
                <c:pt idx="271">
                  <c:v>5718490197</c:v>
                </c:pt>
                <c:pt idx="272">
                  <c:v>5674176048</c:v>
                </c:pt>
                <c:pt idx="273">
                  <c:v>5217032068</c:v>
                </c:pt>
                <c:pt idx="274">
                  <c:v>4105771405</c:v>
                </c:pt>
                <c:pt idx="275">
                  <c:v>5224706944</c:v>
                </c:pt>
                <c:pt idx="276">
                  <c:v>3453628508</c:v>
                </c:pt>
                <c:pt idx="277">
                  <c:v>3051783625</c:v>
                </c:pt>
                <c:pt idx="278">
                  <c:v>4325306198</c:v>
                </c:pt>
                <c:pt idx="279">
                  <c:v>2873557221</c:v>
                </c:pt>
                <c:pt idx="280">
                  <c:v>3961550733</c:v>
                </c:pt>
                <c:pt idx="281">
                  <c:v>4483807968</c:v>
                </c:pt>
                <c:pt idx="282">
                  <c:v>3036907062</c:v>
                </c:pt>
                <c:pt idx="283">
                  <c:v>3693464077</c:v>
                </c:pt>
                <c:pt idx="284">
                  <c:v>3671687625</c:v>
                </c:pt>
                <c:pt idx="285">
                  <c:v>4100373120</c:v>
                </c:pt>
                <c:pt idx="286">
                  <c:v>3375190294</c:v>
                </c:pt>
                <c:pt idx="287">
                  <c:v>4679061299</c:v>
                </c:pt>
                <c:pt idx="288">
                  <c:v>3470600685</c:v>
                </c:pt>
                <c:pt idx="289">
                  <c:v>2671835517</c:v>
                </c:pt>
                <c:pt idx="290">
                  <c:v>3039859625</c:v>
                </c:pt>
                <c:pt idx="291">
                  <c:v>3757814032</c:v>
                </c:pt>
                <c:pt idx="292">
                  <c:v>4413022717</c:v>
                </c:pt>
                <c:pt idx="293">
                  <c:v>3799795412</c:v>
                </c:pt>
                <c:pt idx="294">
                  <c:v>4084560341</c:v>
                </c:pt>
                <c:pt idx="295">
                  <c:v>4016748872</c:v>
                </c:pt>
                <c:pt idx="296">
                  <c:v>4046986772</c:v>
                </c:pt>
                <c:pt idx="297">
                  <c:v>4281354806</c:v>
                </c:pt>
                <c:pt idx="298">
                  <c:v>4089736450</c:v>
                </c:pt>
                <c:pt idx="299">
                  <c:v>6353801802</c:v>
                </c:pt>
                <c:pt idx="300">
                  <c:v>4022434435</c:v>
                </c:pt>
                <c:pt idx="301">
                  <c:v>4095828050</c:v>
                </c:pt>
                <c:pt idx="302">
                  <c:v>4144174254</c:v>
                </c:pt>
                <c:pt idx="303">
                  <c:v>4441139941</c:v>
                </c:pt>
                <c:pt idx="304">
                  <c:v>4867046937</c:v>
                </c:pt>
                <c:pt idx="305">
                  <c:v>4864866424</c:v>
                </c:pt>
                <c:pt idx="306">
                  <c:v>4657395316</c:v>
                </c:pt>
                <c:pt idx="307">
                  <c:v>4712060504</c:v>
                </c:pt>
                <c:pt idx="308">
                  <c:v>4144498156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1-400D-9619-B491FD24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5930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'National-NonDistress'!$Q$6:$Q$338</c:f>
              <c:numCache>
                <c:formatCode>_(* #,##0_);_(* \(#,##0\);_(* "-"??_);_(@_)</c:formatCode>
                <c:ptCount val="333"/>
                <c:pt idx="0">
                  <c:v>78.261158106159797</c:v>
                </c:pt>
                <c:pt idx="1">
                  <c:v>78.0071260532157</c:v>
                </c:pt>
                <c:pt idx="2">
                  <c:v>77.928562859443005</c:v>
                </c:pt>
                <c:pt idx="3">
                  <c:v>78.836246430832404</c:v>
                </c:pt>
                <c:pt idx="4">
                  <c:v>79.963336317033594</c:v>
                </c:pt>
                <c:pt idx="5">
                  <c:v>81.031555187744999</c:v>
                </c:pt>
                <c:pt idx="6">
                  <c:v>80.676496276366706</c:v>
                </c:pt>
                <c:pt idx="7">
                  <c:v>79.955514719751505</c:v>
                </c:pt>
                <c:pt idx="8">
                  <c:v>79.684424953317404</c:v>
                </c:pt>
                <c:pt idx="9">
                  <c:v>80.726824334089898</c:v>
                </c:pt>
                <c:pt idx="10">
                  <c:v>82.529395920720702</c:v>
                </c:pt>
                <c:pt idx="11">
                  <c:v>83.7844585848148</c:v>
                </c:pt>
                <c:pt idx="12">
                  <c:v>83.979875763280106</c:v>
                </c:pt>
                <c:pt idx="13">
                  <c:v>83.659150653811196</c:v>
                </c:pt>
                <c:pt idx="14">
                  <c:v>83.916959866470705</c:v>
                </c:pt>
                <c:pt idx="15">
                  <c:v>85.138591987545396</c:v>
                </c:pt>
                <c:pt idx="16">
                  <c:v>86.6772397911176</c:v>
                </c:pt>
                <c:pt idx="17">
                  <c:v>87.9096440755918</c:v>
                </c:pt>
                <c:pt idx="18">
                  <c:v>88.357716375439196</c:v>
                </c:pt>
                <c:pt idx="19">
                  <c:v>88.664189417517704</c:v>
                </c:pt>
                <c:pt idx="20">
                  <c:v>89.147995391563697</c:v>
                </c:pt>
                <c:pt idx="21">
                  <c:v>89.8684427886718</c:v>
                </c:pt>
                <c:pt idx="22">
                  <c:v>90.845675721426701</c:v>
                </c:pt>
                <c:pt idx="23">
                  <c:v>91.3110047942953</c:v>
                </c:pt>
                <c:pt idx="24">
                  <c:v>92.1774664915405</c:v>
                </c:pt>
                <c:pt idx="25">
                  <c:v>92.590385654478894</c:v>
                </c:pt>
                <c:pt idx="26">
                  <c:v>93.322483154228095</c:v>
                </c:pt>
                <c:pt idx="27">
                  <c:v>93.996519074154506</c:v>
                </c:pt>
                <c:pt idx="28">
                  <c:v>95.733617846654894</c:v>
                </c:pt>
                <c:pt idx="29">
                  <c:v>97.660596123866796</c:v>
                </c:pt>
                <c:pt idx="30">
                  <c:v>98.120220594867504</c:v>
                </c:pt>
                <c:pt idx="31">
                  <c:v>97.756573767125502</c:v>
                </c:pt>
                <c:pt idx="32">
                  <c:v>97.243127337930403</c:v>
                </c:pt>
                <c:pt idx="33">
                  <c:v>98.232369778006898</c:v>
                </c:pt>
                <c:pt idx="34">
                  <c:v>99.309225455720807</c:v>
                </c:pt>
                <c:pt idx="35">
                  <c:v>100</c:v>
                </c:pt>
                <c:pt idx="36">
                  <c:v>100.136317188061</c:v>
                </c:pt>
                <c:pt idx="37">
                  <c:v>100.392883201568</c:v>
                </c:pt>
                <c:pt idx="38">
                  <c:v>100.52262533499901</c:v>
                </c:pt>
                <c:pt idx="39">
                  <c:v>100.56667511175201</c:v>
                </c:pt>
                <c:pt idx="40">
                  <c:v>100.886955002824</c:v>
                </c:pt>
                <c:pt idx="41">
                  <c:v>102.256155676193</c:v>
                </c:pt>
                <c:pt idx="42">
                  <c:v>103.93947307155599</c:v>
                </c:pt>
                <c:pt idx="43">
                  <c:v>105.95017897263401</c:v>
                </c:pt>
                <c:pt idx="44">
                  <c:v>106.97416728089</c:v>
                </c:pt>
                <c:pt idx="45">
                  <c:v>106.57115652094301</c:v>
                </c:pt>
                <c:pt idx="46">
                  <c:v>105.443006816424</c:v>
                </c:pt>
                <c:pt idx="47">
                  <c:v>104.10562408492299</c:v>
                </c:pt>
                <c:pt idx="48">
                  <c:v>104.36159403848301</c:v>
                </c:pt>
                <c:pt idx="49">
                  <c:v>105.578957480398</c:v>
                </c:pt>
                <c:pt idx="50">
                  <c:v>107.570636293882</c:v>
                </c:pt>
                <c:pt idx="51">
                  <c:v>108.54629700096</c:v>
                </c:pt>
                <c:pt idx="52">
                  <c:v>109.267766590338</c:v>
                </c:pt>
                <c:pt idx="53">
                  <c:v>109.704481473557</c:v>
                </c:pt>
                <c:pt idx="54">
                  <c:v>110.631636156033</c:v>
                </c:pt>
                <c:pt idx="55">
                  <c:v>111.804374770179</c:v>
                </c:pt>
                <c:pt idx="56">
                  <c:v>113.324974707785</c:v>
                </c:pt>
                <c:pt idx="57">
                  <c:v>115.11135385016399</c:v>
                </c:pt>
                <c:pt idx="58">
                  <c:v>116.852920070284</c:v>
                </c:pt>
                <c:pt idx="59">
                  <c:v>117.83079273419099</c:v>
                </c:pt>
                <c:pt idx="60">
                  <c:v>117.633887997887</c:v>
                </c:pt>
                <c:pt idx="61">
                  <c:v>117.55282060045801</c:v>
                </c:pt>
                <c:pt idx="62">
                  <c:v>118.498363712854</c:v>
                </c:pt>
                <c:pt idx="63">
                  <c:v>120.260578970617</c:v>
                </c:pt>
                <c:pt idx="64">
                  <c:v>121.790474418237</c:v>
                </c:pt>
                <c:pt idx="65">
                  <c:v>122.610989995613</c:v>
                </c:pt>
                <c:pt idx="66">
                  <c:v>123.543371752653</c:v>
                </c:pt>
                <c:pt idx="67">
                  <c:v>124.899669360525</c:v>
                </c:pt>
                <c:pt idx="68">
                  <c:v>126.62023416055</c:v>
                </c:pt>
                <c:pt idx="69">
                  <c:v>127.633331997257</c:v>
                </c:pt>
                <c:pt idx="70">
                  <c:v>128.021139425765</c:v>
                </c:pt>
                <c:pt idx="71">
                  <c:v>128.48146842441</c:v>
                </c:pt>
                <c:pt idx="72">
                  <c:v>129.60379434580699</c:v>
                </c:pt>
                <c:pt idx="73">
                  <c:v>132.16239919408901</c:v>
                </c:pt>
                <c:pt idx="74">
                  <c:v>134.735273163822</c:v>
                </c:pt>
                <c:pt idx="75">
                  <c:v>137.30777831611201</c:v>
                </c:pt>
                <c:pt idx="76">
                  <c:v>138.786830919892</c:v>
                </c:pt>
                <c:pt idx="77">
                  <c:v>140.87892960008401</c:v>
                </c:pt>
                <c:pt idx="78">
                  <c:v>142.83003933915501</c:v>
                </c:pt>
                <c:pt idx="79">
                  <c:v>145.21561867842101</c:v>
                </c:pt>
                <c:pt idx="80">
                  <c:v>146.121050546405</c:v>
                </c:pt>
                <c:pt idx="81">
                  <c:v>145.74181629736799</c:v>
                </c:pt>
                <c:pt idx="82">
                  <c:v>145.47895407825999</c:v>
                </c:pt>
                <c:pt idx="83">
                  <c:v>146.72464390253799</c:v>
                </c:pt>
                <c:pt idx="84">
                  <c:v>149.929776149715</c:v>
                </c:pt>
                <c:pt idx="85">
                  <c:v>153.76998062160001</c:v>
                </c:pt>
                <c:pt idx="86">
                  <c:v>157.096140240377</c:v>
                </c:pt>
                <c:pt idx="87">
                  <c:v>159.15879793289901</c:v>
                </c:pt>
                <c:pt idx="88">
                  <c:v>160.84766749192801</c:v>
                </c:pt>
                <c:pt idx="89">
                  <c:v>162.31705629989699</c:v>
                </c:pt>
                <c:pt idx="90">
                  <c:v>164.09480620386501</c:v>
                </c:pt>
                <c:pt idx="91">
                  <c:v>166.314869126014</c:v>
                </c:pt>
                <c:pt idx="92">
                  <c:v>168.04098568830801</c:v>
                </c:pt>
                <c:pt idx="93">
                  <c:v>169.17088613966601</c:v>
                </c:pt>
                <c:pt idx="94">
                  <c:v>169.139824113282</c:v>
                </c:pt>
                <c:pt idx="95">
                  <c:v>170.68648739096099</c:v>
                </c:pt>
                <c:pt idx="96">
                  <c:v>172.36049795771601</c:v>
                </c:pt>
                <c:pt idx="97">
                  <c:v>175.23687389641901</c:v>
                </c:pt>
                <c:pt idx="98">
                  <c:v>175.945393666597</c:v>
                </c:pt>
                <c:pt idx="99">
                  <c:v>177.11508712491599</c:v>
                </c:pt>
                <c:pt idx="100">
                  <c:v>177.654760721054</c:v>
                </c:pt>
                <c:pt idx="101">
                  <c:v>179.19551080620101</c:v>
                </c:pt>
                <c:pt idx="102">
                  <c:v>178.76522380708201</c:v>
                </c:pt>
                <c:pt idx="103">
                  <c:v>178.10963650703201</c:v>
                </c:pt>
                <c:pt idx="104">
                  <c:v>176.27797405155599</c:v>
                </c:pt>
                <c:pt idx="105">
                  <c:v>175.16539223522</c:v>
                </c:pt>
                <c:pt idx="106">
                  <c:v>175.506755191607</c:v>
                </c:pt>
                <c:pt idx="107">
                  <c:v>177.00083338485399</c:v>
                </c:pt>
                <c:pt idx="108">
                  <c:v>179.651945729608</c:v>
                </c:pt>
                <c:pt idx="109">
                  <c:v>181.868333934167</c:v>
                </c:pt>
                <c:pt idx="110">
                  <c:v>183.56754443904799</c:v>
                </c:pt>
                <c:pt idx="111">
                  <c:v>185.080234434853</c:v>
                </c:pt>
                <c:pt idx="112">
                  <c:v>185.30817707029399</c:v>
                </c:pt>
                <c:pt idx="113">
                  <c:v>186.41155093033299</c:v>
                </c:pt>
                <c:pt idx="114">
                  <c:v>186.212801178456</c:v>
                </c:pt>
                <c:pt idx="115">
                  <c:v>187.167392609838</c:v>
                </c:pt>
                <c:pt idx="116">
                  <c:v>185.298428399682</c:v>
                </c:pt>
                <c:pt idx="117">
                  <c:v>182.15664631948101</c:v>
                </c:pt>
                <c:pt idx="118">
                  <c:v>179.371850304502</c:v>
                </c:pt>
                <c:pt idx="119">
                  <c:v>178.92083276277401</c:v>
                </c:pt>
                <c:pt idx="120">
                  <c:v>180.49601566661599</c:v>
                </c:pt>
                <c:pt idx="121">
                  <c:v>180.29048412089699</c:v>
                </c:pt>
                <c:pt idx="122">
                  <c:v>178.31840031455999</c:v>
                </c:pt>
                <c:pt idx="123">
                  <c:v>175.16071687212599</c:v>
                </c:pt>
                <c:pt idx="124">
                  <c:v>173.75538406774601</c:v>
                </c:pt>
                <c:pt idx="125">
                  <c:v>173.15840383096</c:v>
                </c:pt>
                <c:pt idx="126">
                  <c:v>172.785929926443</c:v>
                </c:pt>
                <c:pt idx="127">
                  <c:v>171.66330167555901</c:v>
                </c:pt>
                <c:pt idx="128">
                  <c:v>167.95711145952799</c:v>
                </c:pt>
                <c:pt idx="129">
                  <c:v>163.73882900509099</c:v>
                </c:pt>
                <c:pt idx="130">
                  <c:v>157.82032776815501</c:v>
                </c:pt>
                <c:pt idx="131">
                  <c:v>155.07488293286099</c:v>
                </c:pt>
                <c:pt idx="132">
                  <c:v>151.52010682634599</c:v>
                </c:pt>
                <c:pt idx="133">
                  <c:v>149.35131068541401</c:v>
                </c:pt>
                <c:pt idx="134">
                  <c:v>144.67596727378401</c:v>
                </c:pt>
                <c:pt idx="135">
                  <c:v>141.49250886863899</c:v>
                </c:pt>
                <c:pt idx="136">
                  <c:v>139.28049383180399</c:v>
                </c:pt>
                <c:pt idx="137">
                  <c:v>139.530663209864</c:v>
                </c:pt>
                <c:pt idx="138">
                  <c:v>139.77651120160701</c:v>
                </c:pt>
                <c:pt idx="139">
                  <c:v>138.93720539121099</c:v>
                </c:pt>
                <c:pt idx="140">
                  <c:v>135.16774612297701</c:v>
                </c:pt>
                <c:pt idx="141">
                  <c:v>130.58114541571399</c:v>
                </c:pt>
                <c:pt idx="142">
                  <c:v>128.67037395856599</c:v>
                </c:pt>
                <c:pt idx="143">
                  <c:v>129.14876037669299</c:v>
                </c:pt>
                <c:pt idx="144">
                  <c:v>131.33872974155199</c:v>
                </c:pt>
                <c:pt idx="145">
                  <c:v>132.58872777579199</c:v>
                </c:pt>
                <c:pt idx="146">
                  <c:v>131.89917953053899</c:v>
                </c:pt>
                <c:pt idx="147">
                  <c:v>129.383480513351</c:v>
                </c:pt>
                <c:pt idx="148">
                  <c:v>125.92318101441001</c:v>
                </c:pt>
                <c:pt idx="149">
                  <c:v>123.874233953633</c:v>
                </c:pt>
                <c:pt idx="150">
                  <c:v>123.57628331394601</c:v>
                </c:pt>
                <c:pt idx="151">
                  <c:v>124.424147494984</c:v>
                </c:pt>
                <c:pt idx="152">
                  <c:v>124.155690903155</c:v>
                </c:pt>
                <c:pt idx="153">
                  <c:v>123.25853993748299</c:v>
                </c:pt>
                <c:pt idx="154">
                  <c:v>122.675180007736</c:v>
                </c:pt>
                <c:pt idx="155">
                  <c:v>123.17367792767</c:v>
                </c:pt>
                <c:pt idx="156">
                  <c:v>122.40009100463701</c:v>
                </c:pt>
                <c:pt idx="157">
                  <c:v>120.95480585982899</c:v>
                </c:pt>
                <c:pt idx="158">
                  <c:v>119.669699242321</c:v>
                </c:pt>
                <c:pt idx="159">
                  <c:v>120.161048472386</c:v>
                </c:pt>
                <c:pt idx="160">
                  <c:v>120.96112047278901</c:v>
                </c:pt>
                <c:pt idx="161">
                  <c:v>120.84070721878101</c:v>
                </c:pt>
                <c:pt idx="162">
                  <c:v>120.408033668676</c:v>
                </c:pt>
                <c:pt idx="163">
                  <c:v>121.111918087912</c:v>
                </c:pt>
                <c:pt idx="164">
                  <c:v>122.655363229169</c:v>
                </c:pt>
                <c:pt idx="165">
                  <c:v>123.919809629859</c:v>
                </c:pt>
                <c:pt idx="166">
                  <c:v>124.174266077959</c:v>
                </c:pt>
                <c:pt idx="167">
                  <c:v>123.71235181613601</c:v>
                </c:pt>
                <c:pt idx="168">
                  <c:v>122.18717247895501</c:v>
                </c:pt>
                <c:pt idx="169">
                  <c:v>120.364018760999</c:v>
                </c:pt>
                <c:pt idx="170">
                  <c:v>120.38109542002501</c:v>
                </c:pt>
                <c:pt idx="171">
                  <c:v>121.136381103896</c:v>
                </c:pt>
                <c:pt idx="172">
                  <c:v>122.653096310807</c:v>
                </c:pt>
                <c:pt idx="173">
                  <c:v>123.23905272328101</c:v>
                </c:pt>
                <c:pt idx="174">
                  <c:v>124.252261135119</c:v>
                </c:pt>
                <c:pt idx="175">
                  <c:v>125.58681426221401</c:v>
                </c:pt>
                <c:pt idx="176">
                  <c:v>126.91915181884799</c:v>
                </c:pt>
                <c:pt idx="177">
                  <c:v>128.82779569427899</c:v>
                </c:pt>
                <c:pt idx="178">
                  <c:v>129.755452303352</c:v>
                </c:pt>
                <c:pt idx="179">
                  <c:v>130.444970157379</c:v>
                </c:pt>
                <c:pt idx="180">
                  <c:v>128.77100510596301</c:v>
                </c:pt>
                <c:pt idx="181">
                  <c:v>127.19080744236101</c:v>
                </c:pt>
                <c:pt idx="182">
                  <c:v>126.842357850673</c:v>
                </c:pt>
                <c:pt idx="183">
                  <c:v>129.07631752896501</c:v>
                </c:pt>
                <c:pt idx="184">
                  <c:v>131.880589039765</c:v>
                </c:pt>
                <c:pt idx="185">
                  <c:v>134.430661411183</c:v>
                </c:pt>
                <c:pt idx="186">
                  <c:v>135.497709033239</c:v>
                </c:pt>
                <c:pt idx="187">
                  <c:v>136.356463716961</c:v>
                </c:pt>
                <c:pt idx="188">
                  <c:v>137.013376068794</c:v>
                </c:pt>
                <c:pt idx="189">
                  <c:v>137.59143416732499</c:v>
                </c:pt>
                <c:pt idx="190">
                  <c:v>138.45465333632501</c:v>
                </c:pt>
                <c:pt idx="191">
                  <c:v>139.809093570165</c:v>
                </c:pt>
                <c:pt idx="192">
                  <c:v>141.858665747131</c:v>
                </c:pt>
                <c:pt idx="193">
                  <c:v>142.705556787489</c:v>
                </c:pt>
                <c:pt idx="194">
                  <c:v>143.110112953086</c:v>
                </c:pt>
                <c:pt idx="195">
                  <c:v>143.297577297987</c:v>
                </c:pt>
                <c:pt idx="196">
                  <c:v>145.37554443988401</c:v>
                </c:pt>
                <c:pt idx="197">
                  <c:v>147.775068521089</c:v>
                </c:pt>
                <c:pt idx="198">
                  <c:v>150.378573600332</c:v>
                </c:pt>
                <c:pt idx="199">
                  <c:v>151.87867361870499</c:v>
                </c:pt>
                <c:pt idx="200">
                  <c:v>153.076234081217</c:v>
                </c:pt>
                <c:pt idx="201">
                  <c:v>153.57658850169599</c:v>
                </c:pt>
                <c:pt idx="202">
                  <c:v>154.619381700882</c:v>
                </c:pt>
                <c:pt idx="203">
                  <c:v>155.54466401449801</c:v>
                </c:pt>
                <c:pt idx="204">
                  <c:v>157.08254104763699</c:v>
                </c:pt>
                <c:pt idx="205">
                  <c:v>157.744602614896</c:v>
                </c:pt>
                <c:pt idx="206">
                  <c:v>158.71197907600501</c:v>
                </c:pt>
                <c:pt idx="207">
                  <c:v>159.441931722167</c:v>
                </c:pt>
                <c:pt idx="208">
                  <c:v>161.61631292312799</c:v>
                </c:pt>
                <c:pt idx="209">
                  <c:v>163.69158558503301</c:v>
                </c:pt>
                <c:pt idx="210">
                  <c:v>165.86168545563299</c:v>
                </c:pt>
                <c:pt idx="211">
                  <c:v>167.08905766073099</c:v>
                </c:pt>
                <c:pt idx="212">
                  <c:v>167.408907561831</c:v>
                </c:pt>
                <c:pt idx="213">
                  <c:v>166.32044063704399</c:v>
                </c:pt>
                <c:pt idx="214">
                  <c:v>166.36943779852399</c:v>
                </c:pt>
                <c:pt idx="215">
                  <c:v>167.46348894527401</c:v>
                </c:pt>
                <c:pt idx="216">
                  <c:v>170.52085892929699</c:v>
                </c:pt>
                <c:pt idx="217">
                  <c:v>171.596193874059</c:v>
                </c:pt>
                <c:pt idx="218">
                  <c:v>171.74769239801699</c:v>
                </c:pt>
                <c:pt idx="219">
                  <c:v>170.68460336974201</c:v>
                </c:pt>
                <c:pt idx="220">
                  <c:v>172.40315659024699</c:v>
                </c:pt>
                <c:pt idx="221">
                  <c:v>175.031921344469</c:v>
                </c:pt>
                <c:pt idx="222">
                  <c:v>179.21919344971101</c:v>
                </c:pt>
                <c:pt idx="223">
                  <c:v>181.509874129087</c:v>
                </c:pt>
                <c:pt idx="224">
                  <c:v>182.748820440251</c:v>
                </c:pt>
                <c:pt idx="225">
                  <c:v>181.70231860417201</c:v>
                </c:pt>
                <c:pt idx="226">
                  <c:v>181.23353480494399</c:v>
                </c:pt>
                <c:pt idx="227">
                  <c:v>182.209451795993</c:v>
                </c:pt>
                <c:pt idx="228">
                  <c:v>185.95933235150099</c:v>
                </c:pt>
                <c:pt idx="229">
                  <c:v>190.86011107567799</c:v>
                </c:pt>
                <c:pt idx="230">
                  <c:v>194.150492965783</c:v>
                </c:pt>
                <c:pt idx="231">
                  <c:v>196.019185279905</c:v>
                </c:pt>
                <c:pt idx="232">
                  <c:v>198.15241259363799</c:v>
                </c:pt>
                <c:pt idx="233">
                  <c:v>202.210862087892</c:v>
                </c:pt>
                <c:pt idx="234">
                  <c:v>204.55123005157901</c:v>
                </c:pt>
                <c:pt idx="235">
                  <c:v>204.84235161724999</c:v>
                </c:pt>
                <c:pt idx="236">
                  <c:v>202.91886946415499</c:v>
                </c:pt>
                <c:pt idx="237">
                  <c:v>202.47187327281799</c:v>
                </c:pt>
                <c:pt idx="238">
                  <c:v>204.33854116966901</c:v>
                </c:pt>
                <c:pt idx="239">
                  <c:v>207.27899804080101</c:v>
                </c:pt>
                <c:pt idx="240">
                  <c:v>209.39824307836</c:v>
                </c:pt>
                <c:pt idx="241">
                  <c:v>208.248829084943</c:v>
                </c:pt>
                <c:pt idx="242">
                  <c:v>205.780758772643</c:v>
                </c:pt>
                <c:pt idx="243">
                  <c:v>205.22472821522399</c:v>
                </c:pt>
                <c:pt idx="244">
                  <c:v>207.44509658754299</c:v>
                </c:pt>
                <c:pt idx="245">
                  <c:v>212.20490021824199</c:v>
                </c:pt>
                <c:pt idx="246">
                  <c:v>214.580968540632</c:v>
                </c:pt>
                <c:pt idx="247">
                  <c:v>215.571577259142</c:v>
                </c:pt>
                <c:pt idx="248">
                  <c:v>214.12227462832601</c:v>
                </c:pt>
                <c:pt idx="249">
                  <c:v>214.49744871059201</c:v>
                </c:pt>
                <c:pt idx="250">
                  <c:v>215.80893915003301</c:v>
                </c:pt>
                <c:pt idx="251">
                  <c:v>217.82653075570499</c:v>
                </c:pt>
                <c:pt idx="252">
                  <c:v>219.365008286441</c:v>
                </c:pt>
                <c:pt idx="253">
                  <c:v>219.60135801997299</c:v>
                </c:pt>
                <c:pt idx="254">
                  <c:v>220.02525938792101</c:v>
                </c:pt>
                <c:pt idx="255">
                  <c:v>220.363766093713</c:v>
                </c:pt>
                <c:pt idx="256">
                  <c:v>221.658316323506</c:v>
                </c:pt>
                <c:pt idx="257">
                  <c:v>223.107980064972</c:v>
                </c:pt>
                <c:pt idx="258">
                  <c:v>224.730592214551</c:v>
                </c:pt>
                <c:pt idx="259">
                  <c:v>226.39435601374799</c:v>
                </c:pt>
                <c:pt idx="260">
                  <c:v>226.91197259576501</c:v>
                </c:pt>
                <c:pt idx="261">
                  <c:v>226.49705731028101</c:v>
                </c:pt>
                <c:pt idx="262">
                  <c:v>225.74502621082999</c:v>
                </c:pt>
                <c:pt idx="263">
                  <c:v>226.80102561563999</c:v>
                </c:pt>
                <c:pt idx="264">
                  <c:v>229.27362302550401</c:v>
                </c:pt>
                <c:pt idx="265">
                  <c:v>232.71733353365099</c:v>
                </c:pt>
                <c:pt idx="266">
                  <c:v>234.087344163952</c:v>
                </c:pt>
                <c:pt idx="267">
                  <c:v>233.484210110525</c:v>
                </c:pt>
                <c:pt idx="268">
                  <c:v>230.34842231589701</c:v>
                </c:pt>
                <c:pt idx="269">
                  <c:v>229.20648491326199</c:v>
                </c:pt>
                <c:pt idx="270">
                  <c:v>228.46301130552001</c:v>
                </c:pt>
                <c:pt idx="271">
                  <c:v>230.97950150358301</c:v>
                </c:pt>
                <c:pt idx="272">
                  <c:v>234.10988987050499</c:v>
                </c:pt>
                <c:pt idx="273">
                  <c:v>240.18055279122001</c:v>
                </c:pt>
                <c:pt idx="274">
                  <c:v>244.285825336334</c:v>
                </c:pt>
                <c:pt idx="275">
                  <c:v>246.71876770023599</c:v>
                </c:pt>
                <c:pt idx="276">
                  <c:v>245.57224995757699</c:v>
                </c:pt>
                <c:pt idx="277">
                  <c:v>244.46919084656699</c:v>
                </c:pt>
                <c:pt idx="278">
                  <c:v>246.004049580209</c:v>
                </c:pt>
                <c:pt idx="279">
                  <c:v>250.424633913745</c:v>
                </c:pt>
                <c:pt idx="280">
                  <c:v>254.520652589805</c:v>
                </c:pt>
                <c:pt idx="281">
                  <c:v>259.05735422377302</c:v>
                </c:pt>
                <c:pt idx="282">
                  <c:v>262.45709932684298</c:v>
                </c:pt>
                <c:pt idx="283">
                  <c:v>266.41181741621699</c:v>
                </c:pt>
                <c:pt idx="284">
                  <c:v>268.56444377446502</c:v>
                </c:pt>
                <c:pt idx="285">
                  <c:v>274.71398727009301</c:v>
                </c:pt>
                <c:pt idx="286">
                  <c:v>278.72029346203902</c:v>
                </c:pt>
                <c:pt idx="287">
                  <c:v>282.83063026061802</c:v>
                </c:pt>
                <c:pt idx="288">
                  <c:v>280.79204906282399</c:v>
                </c:pt>
                <c:pt idx="289">
                  <c:v>280.47061937251601</c:v>
                </c:pt>
                <c:pt idx="290">
                  <c:v>283.75739269075399</c:v>
                </c:pt>
                <c:pt idx="291">
                  <c:v>292.77832671796602</c:v>
                </c:pt>
                <c:pt idx="292">
                  <c:v>299.15658385609299</c:v>
                </c:pt>
                <c:pt idx="293">
                  <c:v>301.60022643363197</c:v>
                </c:pt>
                <c:pt idx="294">
                  <c:v>299.40485367376903</c:v>
                </c:pt>
                <c:pt idx="295">
                  <c:v>298.810272659948</c:v>
                </c:pt>
                <c:pt idx="296">
                  <c:v>297.98132344766901</c:v>
                </c:pt>
                <c:pt idx="297">
                  <c:v>300.40330496253398</c:v>
                </c:pt>
                <c:pt idx="298">
                  <c:v>298.38013395575899</c:v>
                </c:pt>
                <c:pt idx="299">
                  <c:v>296.78788537396599</c:v>
                </c:pt>
                <c:pt idx="300">
                  <c:v>295.04627579812802</c:v>
                </c:pt>
                <c:pt idx="301">
                  <c:v>294.41632458159501</c:v>
                </c:pt>
                <c:pt idx="302">
                  <c:v>296.075039963611</c:v>
                </c:pt>
                <c:pt idx="303">
                  <c:v>296.739122721966</c:v>
                </c:pt>
                <c:pt idx="304">
                  <c:v>300.40663361269401</c:v>
                </c:pt>
                <c:pt idx="305">
                  <c:v>301.66657845887499</c:v>
                </c:pt>
                <c:pt idx="306">
                  <c:v>306.54672067257201</c:v>
                </c:pt>
                <c:pt idx="307">
                  <c:v>305.575560696666</c:v>
                </c:pt>
                <c:pt idx="308">
                  <c:v>307.60399424003498</c:v>
                </c:pt>
                <c:pt idx="309">
                  <c:v>305.799604233818</c:v>
                </c:pt>
                <c:pt idx="310">
                  <c:v>306.03781782370902</c:v>
                </c:pt>
                <c:pt idx="311">
                  <c:v>302.51215807080501</c:v>
                </c:pt>
                <c:pt idx="312">
                  <c:v>304.74877495688497</c:v>
                </c:pt>
                <c:pt idx="313">
                  <c:v>304.00185286236098</c:v>
                </c:pt>
                <c:pt idx="314">
                  <c:v>308.67677284393801</c:v>
                </c:pt>
                <c:pt idx="315">
                  <c:v>309.65041297745199</c:v>
                </c:pt>
                <c:pt idx="316">
                  <c:v>310.78430886931801</c:v>
                </c:pt>
                <c:pt idx="317">
                  <c:v>308.13452995949802</c:v>
                </c:pt>
                <c:pt idx="318">
                  <c:v>308.62709716890703</c:v>
                </c:pt>
                <c:pt idx="319">
                  <c:v>308.92698650902003</c:v>
                </c:pt>
                <c:pt idx="320">
                  <c:v>312.66137654505297</c:v>
                </c:pt>
                <c:pt idx="321">
                  <c:v>312.79669787325201</c:v>
                </c:pt>
                <c:pt idx="322">
                  <c:v>310.528093491763</c:v>
                </c:pt>
                <c:pt idx="323">
                  <c:v>306.79101040499</c:v>
                </c:pt>
                <c:pt idx="324">
                  <c:v>309.02282239113401</c:v>
                </c:pt>
                <c:pt idx="325">
                  <c:v>312.38078027736901</c:v>
                </c:pt>
                <c:pt idx="326">
                  <c:v>316.09707620723299</c:v>
                </c:pt>
                <c:pt idx="327">
                  <c:v>313.605416108604</c:v>
                </c:pt>
                <c:pt idx="328">
                  <c:v>312.40380302574403</c:v>
                </c:pt>
                <c:pt idx="329">
                  <c:v>310.72805995340099</c:v>
                </c:pt>
                <c:pt idx="330">
                  <c:v>312.336956483503</c:v>
                </c:pt>
                <c:pt idx="331">
                  <c:v>312.437729580076</c:v>
                </c:pt>
                <c:pt idx="332">
                  <c:v>309.65700222775303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60-448D-8BB5-B3A84B6659D7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'National-NonDistress'!$U$6:$U$124</c:f>
              <c:numCache>
                <c:formatCode>#,##0_);[Red]\(#,##0\)</c:formatCode>
                <c:ptCount val="119"/>
                <c:pt idx="0">
                  <c:v>63.8812426443927</c:v>
                </c:pt>
                <c:pt idx="1">
                  <c:v>64.206100841903904</c:v>
                </c:pt>
                <c:pt idx="2">
                  <c:v>66.382344529586504</c:v>
                </c:pt>
                <c:pt idx="3">
                  <c:v>68.752686363903507</c:v>
                </c:pt>
                <c:pt idx="4">
                  <c:v>68.946386253422403</c:v>
                </c:pt>
                <c:pt idx="5">
                  <c:v>71.486480568689402</c:v>
                </c:pt>
                <c:pt idx="6">
                  <c:v>73.382663647279699</c:v>
                </c:pt>
                <c:pt idx="7">
                  <c:v>78.144344023513895</c:v>
                </c:pt>
                <c:pt idx="8">
                  <c:v>77.422155682979593</c:v>
                </c:pt>
                <c:pt idx="9">
                  <c:v>80.682500173498596</c:v>
                </c:pt>
                <c:pt idx="10">
                  <c:v>79.566487189396199</c:v>
                </c:pt>
                <c:pt idx="11">
                  <c:v>84.010316342715001</c:v>
                </c:pt>
                <c:pt idx="12">
                  <c:v>83.360593512174603</c:v>
                </c:pt>
                <c:pt idx="13">
                  <c:v>87.429646715372897</c:v>
                </c:pt>
                <c:pt idx="14">
                  <c:v>88.937950888387704</c:v>
                </c:pt>
                <c:pt idx="15">
                  <c:v>90.767246647534904</c:v>
                </c:pt>
                <c:pt idx="16">
                  <c:v>92.771669900742395</c:v>
                </c:pt>
                <c:pt idx="17">
                  <c:v>96.966573695409394</c:v>
                </c:pt>
                <c:pt idx="18">
                  <c:v>96.842793064464502</c:v>
                </c:pt>
                <c:pt idx="19">
                  <c:v>100</c:v>
                </c:pt>
                <c:pt idx="20">
                  <c:v>100.014160604043</c:v>
                </c:pt>
                <c:pt idx="21">
                  <c:v>101.617410907946</c:v>
                </c:pt>
                <c:pt idx="22">
                  <c:v>106.516893780422</c:v>
                </c:pt>
                <c:pt idx="23">
                  <c:v>103.20612300513901</c:v>
                </c:pt>
                <c:pt idx="24">
                  <c:v>107.133119323084</c:v>
                </c:pt>
                <c:pt idx="25">
                  <c:v>109.196236310936</c:v>
                </c:pt>
                <c:pt idx="26">
                  <c:v>112.82966829729899</c:v>
                </c:pt>
                <c:pt idx="27">
                  <c:v>116.84782176114901</c:v>
                </c:pt>
                <c:pt idx="28">
                  <c:v>118.109478932844</c:v>
                </c:pt>
                <c:pt idx="29">
                  <c:v>122.028568523904</c:v>
                </c:pt>
                <c:pt idx="30">
                  <c:v>125.920131360203</c:v>
                </c:pt>
                <c:pt idx="31">
                  <c:v>128.35216648529101</c:v>
                </c:pt>
                <c:pt idx="32">
                  <c:v>133.605299334352</c:v>
                </c:pt>
                <c:pt idx="33">
                  <c:v>140.377669053304</c:v>
                </c:pt>
                <c:pt idx="34">
                  <c:v>144.71096803120099</c:v>
                </c:pt>
                <c:pt idx="35">
                  <c:v>145.18754110887801</c:v>
                </c:pt>
                <c:pt idx="36">
                  <c:v>155.55409323891999</c:v>
                </c:pt>
                <c:pt idx="37">
                  <c:v>160.55401461360299</c:v>
                </c:pt>
                <c:pt idx="38">
                  <c:v>164.82186033076101</c:v>
                </c:pt>
                <c:pt idx="39">
                  <c:v>167.41209650473201</c:v>
                </c:pt>
                <c:pt idx="40">
                  <c:v>171.82075012767299</c:v>
                </c:pt>
                <c:pt idx="41">
                  <c:v>176.06327060978401</c:v>
                </c:pt>
                <c:pt idx="42">
                  <c:v>175.502082575472</c:v>
                </c:pt>
                <c:pt idx="43">
                  <c:v>175.10548076233499</c:v>
                </c:pt>
                <c:pt idx="44">
                  <c:v>181.24567907231199</c:v>
                </c:pt>
                <c:pt idx="45">
                  <c:v>184.16442839437201</c:v>
                </c:pt>
                <c:pt idx="46">
                  <c:v>184.79707667600599</c:v>
                </c:pt>
                <c:pt idx="47">
                  <c:v>178.45568574712601</c:v>
                </c:pt>
                <c:pt idx="48">
                  <c:v>179.558153094034</c:v>
                </c:pt>
                <c:pt idx="49">
                  <c:v>175.09282631348901</c:v>
                </c:pt>
                <c:pt idx="50">
                  <c:v>172.09284796083401</c:v>
                </c:pt>
                <c:pt idx="51">
                  <c:v>159.58478943209201</c:v>
                </c:pt>
                <c:pt idx="52">
                  <c:v>147.321957981819</c:v>
                </c:pt>
                <c:pt idx="53">
                  <c:v>145.463888598935</c:v>
                </c:pt>
                <c:pt idx="54">
                  <c:v>138.94004527133299</c:v>
                </c:pt>
                <c:pt idx="55">
                  <c:v>134.929003905971</c:v>
                </c:pt>
                <c:pt idx="56">
                  <c:v>136.83360002912099</c:v>
                </c:pt>
                <c:pt idx="57">
                  <c:v>129.71211361560799</c:v>
                </c:pt>
                <c:pt idx="58">
                  <c:v>130.411565424744</c:v>
                </c:pt>
                <c:pt idx="59">
                  <c:v>130.74115008757201</c:v>
                </c:pt>
                <c:pt idx="60">
                  <c:v>126.39356935674</c:v>
                </c:pt>
                <c:pt idx="61">
                  <c:v>128.59225463643199</c:v>
                </c:pt>
                <c:pt idx="62">
                  <c:v>130.49118057843799</c:v>
                </c:pt>
                <c:pt idx="63">
                  <c:v>131.843905691054</c:v>
                </c:pt>
                <c:pt idx="64">
                  <c:v>128.553476832944</c:v>
                </c:pt>
                <c:pt idx="65">
                  <c:v>132.50398797926701</c:v>
                </c:pt>
                <c:pt idx="66">
                  <c:v>135.062734137376</c:v>
                </c:pt>
                <c:pt idx="67">
                  <c:v>140.24562916775801</c:v>
                </c:pt>
                <c:pt idx="68">
                  <c:v>134.310510367116</c:v>
                </c:pt>
                <c:pt idx="69">
                  <c:v>144.671946685899</c:v>
                </c:pt>
                <c:pt idx="70">
                  <c:v>146.07102194421699</c:v>
                </c:pt>
                <c:pt idx="71">
                  <c:v>151.08549900003499</c:v>
                </c:pt>
                <c:pt idx="72">
                  <c:v>153.53939979522099</c:v>
                </c:pt>
                <c:pt idx="73">
                  <c:v>158.09091789518899</c:v>
                </c:pt>
                <c:pt idx="74">
                  <c:v>162.79603806258299</c:v>
                </c:pt>
                <c:pt idx="75">
                  <c:v>165.86671265397499</c:v>
                </c:pt>
                <c:pt idx="76">
                  <c:v>169.40551554799001</c:v>
                </c:pt>
                <c:pt idx="77">
                  <c:v>173.670335677851</c:v>
                </c:pt>
                <c:pt idx="78">
                  <c:v>178.08697138053</c:v>
                </c:pt>
                <c:pt idx="79">
                  <c:v>178.23587721293899</c:v>
                </c:pt>
                <c:pt idx="80">
                  <c:v>182.16767654013799</c:v>
                </c:pt>
                <c:pt idx="81">
                  <c:v>186.17338895604399</c:v>
                </c:pt>
                <c:pt idx="82">
                  <c:v>193.034592817977</c:v>
                </c:pt>
                <c:pt idx="83">
                  <c:v>193.32161791741899</c:v>
                </c:pt>
                <c:pt idx="84">
                  <c:v>203.99287121180899</c:v>
                </c:pt>
                <c:pt idx="85">
                  <c:v>213.110857327118</c:v>
                </c:pt>
                <c:pt idx="86">
                  <c:v>213.44539405706999</c:v>
                </c:pt>
                <c:pt idx="87">
                  <c:v>219.43230482860801</c:v>
                </c:pt>
                <c:pt idx="88">
                  <c:v>216.841659809124</c:v>
                </c:pt>
                <c:pt idx="89">
                  <c:v>223.687792712495</c:v>
                </c:pt>
                <c:pt idx="90">
                  <c:v>225.23676342514699</c:v>
                </c:pt>
                <c:pt idx="91">
                  <c:v>228.98521491964499</c:v>
                </c:pt>
                <c:pt idx="92">
                  <c:v>232.07017819000299</c:v>
                </c:pt>
                <c:pt idx="93">
                  <c:v>235.034381156737</c:v>
                </c:pt>
                <c:pt idx="94">
                  <c:v>239.38728765599001</c:v>
                </c:pt>
                <c:pt idx="95">
                  <c:v>238.71506507518799</c:v>
                </c:pt>
                <c:pt idx="96">
                  <c:v>246.49752724150201</c:v>
                </c:pt>
                <c:pt idx="97">
                  <c:v>242.061609498553</c:v>
                </c:pt>
                <c:pt idx="98">
                  <c:v>246.610545231461</c:v>
                </c:pt>
                <c:pt idx="99">
                  <c:v>260.37364595437202</c:v>
                </c:pt>
                <c:pt idx="100">
                  <c:v>259.18116492626899</c:v>
                </c:pt>
                <c:pt idx="101">
                  <c:v>272.91716260038999</c:v>
                </c:pt>
                <c:pt idx="102">
                  <c:v>282.228956084934</c:v>
                </c:pt>
                <c:pt idx="103">
                  <c:v>297.66858533220602</c:v>
                </c:pt>
                <c:pt idx="104">
                  <c:v>299.13707632241301</c:v>
                </c:pt>
                <c:pt idx="105">
                  <c:v>316.81654354404901</c:v>
                </c:pt>
                <c:pt idx="106">
                  <c:v>315.50956923473501</c:v>
                </c:pt>
                <c:pt idx="107">
                  <c:v>314.77491334904801</c:v>
                </c:pt>
                <c:pt idx="108">
                  <c:v>313.44808800909601</c:v>
                </c:pt>
                <c:pt idx="109">
                  <c:v>317.93326674271202</c:v>
                </c:pt>
                <c:pt idx="110">
                  <c:v>326.83556511285201</c:v>
                </c:pt>
                <c:pt idx="111">
                  <c:v>321.16128861522498</c:v>
                </c:pt>
                <c:pt idx="112">
                  <c:v>327.89477526598102</c:v>
                </c:pt>
                <c:pt idx="113">
                  <c:v>328.96300397473902</c:v>
                </c:pt>
                <c:pt idx="114">
                  <c:v>333.14292189538901</c:v>
                </c:pt>
                <c:pt idx="115">
                  <c:v>327.95822213969001</c:v>
                </c:pt>
                <c:pt idx="116">
                  <c:v>337.91886627775602</c:v>
                </c:pt>
                <c:pt idx="117">
                  <c:v>331.10801692720702</c:v>
                </c:pt>
                <c:pt idx="118">
                  <c:v>330.78492422624902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60-448D-8BB5-B3A84B66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593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3842256712130636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'National-NonDistress'!$R$6:$R$338</c:f>
              <c:numCache>
                <c:formatCode>#,##0_);[Red]\(#,##0\)</c:formatCode>
                <c:ptCount val="333"/>
                <c:pt idx="0">
                  <c:v>84.044017256578499</c:v>
                </c:pt>
                <c:pt idx="1">
                  <c:v>83.438771313450403</c:v>
                </c:pt>
                <c:pt idx="2">
                  <c:v>83.9294279463073</c:v>
                </c:pt>
                <c:pt idx="3">
                  <c:v>85.640755008940303</c:v>
                </c:pt>
                <c:pt idx="4">
                  <c:v>86.8772241003837</c:v>
                </c:pt>
                <c:pt idx="5">
                  <c:v>86.441340854211703</c:v>
                </c:pt>
                <c:pt idx="6">
                  <c:v>85.387882204207898</c:v>
                </c:pt>
                <c:pt idx="7">
                  <c:v>83.744841837595203</c:v>
                </c:pt>
                <c:pt idx="8">
                  <c:v>85.0959777490243</c:v>
                </c:pt>
                <c:pt idx="9">
                  <c:v>86.360378319318997</c:v>
                </c:pt>
                <c:pt idx="10">
                  <c:v>90.110147198716106</c:v>
                </c:pt>
                <c:pt idx="11">
                  <c:v>91.025402913273098</c:v>
                </c:pt>
                <c:pt idx="12">
                  <c:v>90.988250540091698</c:v>
                </c:pt>
                <c:pt idx="13">
                  <c:v>87.616678649871105</c:v>
                </c:pt>
                <c:pt idx="14">
                  <c:v>86.756074806503605</c:v>
                </c:pt>
                <c:pt idx="15">
                  <c:v>87.571874631797797</c:v>
                </c:pt>
                <c:pt idx="16">
                  <c:v>92.427508040546002</c:v>
                </c:pt>
                <c:pt idx="17">
                  <c:v>94.654321335589998</c:v>
                </c:pt>
                <c:pt idx="18">
                  <c:v>97.001673702474093</c:v>
                </c:pt>
                <c:pt idx="19">
                  <c:v>95.457718361420703</c:v>
                </c:pt>
                <c:pt idx="20">
                  <c:v>95.764668861564502</c:v>
                </c:pt>
                <c:pt idx="21">
                  <c:v>94.413626286161403</c:v>
                </c:pt>
                <c:pt idx="22">
                  <c:v>96.122516636983804</c:v>
                </c:pt>
                <c:pt idx="23">
                  <c:v>95.762658509998502</c:v>
                </c:pt>
                <c:pt idx="24">
                  <c:v>97.883923979428204</c:v>
                </c:pt>
                <c:pt idx="25">
                  <c:v>97.798317795022101</c:v>
                </c:pt>
                <c:pt idx="26">
                  <c:v>99.058609194120294</c:v>
                </c:pt>
                <c:pt idx="27">
                  <c:v>97.458656894037105</c:v>
                </c:pt>
                <c:pt idx="28">
                  <c:v>98.819314328079699</c:v>
                </c:pt>
                <c:pt idx="29">
                  <c:v>101.343984987254</c:v>
                </c:pt>
                <c:pt idx="30">
                  <c:v>105.641419730753</c:v>
                </c:pt>
                <c:pt idx="31">
                  <c:v>106.893099643927</c:v>
                </c:pt>
                <c:pt idx="32">
                  <c:v>105.00131093133299</c:v>
                </c:pt>
                <c:pt idx="33">
                  <c:v>102.093247724441</c:v>
                </c:pt>
                <c:pt idx="34">
                  <c:v>100.145782868968</c:v>
                </c:pt>
                <c:pt idx="35">
                  <c:v>100</c:v>
                </c:pt>
                <c:pt idx="36">
                  <c:v>101.448215832168</c:v>
                </c:pt>
                <c:pt idx="37">
                  <c:v>104.090046905626</c:v>
                </c:pt>
                <c:pt idx="38">
                  <c:v>105.24883257954301</c:v>
                </c:pt>
                <c:pt idx="39">
                  <c:v>104.165763255619</c:v>
                </c:pt>
                <c:pt idx="40">
                  <c:v>103.165097520633</c:v>
                </c:pt>
                <c:pt idx="41">
                  <c:v>103.44563053645101</c:v>
                </c:pt>
                <c:pt idx="42">
                  <c:v>105.678291123291</c:v>
                </c:pt>
                <c:pt idx="43">
                  <c:v>107.90034640758</c:v>
                </c:pt>
                <c:pt idx="44">
                  <c:v>108.01489401306701</c:v>
                </c:pt>
                <c:pt idx="45">
                  <c:v>104.650468682493</c:v>
                </c:pt>
                <c:pt idx="46">
                  <c:v>103.215227228787</c:v>
                </c:pt>
                <c:pt idx="47">
                  <c:v>102.698351459449</c:v>
                </c:pt>
                <c:pt idx="48">
                  <c:v>104.191397491036</c:v>
                </c:pt>
                <c:pt idx="49">
                  <c:v>103.043734221229</c:v>
                </c:pt>
                <c:pt idx="50">
                  <c:v>102.134748792518</c:v>
                </c:pt>
                <c:pt idx="51">
                  <c:v>101.166445448885</c:v>
                </c:pt>
                <c:pt idx="52">
                  <c:v>101.182441663833</c:v>
                </c:pt>
                <c:pt idx="53">
                  <c:v>101.690125054592</c:v>
                </c:pt>
                <c:pt idx="54">
                  <c:v>102.464677468704</c:v>
                </c:pt>
                <c:pt idx="55">
                  <c:v>105.120804432971</c:v>
                </c:pt>
                <c:pt idx="56">
                  <c:v>107.298618259741</c:v>
                </c:pt>
                <c:pt idx="57">
                  <c:v>109.99430013134</c:v>
                </c:pt>
                <c:pt idx="58">
                  <c:v>110.057081818775</c:v>
                </c:pt>
                <c:pt idx="59">
                  <c:v>109.649027415966</c:v>
                </c:pt>
                <c:pt idx="60">
                  <c:v>108.23994236670799</c:v>
                </c:pt>
                <c:pt idx="61">
                  <c:v>108.85851380560599</c:v>
                </c:pt>
                <c:pt idx="62">
                  <c:v>111.06625801802301</c:v>
                </c:pt>
                <c:pt idx="63">
                  <c:v>113.444855219967</c:v>
                </c:pt>
                <c:pt idx="64">
                  <c:v>114.617046830314</c:v>
                </c:pt>
                <c:pt idx="65">
                  <c:v>114.09709330644699</c:v>
                </c:pt>
                <c:pt idx="66">
                  <c:v>113.384554268171</c:v>
                </c:pt>
                <c:pt idx="67">
                  <c:v>112.84529360466</c:v>
                </c:pt>
                <c:pt idx="68">
                  <c:v>113.609259706568</c:v>
                </c:pt>
                <c:pt idx="69">
                  <c:v>114.869153902894</c:v>
                </c:pt>
                <c:pt idx="70">
                  <c:v>116.20751294666201</c:v>
                </c:pt>
                <c:pt idx="71">
                  <c:v>116.796273413186</c:v>
                </c:pt>
                <c:pt idx="72">
                  <c:v>117.297407677454</c:v>
                </c:pt>
                <c:pt idx="73">
                  <c:v>119.344930279754</c:v>
                </c:pt>
                <c:pt idx="74">
                  <c:v>121.75132412906601</c:v>
                </c:pt>
                <c:pt idx="75">
                  <c:v>123.772939916551</c:v>
                </c:pt>
                <c:pt idx="76">
                  <c:v>124.113191408953</c:v>
                </c:pt>
                <c:pt idx="77">
                  <c:v>125.059561838633</c:v>
                </c:pt>
                <c:pt idx="78">
                  <c:v>125.756055309863</c:v>
                </c:pt>
                <c:pt idx="79">
                  <c:v>127.94155084583301</c:v>
                </c:pt>
                <c:pt idx="80">
                  <c:v>129.624654003882</c:v>
                </c:pt>
                <c:pt idx="81">
                  <c:v>131.46475294104999</c:v>
                </c:pt>
                <c:pt idx="82">
                  <c:v>131.41709294988601</c:v>
                </c:pt>
                <c:pt idx="83">
                  <c:v>131.94774371293701</c:v>
                </c:pt>
                <c:pt idx="84">
                  <c:v>131.652658457981</c:v>
                </c:pt>
                <c:pt idx="85">
                  <c:v>134.28111334352599</c:v>
                </c:pt>
                <c:pt idx="86">
                  <c:v>135.875630205546</c:v>
                </c:pt>
                <c:pt idx="87">
                  <c:v>137.86248394053499</c:v>
                </c:pt>
                <c:pt idx="88">
                  <c:v>139.14280120106699</c:v>
                </c:pt>
                <c:pt idx="89">
                  <c:v>140.65729939956501</c:v>
                </c:pt>
                <c:pt idx="90">
                  <c:v>144.28385106407799</c:v>
                </c:pt>
                <c:pt idx="91">
                  <c:v>147.953674292735</c:v>
                </c:pt>
                <c:pt idx="92">
                  <c:v>151.87959242195001</c:v>
                </c:pt>
                <c:pt idx="93">
                  <c:v>152.21214234432799</c:v>
                </c:pt>
                <c:pt idx="94">
                  <c:v>151.032068515693</c:v>
                </c:pt>
                <c:pt idx="95">
                  <c:v>150.400462368295</c:v>
                </c:pt>
                <c:pt idx="96">
                  <c:v>151.03144473357</c:v>
                </c:pt>
                <c:pt idx="97">
                  <c:v>153.46792650138499</c:v>
                </c:pt>
                <c:pt idx="98">
                  <c:v>154.193139494706</c:v>
                </c:pt>
                <c:pt idx="99">
                  <c:v>155.27250870380001</c:v>
                </c:pt>
                <c:pt idx="100">
                  <c:v>155.01460506244999</c:v>
                </c:pt>
                <c:pt idx="101">
                  <c:v>156.182080361684</c:v>
                </c:pt>
                <c:pt idx="102">
                  <c:v>155.954080300486</c:v>
                </c:pt>
                <c:pt idx="103">
                  <c:v>157.11092699804399</c:v>
                </c:pt>
                <c:pt idx="104">
                  <c:v>156.47971412651199</c:v>
                </c:pt>
                <c:pt idx="105">
                  <c:v>157.46943331544901</c:v>
                </c:pt>
                <c:pt idx="106">
                  <c:v>158.522332313607</c:v>
                </c:pt>
                <c:pt idx="107">
                  <c:v>162.19231713375299</c:v>
                </c:pt>
                <c:pt idx="108">
                  <c:v>164.634948581277</c:v>
                </c:pt>
                <c:pt idx="109">
                  <c:v>167.415728773095</c:v>
                </c:pt>
                <c:pt idx="110">
                  <c:v>167.00196605251799</c:v>
                </c:pt>
                <c:pt idx="111">
                  <c:v>168.23633033683399</c:v>
                </c:pt>
                <c:pt idx="112">
                  <c:v>168.02473095015401</c:v>
                </c:pt>
                <c:pt idx="113">
                  <c:v>170.41328983999401</c:v>
                </c:pt>
                <c:pt idx="114">
                  <c:v>170.23125717386301</c:v>
                </c:pt>
                <c:pt idx="115">
                  <c:v>170.351175804467</c:v>
                </c:pt>
                <c:pt idx="116">
                  <c:v>166.06972661548301</c:v>
                </c:pt>
                <c:pt idx="117">
                  <c:v>161.195246118662</c:v>
                </c:pt>
                <c:pt idx="118">
                  <c:v>155.57989991862999</c:v>
                </c:pt>
                <c:pt idx="119">
                  <c:v>153.77751759237401</c:v>
                </c:pt>
                <c:pt idx="120">
                  <c:v>154.072731494772</c:v>
                </c:pt>
                <c:pt idx="121">
                  <c:v>158.60664665670899</c:v>
                </c:pt>
                <c:pt idx="122">
                  <c:v>160.94570166060501</c:v>
                </c:pt>
                <c:pt idx="123">
                  <c:v>160.45994926582301</c:v>
                </c:pt>
                <c:pt idx="124">
                  <c:v>156.178913989134</c:v>
                </c:pt>
                <c:pt idx="125">
                  <c:v>153.495655474675</c:v>
                </c:pt>
                <c:pt idx="126">
                  <c:v>153.96597250770799</c:v>
                </c:pt>
                <c:pt idx="127">
                  <c:v>156.54704434179499</c:v>
                </c:pt>
                <c:pt idx="128">
                  <c:v>154.24234609511501</c:v>
                </c:pt>
                <c:pt idx="129">
                  <c:v>145.204878636008</c:v>
                </c:pt>
                <c:pt idx="130">
                  <c:v>134.68566056233001</c:v>
                </c:pt>
                <c:pt idx="131">
                  <c:v>130.06290329296201</c:v>
                </c:pt>
                <c:pt idx="132">
                  <c:v>128.347205216764</c:v>
                </c:pt>
                <c:pt idx="133">
                  <c:v>126.785302233526</c:v>
                </c:pt>
                <c:pt idx="134">
                  <c:v>119.316546605824</c:v>
                </c:pt>
                <c:pt idx="135">
                  <c:v>115.045408077321</c:v>
                </c:pt>
                <c:pt idx="136">
                  <c:v>110.537883392721</c:v>
                </c:pt>
                <c:pt idx="137">
                  <c:v>111.170925938175</c:v>
                </c:pt>
                <c:pt idx="138">
                  <c:v>109.24664994325499</c:v>
                </c:pt>
                <c:pt idx="139">
                  <c:v>108.32141069225899</c:v>
                </c:pt>
                <c:pt idx="140">
                  <c:v>105.32265714837899</c:v>
                </c:pt>
                <c:pt idx="141">
                  <c:v>102.85401049788599</c:v>
                </c:pt>
                <c:pt idx="142">
                  <c:v>101.41117618854</c:v>
                </c:pt>
                <c:pt idx="143">
                  <c:v>101.054502517451</c:v>
                </c:pt>
                <c:pt idx="144">
                  <c:v>100.82476706626601</c:v>
                </c:pt>
                <c:pt idx="145">
                  <c:v>101.49305366889099</c:v>
                </c:pt>
                <c:pt idx="146">
                  <c:v>103.018371138335</c:v>
                </c:pt>
                <c:pt idx="147">
                  <c:v>106.809749676244</c:v>
                </c:pt>
                <c:pt idx="148">
                  <c:v>108.236686009633</c:v>
                </c:pt>
                <c:pt idx="149">
                  <c:v>107.820940476945</c:v>
                </c:pt>
                <c:pt idx="150">
                  <c:v>104.31455372186601</c:v>
                </c:pt>
                <c:pt idx="151">
                  <c:v>103.36399046395699</c:v>
                </c:pt>
                <c:pt idx="152">
                  <c:v>103.53464160195099</c:v>
                </c:pt>
                <c:pt idx="153">
                  <c:v>106.778267216682</c:v>
                </c:pt>
                <c:pt idx="154">
                  <c:v>109.404376323007</c:v>
                </c:pt>
                <c:pt idx="155">
                  <c:v>111.94531250493</c:v>
                </c:pt>
                <c:pt idx="156">
                  <c:v>110.500571770382</c:v>
                </c:pt>
                <c:pt idx="157">
                  <c:v>105.986268249178</c:v>
                </c:pt>
                <c:pt idx="158">
                  <c:v>101.695527592597</c:v>
                </c:pt>
                <c:pt idx="159">
                  <c:v>100.965395392293</c:v>
                </c:pt>
                <c:pt idx="160">
                  <c:v>103.40063536909101</c:v>
                </c:pt>
                <c:pt idx="161">
                  <c:v>106.352842635668</c:v>
                </c:pt>
                <c:pt idx="162">
                  <c:v>108.60963483997401</c:v>
                </c:pt>
                <c:pt idx="163">
                  <c:v>110.647954065527</c:v>
                </c:pt>
                <c:pt idx="164">
                  <c:v>111.96009846429099</c:v>
                </c:pt>
                <c:pt idx="165">
                  <c:v>114.72405986165499</c:v>
                </c:pt>
                <c:pt idx="166">
                  <c:v>114.966424287027</c:v>
                </c:pt>
                <c:pt idx="167">
                  <c:v>115.20383586490701</c:v>
                </c:pt>
                <c:pt idx="168">
                  <c:v>111.495662392184</c:v>
                </c:pt>
                <c:pt idx="169">
                  <c:v>109.40962215428</c:v>
                </c:pt>
                <c:pt idx="170">
                  <c:v>108.495454418232</c:v>
                </c:pt>
                <c:pt idx="171">
                  <c:v>110.549657147383</c:v>
                </c:pt>
                <c:pt idx="172">
                  <c:v>111.600820367089</c:v>
                </c:pt>
                <c:pt idx="173">
                  <c:v>112.958992969237</c:v>
                </c:pt>
                <c:pt idx="174">
                  <c:v>114.319650177727</c:v>
                </c:pt>
                <c:pt idx="175">
                  <c:v>117.026748296748</c:v>
                </c:pt>
                <c:pt idx="176">
                  <c:v>117.70994191870599</c:v>
                </c:pt>
                <c:pt idx="177">
                  <c:v>118.340240862838</c:v>
                </c:pt>
                <c:pt idx="178">
                  <c:v>117.339395532239</c:v>
                </c:pt>
                <c:pt idx="179">
                  <c:v>117.890301698115</c:v>
                </c:pt>
                <c:pt idx="180">
                  <c:v>116.359785638782</c:v>
                </c:pt>
                <c:pt idx="181">
                  <c:v>117.379766064373</c:v>
                </c:pt>
                <c:pt idx="182">
                  <c:v>118.17461048877</c:v>
                </c:pt>
                <c:pt idx="183">
                  <c:v>121.96009533882599</c:v>
                </c:pt>
                <c:pt idx="184">
                  <c:v>123.181981058932</c:v>
                </c:pt>
                <c:pt idx="185">
                  <c:v>124.77671510758501</c:v>
                </c:pt>
                <c:pt idx="186">
                  <c:v>124.415268202802</c:v>
                </c:pt>
                <c:pt idx="187">
                  <c:v>125.415162486236</c:v>
                </c:pt>
                <c:pt idx="188">
                  <c:v>125.539441428858</c:v>
                </c:pt>
                <c:pt idx="189">
                  <c:v>125.999807146197</c:v>
                </c:pt>
                <c:pt idx="190">
                  <c:v>126.807275555613</c:v>
                </c:pt>
                <c:pt idx="191">
                  <c:v>127.544404574231</c:v>
                </c:pt>
                <c:pt idx="192">
                  <c:v>129.79365543922299</c:v>
                </c:pt>
                <c:pt idx="193">
                  <c:v>131.14968288027401</c:v>
                </c:pt>
                <c:pt idx="194">
                  <c:v>133.23239625027901</c:v>
                </c:pt>
                <c:pt idx="195">
                  <c:v>134.218975213259</c:v>
                </c:pt>
                <c:pt idx="196">
                  <c:v>135.36525154088901</c:v>
                </c:pt>
                <c:pt idx="197">
                  <c:v>136.44415164529801</c:v>
                </c:pt>
                <c:pt idx="198">
                  <c:v>137.31678147980699</c:v>
                </c:pt>
                <c:pt idx="199">
                  <c:v>139.154350743837</c:v>
                </c:pt>
                <c:pt idx="200">
                  <c:v>140.87078971582</c:v>
                </c:pt>
                <c:pt idx="201">
                  <c:v>142.43483308447401</c:v>
                </c:pt>
                <c:pt idx="202">
                  <c:v>143.88847577901799</c:v>
                </c:pt>
                <c:pt idx="203">
                  <c:v>145.51842674033</c:v>
                </c:pt>
                <c:pt idx="204">
                  <c:v>147.91596814595101</c:v>
                </c:pt>
                <c:pt idx="205">
                  <c:v>148.91993606437899</c:v>
                </c:pt>
                <c:pt idx="206">
                  <c:v>150.40126981076401</c:v>
                </c:pt>
                <c:pt idx="207">
                  <c:v>150.11594065019</c:v>
                </c:pt>
                <c:pt idx="208">
                  <c:v>151.391559399378</c:v>
                </c:pt>
                <c:pt idx="209">
                  <c:v>151.636555253441</c:v>
                </c:pt>
                <c:pt idx="210">
                  <c:v>153.60655309537199</c:v>
                </c:pt>
                <c:pt idx="211">
                  <c:v>155.28209303750299</c:v>
                </c:pt>
                <c:pt idx="212">
                  <c:v>155.935217176451</c:v>
                </c:pt>
                <c:pt idx="213">
                  <c:v>153.91294113585201</c:v>
                </c:pt>
                <c:pt idx="214">
                  <c:v>153.32284716990301</c:v>
                </c:pt>
                <c:pt idx="215">
                  <c:v>154.91198663655999</c:v>
                </c:pt>
                <c:pt idx="216">
                  <c:v>159.324007035698</c:v>
                </c:pt>
                <c:pt idx="217">
                  <c:v>161.11633849718601</c:v>
                </c:pt>
                <c:pt idx="218">
                  <c:v>160.50793451442999</c:v>
                </c:pt>
                <c:pt idx="219">
                  <c:v>158.08646850088499</c:v>
                </c:pt>
                <c:pt idx="220">
                  <c:v>159.066117583237</c:v>
                </c:pt>
                <c:pt idx="221">
                  <c:v>161.96570503075699</c:v>
                </c:pt>
                <c:pt idx="222">
                  <c:v>165.73287991125699</c:v>
                </c:pt>
                <c:pt idx="223">
                  <c:v>167.91956240448701</c:v>
                </c:pt>
                <c:pt idx="224">
                  <c:v>168.94171584570401</c:v>
                </c:pt>
                <c:pt idx="225">
                  <c:v>168.134165271927</c:v>
                </c:pt>
                <c:pt idx="226">
                  <c:v>167.055107071203</c:v>
                </c:pt>
                <c:pt idx="227">
                  <c:v>165.219006189141</c:v>
                </c:pt>
                <c:pt idx="228">
                  <c:v>166.17468889990499</c:v>
                </c:pt>
                <c:pt idx="229">
                  <c:v>168.96228194225299</c:v>
                </c:pt>
                <c:pt idx="230">
                  <c:v>173.33020569027499</c:v>
                </c:pt>
                <c:pt idx="231">
                  <c:v>175.78582240558401</c:v>
                </c:pt>
                <c:pt idx="232">
                  <c:v>176.209319081291</c:v>
                </c:pt>
                <c:pt idx="233">
                  <c:v>176.479049414549</c:v>
                </c:pt>
                <c:pt idx="234">
                  <c:v>175.50766654760801</c:v>
                </c:pt>
                <c:pt idx="235">
                  <c:v>177.47988566392601</c:v>
                </c:pt>
                <c:pt idx="236">
                  <c:v>178.72807217910901</c:v>
                </c:pt>
                <c:pt idx="237">
                  <c:v>181.690044629434</c:v>
                </c:pt>
                <c:pt idx="238">
                  <c:v>180.92508980787599</c:v>
                </c:pt>
                <c:pt idx="239">
                  <c:v>181.352241197143</c:v>
                </c:pt>
                <c:pt idx="240">
                  <c:v>182.25069912050799</c:v>
                </c:pt>
                <c:pt idx="241">
                  <c:v>186.42099454579599</c:v>
                </c:pt>
                <c:pt idx="242">
                  <c:v>189.28754918182401</c:v>
                </c:pt>
                <c:pt idx="243">
                  <c:v>188.91685171130101</c:v>
                </c:pt>
                <c:pt idx="244">
                  <c:v>187.48803993019399</c:v>
                </c:pt>
                <c:pt idx="245">
                  <c:v>187.77611831119199</c:v>
                </c:pt>
                <c:pt idx="246">
                  <c:v>190.63163874278601</c:v>
                </c:pt>
                <c:pt idx="247">
                  <c:v>193.941093437517</c:v>
                </c:pt>
                <c:pt idx="248">
                  <c:v>196.41306743174599</c:v>
                </c:pt>
                <c:pt idx="249">
                  <c:v>196.43907725080899</c:v>
                </c:pt>
                <c:pt idx="250">
                  <c:v>194.73078961157401</c:v>
                </c:pt>
                <c:pt idx="251">
                  <c:v>193.07616449720501</c:v>
                </c:pt>
                <c:pt idx="252">
                  <c:v>193.70971454846301</c:v>
                </c:pt>
                <c:pt idx="253">
                  <c:v>197.53377607786899</c:v>
                </c:pt>
                <c:pt idx="254">
                  <c:v>202.204201239177</c:v>
                </c:pt>
                <c:pt idx="255">
                  <c:v>204.04772703802101</c:v>
                </c:pt>
                <c:pt idx="256">
                  <c:v>204.60124222717701</c:v>
                </c:pt>
                <c:pt idx="257">
                  <c:v>205.304437035955</c:v>
                </c:pt>
                <c:pt idx="258">
                  <c:v>204.95253473110199</c:v>
                </c:pt>
                <c:pt idx="259">
                  <c:v>202.77755137331599</c:v>
                </c:pt>
                <c:pt idx="260">
                  <c:v>200.91627074935201</c:v>
                </c:pt>
                <c:pt idx="261">
                  <c:v>201.46587603105399</c:v>
                </c:pt>
                <c:pt idx="262">
                  <c:v>205.979243757528</c:v>
                </c:pt>
                <c:pt idx="263">
                  <c:v>210.402137501705</c:v>
                </c:pt>
                <c:pt idx="264">
                  <c:v>215.91647242463699</c:v>
                </c:pt>
                <c:pt idx="265">
                  <c:v>218.433334127069</c:v>
                </c:pt>
                <c:pt idx="266">
                  <c:v>218.06585330244499</c:v>
                </c:pt>
                <c:pt idx="267">
                  <c:v>212.20923029694501</c:v>
                </c:pt>
                <c:pt idx="268">
                  <c:v>204.326365233155</c:v>
                </c:pt>
                <c:pt idx="269">
                  <c:v>203.35161157709001</c:v>
                </c:pt>
                <c:pt idx="270">
                  <c:v>202.68747673940001</c:v>
                </c:pt>
                <c:pt idx="271">
                  <c:v>206.387807018552</c:v>
                </c:pt>
                <c:pt idx="272">
                  <c:v>208.06408550302501</c:v>
                </c:pt>
                <c:pt idx="273">
                  <c:v>215.422763448323</c:v>
                </c:pt>
                <c:pt idx="274">
                  <c:v>221.954802801407</c:v>
                </c:pt>
                <c:pt idx="275">
                  <c:v>229.18357338833999</c:v>
                </c:pt>
                <c:pt idx="276">
                  <c:v>229.62300048391401</c:v>
                </c:pt>
                <c:pt idx="277">
                  <c:v>227.20283045457899</c:v>
                </c:pt>
                <c:pt idx="278">
                  <c:v>225.48946520026701</c:v>
                </c:pt>
                <c:pt idx="279">
                  <c:v>229.96209169636299</c:v>
                </c:pt>
                <c:pt idx="280">
                  <c:v>234.640011477315</c:v>
                </c:pt>
                <c:pt idx="281">
                  <c:v>239.14231514037499</c:v>
                </c:pt>
                <c:pt idx="282">
                  <c:v>244.145810050812</c:v>
                </c:pt>
                <c:pt idx="283">
                  <c:v>248.37319219952201</c:v>
                </c:pt>
                <c:pt idx="284">
                  <c:v>254.19914680801</c:v>
                </c:pt>
                <c:pt idx="285">
                  <c:v>261.41366959385499</c:v>
                </c:pt>
                <c:pt idx="286">
                  <c:v>266.27867132235599</c:v>
                </c:pt>
                <c:pt idx="287">
                  <c:v>268.28863540505898</c:v>
                </c:pt>
                <c:pt idx="288">
                  <c:v>262.14134413013397</c:v>
                </c:pt>
                <c:pt idx="289">
                  <c:v>258.09775977562299</c:v>
                </c:pt>
                <c:pt idx="290">
                  <c:v>261.36147891608698</c:v>
                </c:pt>
                <c:pt idx="291">
                  <c:v>278.957209319367</c:v>
                </c:pt>
                <c:pt idx="292">
                  <c:v>289.40120168133001</c:v>
                </c:pt>
                <c:pt idx="293">
                  <c:v>290.889905682115</c:v>
                </c:pt>
                <c:pt idx="294">
                  <c:v>281.02665229081703</c:v>
                </c:pt>
                <c:pt idx="295">
                  <c:v>276.85445367007401</c:v>
                </c:pt>
                <c:pt idx="296">
                  <c:v>274.39371511336299</c:v>
                </c:pt>
                <c:pt idx="297">
                  <c:v>277.725847900806</c:v>
                </c:pt>
                <c:pt idx="298">
                  <c:v>268.627387752652</c:v>
                </c:pt>
                <c:pt idx="299">
                  <c:v>262.556003341485</c:v>
                </c:pt>
                <c:pt idx="300">
                  <c:v>253.33117279637801</c:v>
                </c:pt>
                <c:pt idx="301">
                  <c:v>252.51622270901001</c:v>
                </c:pt>
                <c:pt idx="302">
                  <c:v>248.176457111117</c:v>
                </c:pt>
                <c:pt idx="303">
                  <c:v>247.095425770513</c:v>
                </c:pt>
                <c:pt idx="304">
                  <c:v>253.042767314016</c:v>
                </c:pt>
                <c:pt idx="305">
                  <c:v>261.78708350424199</c:v>
                </c:pt>
                <c:pt idx="306">
                  <c:v>268.79191367443599</c:v>
                </c:pt>
                <c:pt idx="307">
                  <c:v>257.53468069554299</c:v>
                </c:pt>
                <c:pt idx="308">
                  <c:v>246.685680010022</c:v>
                </c:pt>
                <c:pt idx="309">
                  <c:v>231.35990189843801</c:v>
                </c:pt>
                <c:pt idx="310">
                  <c:v>233.22499428163999</c:v>
                </c:pt>
                <c:pt idx="311">
                  <c:v>232.35949248149501</c:v>
                </c:pt>
                <c:pt idx="312">
                  <c:v>243.59967119133699</c:v>
                </c:pt>
                <c:pt idx="313">
                  <c:v>241.59619711834699</c:v>
                </c:pt>
                <c:pt idx="314">
                  <c:v>248.04266086136801</c:v>
                </c:pt>
                <c:pt idx="315">
                  <c:v>243.22064999749699</c:v>
                </c:pt>
                <c:pt idx="316">
                  <c:v>245.85028945345601</c:v>
                </c:pt>
                <c:pt idx="317">
                  <c:v>241.18265337158601</c:v>
                </c:pt>
                <c:pt idx="318">
                  <c:v>242.79124940753101</c:v>
                </c:pt>
                <c:pt idx="319">
                  <c:v>236.953904647716</c:v>
                </c:pt>
                <c:pt idx="320">
                  <c:v>240.148843617566</c:v>
                </c:pt>
                <c:pt idx="321">
                  <c:v>234.71929620835499</c:v>
                </c:pt>
                <c:pt idx="322">
                  <c:v>236.60990115200201</c:v>
                </c:pt>
                <c:pt idx="323">
                  <c:v>232.263740026856</c:v>
                </c:pt>
                <c:pt idx="324">
                  <c:v>243.45578654971399</c:v>
                </c:pt>
                <c:pt idx="325">
                  <c:v>242.64576767066799</c:v>
                </c:pt>
                <c:pt idx="326">
                  <c:v>244.58615765528901</c:v>
                </c:pt>
                <c:pt idx="327">
                  <c:v>225.361267742905</c:v>
                </c:pt>
                <c:pt idx="328">
                  <c:v>224.16958158664599</c:v>
                </c:pt>
                <c:pt idx="329">
                  <c:v>222.15726980925101</c:v>
                </c:pt>
                <c:pt idx="330">
                  <c:v>235.15849874747701</c:v>
                </c:pt>
                <c:pt idx="331">
                  <c:v>238.539022823968</c:v>
                </c:pt>
                <c:pt idx="332">
                  <c:v>235.31448313854301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6F-4FCB-987B-870F199EBCCE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'National-NonDistress'!$V$6:$V$124</c:f>
              <c:numCache>
                <c:formatCode>#,##0_);[Red]\(#,##0\)</c:formatCode>
                <c:ptCount val="119"/>
                <c:pt idx="0">
                  <c:v>64.431617953283194</c:v>
                </c:pt>
                <c:pt idx="1">
                  <c:v>63.605969466515397</c:v>
                </c:pt>
                <c:pt idx="2">
                  <c:v>70.858533475496301</c:v>
                </c:pt>
                <c:pt idx="3">
                  <c:v>72.320580009517599</c:v>
                </c:pt>
                <c:pt idx="4">
                  <c:v>72.002399374932693</c:v>
                </c:pt>
                <c:pt idx="5">
                  <c:v>74.226883347560303</c:v>
                </c:pt>
                <c:pt idx="6">
                  <c:v>80.4053860043405</c:v>
                </c:pt>
                <c:pt idx="7">
                  <c:v>83.915288990710494</c:v>
                </c:pt>
                <c:pt idx="8">
                  <c:v>83.611675509670405</c:v>
                </c:pt>
                <c:pt idx="9">
                  <c:v>86.460996974815501</c:v>
                </c:pt>
                <c:pt idx="10">
                  <c:v>84.579634182369404</c:v>
                </c:pt>
                <c:pt idx="11">
                  <c:v>91.568858056281002</c:v>
                </c:pt>
                <c:pt idx="12">
                  <c:v>86.197837670033493</c:v>
                </c:pt>
                <c:pt idx="13">
                  <c:v>93.907052654701303</c:v>
                </c:pt>
                <c:pt idx="14">
                  <c:v>95.571723864612295</c:v>
                </c:pt>
                <c:pt idx="15">
                  <c:v>95.046788385130398</c:v>
                </c:pt>
                <c:pt idx="16">
                  <c:v>97.568479116398805</c:v>
                </c:pt>
                <c:pt idx="17">
                  <c:v>101.121425032009</c:v>
                </c:pt>
                <c:pt idx="18">
                  <c:v>103.880823602706</c:v>
                </c:pt>
                <c:pt idx="19">
                  <c:v>100</c:v>
                </c:pt>
                <c:pt idx="20">
                  <c:v>104.794827299989</c:v>
                </c:pt>
                <c:pt idx="21">
                  <c:v>102.393130827813</c:v>
                </c:pt>
                <c:pt idx="22">
                  <c:v>107.479183584873</c:v>
                </c:pt>
                <c:pt idx="23">
                  <c:v>101.589333574519</c:v>
                </c:pt>
                <c:pt idx="24">
                  <c:v>101.800630616687</c:v>
                </c:pt>
                <c:pt idx="25">
                  <c:v>101.05507118245301</c:v>
                </c:pt>
                <c:pt idx="26">
                  <c:v>107.063380740719</c:v>
                </c:pt>
                <c:pt idx="27">
                  <c:v>108.639562278578</c:v>
                </c:pt>
                <c:pt idx="28">
                  <c:v>111.33724305885499</c:v>
                </c:pt>
                <c:pt idx="29">
                  <c:v>113.737557575815</c:v>
                </c:pt>
                <c:pt idx="30">
                  <c:v>113.78244903271499</c:v>
                </c:pt>
                <c:pt idx="31">
                  <c:v>116.536249860243</c:v>
                </c:pt>
                <c:pt idx="32">
                  <c:v>121.554806696073</c:v>
                </c:pt>
                <c:pt idx="33">
                  <c:v>124.94068892907001</c:v>
                </c:pt>
                <c:pt idx="34">
                  <c:v>129.17182031851999</c:v>
                </c:pt>
                <c:pt idx="35">
                  <c:v>130.00941450638999</c:v>
                </c:pt>
                <c:pt idx="36">
                  <c:v>135.56376234557601</c:v>
                </c:pt>
                <c:pt idx="37">
                  <c:v>139.27691240380699</c:v>
                </c:pt>
                <c:pt idx="38">
                  <c:v>150.07301626550901</c:v>
                </c:pt>
                <c:pt idx="39">
                  <c:v>148.870414279931</c:v>
                </c:pt>
                <c:pt idx="40">
                  <c:v>151.57172482882001</c:v>
                </c:pt>
                <c:pt idx="41">
                  <c:v>154.11245089185601</c:v>
                </c:pt>
                <c:pt idx="42">
                  <c:v>157.517197986209</c:v>
                </c:pt>
                <c:pt idx="43">
                  <c:v>160.79824369053</c:v>
                </c:pt>
                <c:pt idx="44">
                  <c:v>166.00752858331199</c:v>
                </c:pt>
                <c:pt idx="45">
                  <c:v>170.66371776691599</c:v>
                </c:pt>
                <c:pt idx="46">
                  <c:v>167.394600022443</c:v>
                </c:pt>
                <c:pt idx="47">
                  <c:v>158.00194021194099</c:v>
                </c:pt>
                <c:pt idx="48">
                  <c:v>162.23775508744299</c:v>
                </c:pt>
                <c:pt idx="49">
                  <c:v>158.95296485435301</c:v>
                </c:pt>
                <c:pt idx="50">
                  <c:v>164.49125142211901</c:v>
                </c:pt>
                <c:pt idx="51">
                  <c:v>135.360554680864</c:v>
                </c:pt>
                <c:pt idx="52">
                  <c:v>119.678203389229</c:v>
                </c:pt>
                <c:pt idx="53">
                  <c:v>115.753241620343</c:v>
                </c:pt>
                <c:pt idx="54">
                  <c:v>104.917319503046</c:v>
                </c:pt>
                <c:pt idx="55">
                  <c:v>108.187880986116</c:v>
                </c:pt>
                <c:pt idx="56">
                  <c:v>106.964517140136</c:v>
                </c:pt>
                <c:pt idx="57">
                  <c:v>115.74525101742699</c:v>
                </c:pt>
                <c:pt idx="58">
                  <c:v>110.577789088538</c:v>
                </c:pt>
                <c:pt idx="59">
                  <c:v>124.16409715534201</c:v>
                </c:pt>
                <c:pt idx="60">
                  <c:v>109.853708105574</c:v>
                </c:pt>
                <c:pt idx="61">
                  <c:v>116.71764441153</c:v>
                </c:pt>
                <c:pt idx="62">
                  <c:v>120.823305043826</c:v>
                </c:pt>
                <c:pt idx="63">
                  <c:v>123.69559743757399</c:v>
                </c:pt>
                <c:pt idx="64">
                  <c:v>117.153255737002</c:v>
                </c:pt>
                <c:pt idx="65">
                  <c:v>124.174313684353</c:v>
                </c:pt>
                <c:pt idx="66">
                  <c:v>126.948299977177</c:v>
                </c:pt>
                <c:pt idx="67">
                  <c:v>130.88655037959001</c:v>
                </c:pt>
                <c:pt idx="68">
                  <c:v>128.99628334651899</c:v>
                </c:pt>
                <c:pt idx="69">
                  <c:v>135.99112585395301</c:v>
                </c:pt>
                <c:pt idx="70">
                  <c:v>137.020415735233</c:v>
                </c:pt>
                <c:pt idx="71">
                  <c:v>141.83551737226</c:v>
                </c:pt>
                <c:pt idx="72">
                  <c:v>145.29477363487999</c:v>
                </c:pt>
                <c:pt idx="73">
                  <c:v>149.860616813793</c:v>
                </c:pt>
                <c:pt idx="74">
                  <c:v>153.08282413083899</c:v>
                </c:pt>
                <c:pt idx="75">
                  <c:v>158.10511742172099</c:v>
                </c:pt>
                <c:pt idx="76">
                  <c:v>163.12789163011001</c:v>
                </c:pt>
                <c:pt idx="77">
                  <c:v>165.438498813818</c:v>
                </c:pt>
                <c:pt idx="78">
                  <c:v>169.10924438064501</c:v>
                </c:pt>
                <c:pt idx="79">
                  <c:v>169.704234485461</c:v>
                </c:pt>
                <c:pt idx="80">
                  <c:v>175.21304146976399</c:v>
                </c:pt>
                <c:pt idx="81">
                  <c:v>176.99029052421099</c:v>
                </c:pt>
                <c:pt idx="82">
                  <c:v>184.81548618203701</c:v>
                </c:pt>
                <c:pt idx="83">
                  <c:v>180.80953271572301</c:v>
                </c:pt>
                <c:pt idx="84">
                  <c:v>188.06291078764701</c:v>
                </c:pt>
                <c:pt idx="85">
                  <c:v>192.37012820375901</c:v>
                </c:pt>
                <c:pt idx="86">
                  <c:v>196.04538256097501</c:v>
                </c:pt>
                <c:pt idx="87">
                  <c:v>197.58555738927399</c:v>
                </c:pt>
                <c:pt idx="88">
                  <c:v>207.121135870421</c:v>
                </c:pt>
                <c:pt idx="89">
                  <c:v>206.131804080591</c:v>
                </c:pt>
                <c:pt idx="90">
                  <c:v>214.30574364301299</c:v>
                </c:pt>
                <c:pt idx="91">
                  <c:v>211.385546403017</c:v>
                </c:pt>
                <c:pt idx="92">
                  <c:v>222.813710684222</c:v>
                </c:pt>
                <c:pt idx="93">
                  <c:v>223.97733581521001</c:v>
                </c:pt>
                <c:pt idx="94">
                  <c:v>220.404823732073</c:v>
                </c:pt>
                <c:pt idx="95">
                  <c:v>229.17358411939</c:v>
                </c:pt>
                <c:pt idx="96">
                  <c:v>239.13862899439101</c:v>
                </c:pt>
                <c:pt idx="97">
                  <c:v>224.16271440961299</c:v>
                </c:pt>
                <c:pt idx="98">
                  <c:v>230.09344076298001</c:v>
                </c:pt>
                <c:pt idx="99">
                  <c:v>253.269351726482</c:v>
                </c:pt>
                <c:pt idx="100">
                  <c:v>248.34122446180001</c:v>
                </c:pt>
                <c:pt idx="101">
                  <c:v>262.12133548776501</c:v>
                </c:pt>
                <c:pt idx="102">
                  <c:v>279.21439179680698</c:v>
                </c:pt>
                <c:pt idx="103">
                  <c:v>294.01002743819703</c:v>
                </c:pt>
                <c:pt idx="104">
                  <c:v>289.43856081492299</c:v>
                </c:pt>
                <c:pt idx="105">
                  <c:v>320.87956049041998</c:v>
                </c:pt>
                <c:pt idx="106">
                  <c:v>305.19163748096202</c:v>
                </c:pt>
                <c:pt idx="107">
                  <c:v>297.51424642942402</c:v>
                </c:pt>
                <c:pt idx="108">
                  <c:v>277.10106700105899</c:v>
                </c:pt>
                <c:pt idx="109">
                  <c:v>293.98536367610501</c:v>
                </c:pt>
                <c:pt idx="110">
                  <c:v>280.32096902198401</c:v>
                </c:pt>
                <c:pt idx="111">
                  <c:v>265.03811544654098</c:v>
                </c:pt>
                <c:pt idx="112">
                  <c:v>282.49821871766301</c:v>
                </c:pt>
                <c:pt idx="113">
                  <c:v>286.27148137333103</c:v>
                </c:pt>
                <c:pt idx="114">
                  <c:v>272.77830051550802</c:v>
                </c:pt>
                <c:pt idx="115">
                  <c:v>263.16062485461299</c:v>
                </c:pt>
                <c:pt idx="116">
                  <c:v>286.61859843615099</c:v>
                </c:pt>
                <c:pt idx="117">
                  <c:v>252.746106814314</c:v>
                </c:pt>
                <c:pt idx="118">
                  <c:v>271.777923033153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6F-4FCB-987B-870F199EB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593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86925103733395048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- By Segment'!$M$6:$M$338</c:f>
              <c:numCache>
                <c:formatCode>#,##0_);[Red]\(#,##0\)</c:formatCode>
                <c:ptCount val="333"/>
                <c:pt idx="0">
                  <c:v>84.044017256578499</c:v>
                </c:pt>
                <c:pt idx="1">
                  <c:v>83.438771313450403</c:v>
                </c:pt>
                <c:pt idx="2">
                  <c:v>83.9294279463073</c:v>
                </c:pt>
                <c:pt idx="3">
                  <c:v>85.640755008940303</c:v>
                </c:pt>
                <c:pt idx="4">
                  <c:v>86.8772241003837</c:v>
                </c:pt>
                <c:pt idx="5">
                  <c:v>86.441340854211703</c:v>
                </c:pt>
                <c:pt idx="6">
                  <c:v>85.387882204207898</c:v>
                </c:pt>
                <c:pt idx="7">
                  <c:v>83.744841837595203</c:v>
                </c:pt>
                <c:pt idx="8">
                  <c:v>85.0959777490243</c:v>
                </c:pt>
                <c:pt idx="9">
                  <c:v>86.360378319318997</c:v>
                </c:pt>
                <c:pt idx="10">
                  <c:v>90.110147198716106</c:v>
                </c:pt>
                <c:pt idx="11">
                  <c:v>91.025402913273098</c:v>
                </c:pt>
                <c:pt idx="12">
                  <c:v>90.988250540091698</c:v>
                </c:pt>
                <c:pt idx="13">
                  <c:v>87.616678649871105</c:v>
                </c:pt>
                <c:pt idx="14">
                  <c:v>86.756074806503605</c:v>
                </c:pt>
                <c:pt idx="15">
                  <c:v>87.571874631797797</c:v>
                </c:pt>
                <c:pt idx="16">
                  <c:v>92.427508040546002</c:v>
                </c:pt>
                <c:pt idx="17">
                  <c:v>94.654321335589998</c:v>
                </c:pt>
                <c:pt idx="18">
                  <c:v>97.001673702474093</c:v>
                </c:pt>
                <c:pt idx="19">
                  <c:v>95.457718361420703</c:v>
                </c:pt>
                <c:pt idx="20">
                  <c:v>95.764668861564502</c:v>
                </c:pt>
                <c:pt idx="21">
                  <c:v>94.413626286161403</c:v>
                </c:pt>
                <c:pt idx="22">
                  <c:v>96.122516636983804</c:v>
                </c:pt>
                <c:pt idx="23">
                  <c:v>95.762658509998502</c:v>
                </c:pt>
                <c:pt idx="24">
                  <c:v>97.883923979428204</c:v>
                </c:pt>
                <c:pt idx="25">
                  <c:v>97.798317795022101</c:v>
                </c:pt>
                <c:pt idx="26">
                  <c:v>99.058609194120294</c:v>
                </c:pt>
                <c:pt idx="27">
                  <c:v>97.458656894037105</c:v>
                </c:pt>
                <c:pt idx="28">
                  <c:v>98.819314328079699</c:v>
                </c:pt>
                <c:pt idx="29">
                  <c:v>101.343984987254</c:v>
                </c:pt>
                <c:pt idx="30">
                  <c:v>105.641419730753</c:v>
                </c:pt>
                <c:pt idx="31">
                  <c:v>106.893099643927</c:v>
                </c:pt>
                <c:pt idx="32">
                  <c:v>105.00131093133299</c:v>
                </c:pt>
                <c:pt idx="33">
                  <c:v>102.093247724441</c:v>
                </c:pt>
                <c:pt idx="34">
                  <c:v>100.145782868968</c:v>
                </c:pt>
                <c:pt idx="35">
                  <c:v>100</c:v>
                </c:pt>
                <c:pt idx="36">
                  <c:v>101.448215832168</c:v>
                </c:pt>
                <c:pt idx="37">
                  <c:v>104.090046905626</c:v>
                </c:pt>
                <c:pt idx="38">
                  <c:v>105.24883257954301</c:v>
                </c:pt>
                <c:pt idx="39">
                  <c:v>104.165763255619</c:v>
                </c:pt>
                <c:pt idx="40">
                  <c:v>103.165097520633</c:v>
                </c:pt>
                <c:pt idx="41">
                  <c:v>103.44563053645101</c:v>
                </c:pt>
                <c:pt idx="42">
                  <c:v>105.678291123291</c:v>
                </c:pt>
                <c:pt idx="43">
                  <c:v>107.90034640758</c:v>
                </c:pt>
                <c:pt idx="44">
                  <c:v>108.01489401306701</c:v>
                </c:pt>
                <c:pt idx="45">
                  <c:v>104.650468682493</c:v>
                </c:pt>
                <c:pt idx="46">
                  <c:v>103.215227228787</c:v>
                </c:pt>
                <c:pt idx="47">
                  <c:v>102.698351459449</c:v>
                </c:pt>
                <c:pt idx="48">
                  <c:v>104.191397491036</c:v>
                </c:pt>
                <c:pt idx="49">
                  <c:v>103.043734221229</c:v>
                </c:pt>
                <c:pt idx="50">
                  <c:v>102.134748792518</c:v>
                </c:pt>
                <c:pt idx="51">
                  <c:v>101.166445448885</c:v>
                </c:pt>
                <c:pt idx="52">
                  <c:v>101.182441663833</c:v>
                </c:pt>
                <c:pt idx="53">
                  <c:v>101.690125054592</c:v>
                </c:pt>
                <c:pt idx="54">
                  <c:v>102.464677468704</c:v>
                </c:pt>
                <c:pt idx="55">
                  <c:v>105.120804432971</c:v>
                </c:pt>
                <c:pt idx="56">
                  <c:v>107.298618259741</c:v>
                </c:pt>
                <c:pt idx="57">
                  <c:v>109.99430013134</c:v>
                </c:pt>
                <c:pt idx="58">
                  <c:v>110.057081818775</c:v>
                </c:pt>
                <c:pt idx="59">
                  <c:v>109.649027415966</c:v>
                </c:pt>
                <c:pt idx="60">
                  <c:v>108.23994236670799</c:v>
                </c:pt>
                <c:pt idx="61">
                  <c:v>108.85851380560599</c:v>
                </c:pt>
                <c:pt idx="62">
                  <c:v>111.06625801802301</c:v>
                </c:pt>
                <c:pt idx="63">
                  <c:v>113.444855219967</c:v>
                </c:pt>
                <c:pt idx="64">
                  <c:v>114.617046830314</c:v>
                </c:pt>
                <c:pt idx="65">
                  <c:v>114.09709330644699</c:v>
                </c:pt>
                <c:pt idx="66">
                  <c:v>113.384554268171</c:v>
                </c:pt>
                <c:pt idx="67">
                  <c:v>112.84529360466</c:v>
                </c:pt>
                <c:pt idx="68">
                  <c:v>113.609259706568</c:v>
                </c:pt>
                <c:pt idx="69">
                  <c:v>114.869153902894</c:v>
                </c:pt>
                <c:pt idx="70">
                  <c:v>116.20751294666201</c:v>
                </c:pt>
                <c:pt idx="71">
                  <c:v>116.796273413186</c:v>
                </c:pt>
                <c:pt idx="72">
                  <c:v>117.297407677454</c:v>
                </c:pt>
                <c:pt idx="73">
                  <c:v>119.344930279754</c:v>
                </c:pt>
                <c:pt idx="74">
                  <c:v>121.75132412906601</c:v>
                </c:pt>
                <c:pt idx="75">
                  <c:v>123.772939916551</c:v>
                </c:pt>
                <c:pt idx="76">
                  <c:v>124.113191408953</c:v>
                </c:pt>
                <c:pt idx="77">
                  <c:v>125.059561838633</c:v>
                </c:pt>
                <c:pt idx="78">
                  <c:v>125.756055309863</c:v>
                </c:pt>
                <c:pt idx="79">
                  <c:v>127.94155084583301</c:v>
                </c:pt>
                <c:pt idx="80">
                  <c:v>129.624654003882</c:v>
                </c:pt>
                <c:pt idx="81">
                  <c:v>131.46475294104999</c:v>
                </c:pt>
                <c:pt idx="82">
                  <c:v>131.41709294988601</c:v>
                </c:pt>
                <c:pt idx="83">
                  <c:v>131.94774371293701</c:v>
                </c:pt>
                <c:pt idx="84">
                  <c:v>131.652658457981</c:v>
                </c:pt>
                <c:pt idx="85">
                  <c:v>134.28111334352599</c:v>
                </c:pt>
                <c:pt idx="86">
                  <c:v>135.875630205546</c:v>
                </c:pt>
                <c:pt idx="87">
                  <c:v>137.86248394053499</c:v>
                </c:pt>
                <c:pt idx="88">
                  <c:v>139.14280120106699</c:v>
                </c:pt>
                <c:pt idx="89">
                  <c:v>140.65729939956501</c:v>
                </c:pt>
                <c:pt idx="90">
                  <c:v>144.28385106407799</c:v>
                </c:pt>
                <c:pt idx="91">
                  <c:v>147.953674292735</c:v>
                </c:pt>
                <c:pt idx="92">
                  <c:v>151.87959242195001</c:v>
                </c:pt>
                <c:pt idx="93">
                  <c:v>152.21214234432799</c:v>
                </c:pt>
                <c:pt idx="94">
                  <c:v>151.032068515693</c:v>
                </c:pt>
                <c:pt idx="95">
                  <c:v>150.400462368295</c:v>
                </c:pt>
                <c:pt idx="96">
                  <c:v>151.03144473357</c:v>
                </c:pt>
                <c:pt idx="97">
                  <c:v>153.46792650138499</c:v>
                </c:pt>
                <c:pt idx="98">
                  <c:v>154.193139494706</c:v>
                </c:pt>
                <c:pt idx="99">
                  <c:v>155.27250870380001</c:v>
                </c:pt>
                <c:pt idx="100">
                  <c:v>155.01460506244999</c:v>
                </c:pt>
                <c:pt idx="101">
                  <c:v>156.182080361684</c:v>
                </c:pt>
                <c:pt idx="102">
                  <c:v>155.954080300486</c:v>
                </c:pt>
                <c:pt idx="103">
                  <c:v>157.11092699804399</c:v>
                </c:pt>
                <c:pt idx="104">
                  <c:v>156.47971412651199</c:v>
                </c:pt>
                <c:pt idx="105">
                  <c:v>157.46943331544901</c:v>
                </c:pt>
                <c:pt idx="106">
                  <c:v>158.522332313607</c:v>
                </c:pt>
                <c:pt idx="107">
                  <c:v>162.19231713375299</c:v>
                </c:pt>
                <c:pt idx="108">
                  <c:v>164.634948581277</c:v>
                </c:pt>
                <c:pt idx="109">
                  <c:v>167.415728773095</c:v>
                </c:pt>
                <c:pt idx="110">
                  <c:v>167.00196605251799</c:v>
                </c:pt>
                <c:pt idx="111">
                  <c:v>168.23633033683399</c:v>
                </c:pt>
                <c:pt idx="112">
                  <c:v>168.02473095015401</c:v>
                </c:pt>
                <c:pt idx="113">
                  <c:v>170.41328983999401</c:v>
                </c:pt>
                <c:pt idx="114">
                  <c:v>170.23125717386301</c:v>
                </c:pt>
                <c:pt idx="115">
                  <c:v>170.351175804467</c:v>
                </c:pt>
                <c:pt idx="116">
                  <c:v>166.06972661548301</c:v>
                </c:pt>
                <c:pt idx="117">
                  <c:v>161.195246118662</c:v>
                </c:pt>
                <c:pt idx="118">
                  <c:v>155.57989991862999</c:v>
                </c:pt>
                <c:pt idx="119">
                  <c:v>153.77751759237401</c:v>
                </c:pt>
                <c:pt idx="120">
                  <c:v>154.072731494772</c:v>
                </c:pt>
                <c:pt idx="121">
                  <c:v>158.60664665670899</c:v>
                </c:pt>
                <c:pt idx="122">
                  <c:v>160.94570166060501</c:v>
                </c:pt>
                <c:pt idx="123">
                  <c:v>160.45994926582301</c:v>
                </c:pt>
                <c:pt idx="124">
                  <c:v>156.178913989134</c:v>
                </c:pt>
                <c:pt idx="125">
                  <c:v>153.495655474675</c:v>
                </c:pt>
                <c:pt idx="126">
                  <c:v>153.96597250770799</c:v>
                </c:pt>
                <c:pt idx="127">
                  <c:v>156.54704434179499</c:v>
                </c:pt>
                <c:pt idx="128">
                  <c:v>154.24234609511501</c:v>
                </c:pt>
                <c:pt idx="129">
                  <c:v>145.204878636008</c:v>
                </c:pt>
                <c:pt idx="130">
                  <c:v>134.68566056233001</c:v>
                </c:pt>
                <c:pt idx="131">
                  <c:v>130.06290329296201</c:v>
                </c:pt>
                <c:pt idx="132">
                  <c:v>128.347205216764</c:v>
                </c:pt>
                <c:pt idx="133">
                  <c:v>126.785302233526</c:v>
                </c:pt>
                <c:pt idx="134">
                  <c:v>119.316546605824</c:v>
                </c:pt>
                <c:pt idx="135">
                  <c:v>115.045408077321</c:v>
                </c:pt>
                <c:pt idx="136">
                  <c:v>110.537883392721</c:v>
                </c:pt>
                <c:pt idx="137">
                  <c:v>111.170925938175</c:v>
                </c:pt>
                <c:pt idx="138">
                  <c:v>109.24664994325499</c:v>
                </c:pt>
                <c:pt idx="139">
                  <c:v>108.32141069225899</c:v>
                </c:pt>
                <c:pt idx="140">
                  <c:v>105.32265714837899</c:v>
                </c:pt>
                <c:pt idx="141">
                  <c:v>102.85401049788599</c:v>
                </c:pt>
                <c:pt idx="142">
                  <c:v>101.41117618854</c:v>
                </c:pt>
                <c:pt idx="143">
                  <c:v>101.054502517451</c:v>
                </c:pt>
                <c:pt idx="144">
                  <c:v>100.82476706626601</c:v>
                </c:pt>
                <c:pt idx="145">
                  <c:v>101.49305366889099</c:v>
                </c:pt>
                <c:pt idx="146">
                  <c:v>103.018371138335</c:v>
                </c:pt>
                <c:pt idx="147">
                  <c:v>106.809749676244</c:v>
                </c:pt>
                <c:pt idx="148">
                  <c:v>108.236686009633</c:v>
                </c:pt>
                <c:pt idx="149">
                  <c:v>107.820940476945</c:v>
                </c:pt>
                <c:pt idx="150">
                  <c:v>104.31455372186601</c:v>
                </c:pt>
                <c:pt idx="151">
                  <c:v>103.36399046395699</c:v>
                </c:pt>
                <c:pt idx="152">
                  <c:v>103.53464160195099</c:v>
                </c:pt>
                <c:pt idx="153">
                  <c:v>106.778267216682</c:v>
                </c:pt>
                <c:pt idx="154">
                  <c:v>109.404376323007</c:v>
                </c:pt>
                <c:pt idx="155">
                  <c:v>111.94531250493</c:v>
                </c:pt>
                <c:pt idx="156">
                  <c:v>110.500571770382</c:v>
                </c:pt>
                <c:pt idx="157">
                  <c:v>105.986268249178</c:v>
                </c:pt>
                <c:pt idx="158">
                  <c:v>101.695527592597</c:v>
                </c:pt>
                <c:pt idx="159">
                  <c:v>100.965395392293</c:v>
                </c:pt>
                <c:pt idx="160">
                  <c:v>103.40063536909101</c:v>
                </c:pt>
                <c:pt idx="161">
                  <c:v>106.352842635668</c:v>
                </c:pt>
                <c:pt idx="162">
                  <c:v>108.60963483997401</c:v>
                </c:pt>
                <c:pt idx="163">
                  <c:v>110.647954065527</c:v>
                </c:pt>
                <c:pt idx="164">
                  <c:v>111.96009846429099</c:v>
                </c:pt>
                <c:pt idx="165">
                  <c:v>114.72405986165499</c:v>
                </c:pt>
                <c:pt idx="166">
                  <c:v>114.966424287027</c:v>
                </c:pt>
                <c:pt idx="167">
                  <c:v>115.20383586490701</c:v>
                </c:pt>
                <c:pt idx="168">
                  <c:v>111.495662392184</c:v>
                </c:pt>
                <c:pt idx="169">
                  <c:v>109.40962215428</c:v>
                </c:pt>
                <c:pt idx="170">
                  <c:v>108.495454418232</c:v>
                </c:pt>
                <c:pt idx="171">
                  <c:v>110.549657147383</c:v>
                </c:pt>
                <c:pt idx="172">
                  <c:v>111.600820367089</c:v>
                </c:pt>
                <c:pt idx="173">
                  <c:v>112.958992969237</c:v>
                </c:pt>
                <c:pt idx="174">
                  <c:v>114.319650177727</c:v>
                </c:pt>
                <c:pt idx="175">
                  <c:v>117.026748296748</c:v>
                </c:pt>
                <c:pt idx="176">
                  <c:v>117.70994191870599</c:v>
                </c:pt>
                <c:pt idx="177">
                  <c:v>118.340240862838</c:v>
                </c:pt>
                <c:pt idx="178">
                  <c:v>117.339395532239</c:v>
                </c:pt>
                <c:pt idx="179">
                  <c:v>117.890301698115</c:v>
                </c:pt>
                <c:pt idx="180">
                  <c:v>116.359785638782</c:v>
                </c:pt>
                <c:pt idx="181">
                  <c:v>117.379766064373</c:v>
                </c:pt>
                <c:pt idx="182">
                  <c:v>118.17461048877</c:v>
                </c:pt>
                <c:pt idx="183">
                  <c:v>121.96009533882599</c:v>
                </c:pt>
                <c:pt idx="184">
                  <c:v>123.181981058932</c:v>
                </c:pt>
                <c:pt idx="185">
                  <c:v>124.77671510758501</c:v>
                </c:pt>
                <c:pt idx="186">
                  <c:v>124.415268202802</c:v>
                </c:pt>
                <c:pt idx="187">
                  <c:v>125.415162486236</c:v>
                </c:pt>
                <c:pt idx="188">
                  <c:v>125.539441428858</c:v>
                </c:pt>
                <c:pt idx="189">
                  <c:v>125.999807146197</c:v>
                </c:pt>
                <c:pt idx="190">
                  <c:v>126.807275555613</c:v>
                </c:pt>
                <c:pt idx="191">
                  <c:v>127.544404574231</c:v>
                </c:pt>
                <c:pt idx="192">
                  <c:v>129.79365543922299</c:v>
                </c:pt>
                <c:pt idx="193">
                  <c:v>131.14968288027401</c:v>
                </c:pt>
                <c:pt idx="194">
                  <c:v>133.23239625027901</c:v>
                </c:pt>
                <c:pt idx="195">
                  <c:v>134.218975213259</c:v>
                </c:pt>
                <c:pt idx="196">
                  <c:v>135.36525154088901</c:v>
                </c:pt>
                <c:pt idx="197">
                  <c:v>136.44415164529801</c:v>
                </c:pt>
                <c:pt idx="198">
                  <c:v>137.31678147980699</c:v>
                </c:pt>
                <c:pt idx="199">
                  <c:v>139.154350743837</c:v>
                </c:pt>
                <c:pt idx="200">
                  <c:v>140.87078971582</c:v>
                </c:pt>
                <c:pt idx="201">
                  <c:v>142.43483308447401</c:v>
                </c:pt>
                <c:pt idx="202">
                  <c:v>143.88847577901799</c:v>
                </c:pt>
                <c:pt idx="203">
                  <c:v>145.51842674033</c:v>
                </c:pt>
                <c:pt idx="204">
                  <c:v>147.91596814595101</c:v>
                </c:pt>
                <c:pt idx="205">
                  <c:v>148.91993606437899</c:v>
                </c:pt>
                <c:pt idx="206">
                  <c:v>150.40126981076401</c:v>
                </c:pt>
                <c:pt idx="207">
                  <c:v>150.11594065019</c:v>
                </c:pt>
                <c:pt idx="208">
                  <c:v>151.391559399378</c:v>
                </c:pt>
                <c:pt idx="209">
                  <c:v>151.636555253441</c:v>
                </c:pt>
                <c:pt idx="210">
                  <c:v>153.60655309537199</c:v>
                </c:pt>
                <c:pt idx="211">
                  <c:v>155.28209303750299</c:v>
                </c:pt>
                <c:pt idx="212">
                  <c:v>155.935217176451</c:v>
                </c:pt>
                <c:pt idx="213">
                  <c:v>153.91294113585201</c:v>
                </c:pt>
                <c:pt idx="214">
                  <c:v>153.32284716990301</c:v>
                </c:pt>
                <c:pt idx="215">
                  <c:v>154.91198663655999</c:v>
                </c:pt>
                <c:pt idx="216">
                  <c:v>159.324007035698</c:v>
                </c:pt>
                <c:pt idx="217">
                  <c:v>161.11633849718601</c:v>
                </c:pt>
                <c:pt idx="218">
                  <c:v>160.50793451442999</c:v>
                </c:pt>
                <c:pt idx="219">
                  <c:v>158.08646850088499</c:v>
                </c:pt>
                <c:pt idx="220">
                  <c:v>159.066117583237</c:v>
                </c:pt>
                <c:pt idx="221">
                  <c:v>161.96570503075699</c:v>
                </c:pt>
                <c:pt idx="222">
                  <c:v>165.73287991125699</c:v>
                </c:pt>
                <c:pt idx="223">
                  <c:v>167.91956240448701</c:v>
                </c:pt>
                <c:pt idx="224">
                  <c:v>168.94171584570401</c:v>
                </c:pt>
                <c:pt idx="225">
                  <c:v>168.134165271927</c:v>
                </c:pt>
                <c:pt idx="226">
                  <c:v>167.055107071203</c:v>
                </c:pt>
                <c:pt idx="227">
                  <c:v>165.219006189141</c:v>
                </c:pt>
                <c:pt idx="228">
                  <c:v>166.17468889990499</c:v>
                </c:pt>
                <c:pt idx="229">
                  <c:v>168.96228194225299</c:v>
                </c:pt>
                <c:pt idx="230">
                  <c:v>173.33020569027499</c:v>
                </c:pt>
                <c:pt idx="231">
                  <c:v>175.78582240558401</c:v>
                </c:pt>
                <c:pt idx="232">
                  <c:v>176.209319081291</c:v>
                </c:pt>
                <c:pt idx="233">
                  <c:v>176.479049414549</c:v>
                </c:pt>
                <c:pt idx="234">
                  <c:v>175.50766654760801</c:v>
                </c:pt>
                <c:pt idx="235">
                  <c:v>177.47988566392601</c:v>
                </c:pt>
                <c:pt idx="236">
                  <c:v>178.72807217910901</c:v>
                </c:pt>
                <c:pt idx="237">
                  <c:v>181.690044629434</c:v>
                </c:pt>
                <c:pt idx="238">
                  <c:v>180.92508980787599</c:v>
                </c:pt>
                <c:pt idx="239">
                  <c:v>181.352241197143</c:v>
                </c:pt>
                <c:pt idx="240">
                  <c:v>182.25069912050799</c:v>
                </c:pt>
                <c:pt idx="241">
                  <c:v>186.42099454579599</c:v>
                </c:pt>
                <c:pt idx="242">
                  <c:v>189.28754918182401</c:v>
                </c:pt>
                <c:pt idx="243">
                  <c:v>188.91685171130101</c:v>
                </c:pt>
                <c:pt idx="244">
                  <c:v>187.48803993019399</c:v>
                </c:pt>
                <c:pt idx="245">
                  <c:v>187.77611831119199</c:v>
                </c:pt>
                <c:pt idx="246">
                  <c:v>190.63163874278601</c:v>
                </c:pt>
                <c:pt idx="247">
                  <c:v>193.941093437517</c:v>
                </c:pt>
                <c:pt idx="248">
                  <c:v>196.41306743174599</c:v>
                </c:pt>
                <c:pt idx="249">
                  <c:v>196.43907725080899</c:v>
                </c:pt>
                <c:pt idx="250">
                  <c:v>194.73078961157401</c:v>
                </c:pt>
                <c:pt idx="251">
                  <c:v>193.07616449720501</c:v>
                </c:pt>
                <c:pt idx="252">
                  <c:v>193.70971454846301</c:v>
                </c:pt>
                <c:pt idx="253">
                  <c:v>197.53377607786899</c:v>
                </c:pt>
                <c:pt idx="254">
                  <c:v>202.204201239177</c:v>
                </c:pt>
                <c:pt idx="255">
                  <c:v>204.04772703802101</c:v>
                </c:pt>
                <c:pt idx="256">
                  <c:v>204.60124222717701</c:v>
                </c:pt>
                <c:pt idx="257">
                  <c:v>205.304437035955</c:v>
                </c:pt>
                <c:pt idx="258">
                  <c:v>204.95253473110199</c:v>
                </c:pt>
                <c:pt idx="259">
                  <c:v>202.77755137331599</c:v>
                </c:pt>
                <c:pt idx="260">
                  <c:v>200.91627074935201</c:v>
                </c:pt>
                <c:pt idx="261">
                  <c:v>201.46587603105399</c:v>
                </c:pt>
                <c:pt idx="262">
                  <c:v>205.979243757528</c:v>
                </c:pt>
                <c:pt idx="263">
                  <c:v>210.402137501705</c:v>
                </c:pt>
                <c:pt idx="264">
                  <c:v>215.91647242463699</c:v>
                </c:pt>
                <c:pt idx="265">
                  <c:v>218.433334127069</c:v>
                </c:pt>
                <c:pt idx="266">
                  <c:v>218.06585330244499</c:v>
                </c:pt>
                <c:pt idx="267">
                  <c:v>212.20923029694501</c:v>
                </c:pt>
                <c:pt idx="268">
                  <c:v>204.326365233155</c:v>
                </c:pt>
                <c:pt idx="269">
                  <c:v>203.35161157709001</c:v>
                </c:pt>
                <c:pt idx="270">
                  <c:v>202.68747673940001</c:v>
                </c:pt>
                <c:pt idx="271">
                  <c:v>206.387807018552</c:v>
                </c:pt>
                <c:pt idx="272">
                  <c:v>208.06408550302501</c:v>
                </c:pt>
                <c:pt idx="273">
                  <c:v>215.422763448323</c:v>
                </c:pt>
                <c:pt idx="274">
                  <c:v>221.954802801407</c:v>
                </c:pt>
                <c:pt idx="275">
                  <c:v>229.18357338833999</c:v>
                </c:pt>
                <c:pt idx="276">
                  <c:v>229.62300048391401</c:v>
                </c:pt>
                <c:pt idx="277">
                  <c:v>227.20283045457899</c:v>
                </c:pt>
                <c:pt idx="278">
                  <c:v>225.48946520026701</c:v>
                </c:pt>
                <c:pt idx="279">
                  <c:v>229.96209169636299</c:v>
                </c:pt>
                <c:pt idx="280">
                  <c:v>234.640011477315</c:v>
                </c:pt>
                <c:pt idx="281">
                  <c:v>239.14231514037499</c:v>
                </c:pt>
                <c:pt idx="282">
                  <c:v>244.145810050812</c:v>
                </c:pt>
                <c:pt idx="283">
                  <c:v>248.37319219952201</c:v>
                </c:pt>
                <c:pt idx="284">
                  <c:v>254.19914680801</c:v>
                </c:pt>
                <c:pt idx="285">
                  <c:v>261.41366959385499</c:v>
                </c:pt>
                <c:pt idx="286">
                  <c:v>266.27867132235599</c:v>
                </c:pt>
                <c:pt idx="287">
                  <c:v>268.28863540505898</c:v>
                </c:pt>
                <c:pt idx="288">
                  <c:v>262.14134413013397</c:v>
                </c:pt>
                <c:pt idx="289">
                  <c:v>258.09775977562299</c:v>
                </c:pt>
                <c:pt idx="290">
                  <c:v>261.36147891608698</c:v>
                </c:pt>
                <c:pt idx="291">
                  <c:v>278.957209319367</c:v>
                </c:pt>
                <c:pt idx="292">
                  <c:v>289.40120168133001</c:v>
                </c:pt>
                <c:pt idx="293">
                  <c:v>290.889905682115</c:v>
                </c:pt>
                <c:pt idx="294">
                  <c:v>281.02665229081703</c:v>
                </c:pt>
                <c:pt idx="295">
                  <c:v>276.85445367007401</c:v>
                </c:pt>
                <c:pt idx="296">
                  <c:v>274.39371511336299</c:v>
                </c:pt>
                <c:pt idx="297">
                  <c:v>277.725847900806</c:v>
                </c:pt>
                <c:pt idx="298">
                  <c:v>268.627387752652</c:v>
                </c:pt>
                <c:pt idx="299">
                  <c:v>262.556003341485</c:v>
                </c:pt>
                <c:pt idx="300">
                  <c:v>253.33117279637801</c:v>
                </c:pt>
                <c:pt idx="301">
                  <c:v>252.51622270901001</c:v>
                </c:pt>
                <c:pt idx="302">
                  <c:v>248.176457111117</c:v>
                </c:pt>
                <c:pt idx="303">
                  <c:v>247.095425770513</c:v>
                </c:pt>
                <c:pt idx="304">
                  <c:v>253.042767314016</c:v>
                </c:pt>
                <c:pt idx="305">
                  <c:v>261.78708350424199</c:v>
                </c:pt>
                <c:pt idx="306">
                  <c:v>268.79191367443599</c:v>
                </c:pt>
                <c:pt idx="307">
                  <c:v>257.53468069554299</c:v>
                </c:pt>
                <c:pt idx="308">
                  <c:v>246.685680010022</c:v>
                </c:pt>
                <c:pt idx="309">
                  <c:v>231.35990189843801</c:v>
                </c:pt>
                <c:pt idx="310">
                  <c:v>233.22499428163999</c:v>
                </c:pt>
                <c:pt idx="311">
                  <c:v>232.35949248149501</c:v>
                </c:pt>
                <c:pt idx="312">
                  <c:v>243.59967119133699</c:v>
                </c:pt>
                <c:pt idx="313">
                  <c:v>241.59619711834699</c:v>
                </c:pt>
                <c:pt idx="314">
                  <c:v>248.04266086136801</c:v>
                </c:pt>
                <c:pt idx="315">
                  <c:v>243.22064999749699</c:v>
                </c:pt>
                <c:pt idx="316">
                  <c:v>245.85028945345601</c:v>
                </c:pt>
                <c:pt idx="317">
                  <c:v>241.18265337158601</c:v>
                </c:pt>
                <c:pt idx="318">
                  <c:v>242.79124940753101</c:v>
                </c:pt>
                <c:pt idx="319">
                  <c:v>236.953904647716</c:v>
                </c:pt>
                <c:pt idx="320">
                  <c:v>240.148843617566</c:v>
                </c:pt>
                <c:pt idx="321">
                  <c:v>234.71929620835499</c:v>
                </c:pt>
                <c:pt idx="322">
                  <c:v>236.60990115200201</c:v>
                </c:pt>
                <c:pt idx="323">
                  <c:v>232.263740026856</c:v>
                </c:pt>
                <c:pt idx="324">
                  <c:v>243.45578654971399</c:v>
                </c:pt>
                <c:pt idx="325">
                  <c:v>242.64576767066799</c:v>
                </c:pt>
                <c:pt idx="326">
                  <c:v>244.58615765528901</c:v>
                </c:pt>
                <c:pt idx="327">
                  <c:v>225.361267742905</c:v>
                </c:pt>
                <c:pt idx="328">
                  <c:v>224.16958158664599</c:v>
                </c:pt>
                <c:pt idx="329">
                  <c:v>222.15726980925101</c:v>
                </c:pt>
                <c:pt idx="330">
                  <c:v>235.15849874747701</c:v>
                </c:pt>
                <c:pt idx="331">
                  <c:v>238.539022823968</c:v>
                </c:pt>
                <c:pt idx="332">
                  <c:v>235.31448313854301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EC-4A23-8DDD-84713F18459C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</c:numCache>
            </c:numRef>
          </c:xVal>
          <c:yVal>
            <c:numRef>
              <c:f>'U.S. EW - By Segment'!$Q$6:$Q$338</c:f>
              <c:numCache>
                <c:formatCode>#,##0_);[Red]\(#,##0\)</c:formatCode>
                <c:ptCount val="333"/>
                <c:pt idx="0">
                  <c:v>76.1739739310012</c:v>
                </c:pt>
                <c:pt idx="1">
                  <c:v>76.307996017209106</c:v>
                </c:pt>
                <c:pt idx="2">
                  <c:v>76.163547536465401</c:v>
                </c:pt>
                <c:pt idx="3">
                  <c:v>76.903347386839698</c:v>
                </c:pt>
                <c:pt idx="4">
                  <c:v>77.902748559741994</c:v>
                </c:pt>
                <c:pt idx="5">
                  <c:v>79.358124402832203</c:v>
                </c:pt>
                <c:pt idx="6">
                  <c:v>79.257606440562</c:v>
                </c:pt>
                <c:pt idx="7">
                  <c:v>78.924880815155007</c:v>
                </c:pt>
                <c:pt idx="8">
                  <c:v>78.349883522304097</c:v>
                </c:pt>
                <c:pt idx="9">
                  <c:v>79.459796004866504</c:v>
                </c:pt>
                <c:pt idx="10">
                  <c:v>80.916470689971803</c:v>
                </c:pt>
                <c:pt idx="11">
                  <c:v>82.302475725442207</c:v>
                </c:pt>
                <c:pt idx="12">
                  <c:v>82.518124004868895</c:v>
                </c:pt>
                <c:pt idx="13">
                  <c:v>82.794423482833494</c:v>
                </c:pt>
                <c:pt idx="14">
                  <c:v>83.230259232641998</c:v>
                </c:pt>
                <c:pt idx="15">
                  <c:v>84.477116753966996</c:v>
                </c:pt>
                <c:pt idx="16">
                  <c:v>85.365386057180004</c:v>
                </c:pt>
                <c:pt idx="17">
                  <c:v>86.252743612890697</c:v>
                </c:pt>
                <c:pt idx="18">
                  <c:v>86.323173779389904</c:v>
                </c:pt>
                <c:pt idx="19">
                  <c:v>86.967293211881895</c:v>
                </c:pt>
                <c:pt idx="20">
                  <c:v>87.424735577586006</c:v>
                </c:pt>
                <c:pt idx="21">
                  <c:v>88.409461453442603</c:v>
                </c:pt>
                <c:pt idx="22">
                  <c:v>89.300574256999795</c:v>
                </c:pt>
                <c:pt idx="23">
                  <c:v>90.125643366169101</c:v>
                </c:pt>
                <c:pt idx="24">
                  <c:v>91.002790325369901</c:v>
                </c:pt>
                <c:pt idx="25">
                  <c:v>91.598830008044303</c:v>
                </c:pt>
                <c:pt idx="26">
                  <c:v>92.1815834755281</c:v>
                </c:pt>
                <c:pt idx="27">
                  <c:v>93.180682556494801</c:v>
                </c:pt>
                <c:pt idx="28">
                  <c:v>95.071533461868697</c:v>
                </c:pt>
                <c:pt idx="29">
                  <c:v>96.911390308546402</c:v>
                </c:pt>
                <c:pt idx="30">
                  <c:v>96.7947485713959</c:v>
                </c:pt>
                <c:pt idx="31">
                  <c:v>95.9275020364406</c:v>
                </c:pt>
                <c:pt idx="32">
                  <c:v>95.454194442935403</c:v>
                </c:pt>
                <c:pt idx="33">
                  <c:v>97.014465289228795</c:v>
                </c:pt>
                <c:pt idx="34">
                  <c:v>98.895096691428805</c:v>
                </c:pt>
                <c:pt idx="35">
                  <c:v>100</c:v>
                </c:pt>
                <c:pt idx="36">
                  <c:v>100.079454119621</c:v>
                </c:pt>
                <c:pt idx="37">
                  <c:v>99.933061131573396</c:v>
                </c:pt>
                <c:pt idx="38">
                  <c:v>99.738014716908694</c:v>
                </c:pt>
                <c:pt idx="39">
                  <c:v>99.7964029858217</c:v>
                </c:pt>
                <c:pt idx="40">
                  <c:v>100.356006217385</c:v>
                </c:pt>
                <c:pt idx="41">
                  <c:v>101.866049208422</c:v>
                </c:pt>
                <c:pt idx="42">
                  <c:v>103.64586079235799</c:v>
                </c:pt>
                <c:pt idx="43">
                  <c:v>105.626350962331</c:v>
                </c:pt>
                <c:pt idx="44">
                  <c:v>106.759114437414</c:v>
                </c:pt>
                <c:pt idx="45">
                  <c:v>106.542866646989</c:v>
                </c:pt>
                <c:pt idx="46">
                  <c:v>105.52218770915999</c:v>
                </c:pt>
                <c:pt idx="47">
                  <c:v>104.11654268663</c:v>
                </c:pt>
                <c:pt idx="48">
                  <c:v>104.49108142573699</c:v>
                </c:pt>
                <c:pt idx="49">
                  <c:v>106.06432807896699</c:v>
                </c:pt>
                <c:pt idx="50">
                  <c:v>108.426272794544</c:v>
                </c:pt>
                <c:pt idx="51">
                  <c:v>109.601606671851</c:v>
                </c:pt>
                <c:pt idx="52">
                  <c:v>110.444095098161</c:v>
                </c:pt>
                <c:pt idx="53">
                  <c:v>110.900675616302</c:v>
                </c:pt>
                <c:pt idx="54">
                  <c:v>111.816208947174</c:v>
                </c:pt>
                <c:pt idx="55">
                  <c:v>112.772456663691</c:v>
                </c:pt>
                <c:pt idx="56">
                  <c:v>114.099103137957</c:v>
                </c:pt>
                <c:pt idx="57">
                  <c:v>115.86259068634899</c:v>
                </c:pt>
                <c:pt idx="58">
                  <c:v>117.979201449767</c:v>
                </c:pt>
                <c:pt idx="59">
                  <c:v>119.358330967982</c:v>
                </c:pt>
                <c:pt idx="60">
                  <c:v>119.37439229173501</c:v>
                </c:pt>
                <c:pt idx="61">
                  <c:v>119.148573825491</c:v>
                </c:pt>
                <c:pt idx="62">
                  <c:v>119.67704102761201</c:v>
                </c:pt>
                <c:pt idx="63">
                  <c:v>121.25929954379799</c:v>
                </c:pt>
                <c:pt idx="64">
                  <c:v>122.840017628038</c:v>
                </c:pt>
                <c:pt idx="65">
                  <c:v>123.968224979059</c:v>
                </c:pt>
                <c:pt idx="66">
                  <c:v>125.31954748327399</c:v>
                </c:pt>
                <c:pt idx="67">
                  <c:v>127.12677589382901</c:v>
                </c:pt>
                <c:pt idx="68">
                  <c:v>129.049664878832</c:v>
                </c:pt>
                <c:pt idx="69">
                  <c:v>130.03633535239999</c:v>
                </c:pt>
                <c:pt idx="70">
                  <c:v>130.33830984451899</c:v>
                </c:pt>
                <c:pt idx="71">
                  <c:v>130.843923654517</c:v>
                </c:pt>
                <c:pt idx="72">
                  <c:v>132.08362272007901</c:v>
                </c:pt>
                <c:pt idx="73">
                  <c:v>134.680104608058</c:v>
                </c:pt>
                <c:pt idx="74">
                  <c:v>137.19422253281601</c:v>
                </c:pt>
                <c:pt idx="75">
                  <c:v>139.836731240257</c:v>
                </c:pt>
                <c:pt idx="76">
                  <c:v>141.621684021638</c:v>
                </c:pt>
                <c:pt idx="77">
                  <c:v>143.94206781602699</c:v>
                </c:pt>
                <c:pt idx="78">
                  <c:v>146.169862529987</c:v>
                </c:pt>
                <c:pt idx="79">
                  <c:v>148.64178031885501</c:v>
                </c:pt>
                <c:pt idx="80">
                  <c:v>149.404001527801</c:v>
                </c:pt>
                <c:pt idx="81">
                  <c:v>148.71423715787299</c:v>
                </c:pt>
                <c:pt idx="82">
                  <c:v>148.50437524289899</c:v>
                </c:pt>
                <c:pt idx="83">
                  <c:v>149.957346159586</c:v>
                </c:pt>
                <c:pt idx="84">
                  <c:v>153.77949349301599</c:v>
                </c:pt>
                <c:pt idx="85">
                  <c:v>157.78501673141</c:v>
                </c:pt>
                <c:pt idx="86">
                  <c:v>161.46847251149401</c:v>
                </c:pt>
                <c:pt idx="87">
                  <c:v>163.720459851866</c:v>
                </c:pt>
                <c:pt idx="88">
                  <c:v>165.79362232057599</c:v>
                </c:pt>
                <c:pt idx="89">
                  <c:v>167.450523217805</c:v>
                </c:pt>
                <c:pt idx="90">
                  <c:v>168.921004540571</c:v>
                </c:pt>
                <c:pt idx="91">
                  <c:v>170.787014849126</c:v>
                </c:pt>
                <c:pt idx="92">
                  <c:v>171.71581937734399</c:v>
                </c:pt>
                <c:pt idx="93">
                  <c:v>172.949568847552</c:v>
                </c:pt>
                <c:pt idx="94">
                  <c:v>173.212914710322</c:v>
                </c:pt>
                <c:pt idx="95">
                  <c:v>175.391675235077</c:v>
                </c:pt>
                <c:pt idx="96">
                  <c:v>177.21010974300299</c:v>
                </c:pt>
                <c:pt idx="97">
                  <c:v>179.98564106622999</c:v>
                </c:pt>
                <c:pt idx="98">
                  <c:v>180.434075844349</c:v>
                </c:pt>
                <c:pt idx="99">
                  <c:v>181.553424474287</c:v>
                </c:pt>
                <c:pt idx="100">
                  <c:v>182.368375569081</c:v>
                </c:pt>
                <c:pt idx="101">
                  <c:v>184.06728695420199</c:v>
                </c:pt>
                <c:pt idx="102">
                  <c:v>183.79772612103099</c:v>
                </c:pt>
                <c:pt idx="103">
                  <c:v>182.80851255163799</c:v>
                </c:pt>
                <c:pt idx="104">
                  <c:v>180.609014291346</c:v>
                </c:pt>
                <c:pt idx="105">
                  <c:v>178.83746740185401</c:v>
                </c:pt>
                <c:pt idx="106">
                  <c:v>178.85378157266999</c:v>
                </c:pt>
                <c:pt idx="107">
                  <c:v>179.68493987768201</c:v>
                </c:pt>
                <c:pt idx="108">
                  <c:v>182.45821931971301</c:v>
                </c:pt>
                <c:pt idx="109">
                  <c:v>184.642362367521</c:v>
                </c:pt>
                <c:pt idx="110">
                  <c:v>186.92788990654799</c:v>
                </c:pt>
                <c:pt idx="111">
                  <c:v>188.44200144025601</c:v>
                </c:pt>
                <c:pt idx="112">
                  <c:v>188.74218499543801</c:v>
                </c:pt>
                <c:pt idx="113">
                  <c:v>189.43989401429201</c:v>
                </c:pt>
                <c:pt idx="114">
                  <c:v>189.15462884916801</c:v>
                </c:pt>
                <c:pt idx="115">
                  <c:v>190.32748349818999</c:v>
                </c:pt>
                <c:pt idx="116">
                  <c:v>188.96200807911299</c:v>
                </c:pt>
                <c:pt idx="117">
                  <c:v>186.37796344132801</c:v>
                </c:pt>
                <c:pt idx="118">
                  <c:v>184.27546106216801</c:v>
                </c:pt>
                <c:pt idx="119">
                  <c:v>183.99509862390701</c:v>
                </c:pt>
                <c:pt idx="120">
                  <c:v>185.60373783499901</c:v>
                </c:pt>
                <c:pt idx="121">
                  <c:v>184.38414332130699</c:v>
                </c:pt>
                <c:pt idx="122">
                  <c:v>181.64670009797999</c:v>
                </c:pt>
                <c:pt idx="123">
                  <c:v>178.13259936166901</c:v>
                </c:pt>
                <c:pt idx="124">
                  <c:v>177.233525493733</c:v>
                </c:pt>
                <c:pt idx="125">
                  <c:v>176.94320899118</c:v>
                </c:pt>
                <c:pt idx="126">
                  <c:v>176.37892173440301</c:v>
                </c:pt>
                <c:pt idx="127">
                  <c:v>174.658020021304</c:v>
                </c:pt>
                <c:pt idx="128">
                  <c:v>170.70343960717099</c:v>
                </c:pt>
                <c:pt idx="129">
                  <c:v>167.16811181095801</c:v>
                </c:pt>
                <c:pt idx="130">
                  <c:v>161.89564157271499</c:v>
                </c:pt>
                <c:pt idx="131">
                  <c:v>159.300462647888</c:v>
                </c:pt>
                <c:pt idx="132">
                  <c:v>155.468077030263</c:v>
                </c:pt>
                <c:pt idx="133">
                  <c:v>153.30594329786001</c:v>
                </c:pt>
                <c:pt idx="134">
                  <c:v>149.004300708085</c:v>
                </c:pt>
                <c:pt idx="135">
                  <c:v>145.93710650303601</c:v>
                </c:pt>
                <c:pt idx="136">
                  <c:v>143.93255002731701</c:v>
                </c:pt>
                <c:pt idx="137">
                  <c:v>144.184379651314</c:v>
                </c:pt>
                <c:pt idx="138">
                  <c:v>145.13369182546799</c:v>
                </c:pt>
                <c:pt idx="139">
                  <c:v>144.99514083845401</c:v>
                </c:pt>
                <c:pt idx="140">
                  <c:v>141.645809859727</c:v>
                </c:pt>
                <c:pt idx="141">
                  <c:v>136.823842529747</c:v>
                </c:pt>
                <c:pt idx="142">
                  <c:v>134.53060633491799</c:v>
                </c:pt>
                <c:pt idx="143">
                  <c:v>134.70983540666899</c:v>
                </c:pt>
                <c:pt idx="144">
                  <c:v>136.909013694073</c:v>
                </c:pt>
                <c:pt idx="145">
                  <c:v>138.219454849454</c:v>
                </c:pt>
                <c:pt idx="146">
                  <c:v>137.210081812607</c:v>
                </c:pt>
                <c:pt idx="147">
                  <c:v>133.68146775127801</c:v>
                </c:pt>
                <c:pt idx="148">
                  <c:v>129.38146288177401</c:v>
                </c:pt>
                <c:pt idx="149">
                  <c:v>127.006854356814</c:v>
                </c:pt>
                <c:pt idx="150">
                  <c:v>127.54491385433499</c:v>
                </c:pt>
                <c:pt idx="151">
                  <c:v>128.881309871897</c:v>
                </c:pt>
                <c:pt idx="152">
                  <c:v>128.59332647953201</c:v>
                </c:pt>
                <c:pt idx="153">
                  <c:v>126.55933197876401</c:v>
                </c:pt>
                <c:pt idx="154">
                  <c:v>125.118350344646</c:v>
                </c:pt>
                <c:pt idx="155">
                  <c:v>124.948335283162</c:v>
                </c:pt>
                <c:pt idx="156">
                  <c:v>124.343090222481</c:v>
                </c:pt>
                <c:pt idx="157">
                  <c:v>123.77607887205799</c:v>
                </c:pt>
                <c:pt idx="158">
                  <c:v>123.298328173771</c:v>
                </c:pt>
                <c:pt idx="159">
                  <c:v>124.172228092143</c:v>
                </c:pt>
                <c:pt idx="160">
                  <c:v>124.517743014383</c:v>
                </c:pt>
                <c:pt idx="161">
                  <c:v>123.60757832623</c:v>
                </c:pt>
                <c:pt idx="162">
                  <c:v>122.56720775643601</c:v>
                </c:pt>
                <c:pt idx="163">
                  <c:v>122.945372157915</c:v>
                </c:pt>
                <c:pt idx="164">
                  <c:v>124.42170664113</c:v>
                </c:pt>
                <c:pt idx="165">
                  <c:v>125.32813421881799</c:v>
                </c:pt>
                <c:pt idx="166">
                  <c:v>125.566398778329</c:v>
                </c:pt>
                <c:pt idx="167">
                  <c:v>124.94150898465701</c:v>
                </c:pt>
                <c:pt idx="168">
                  <c:v>123.940007207237</c:v>
                </c:pt>
                <c:pt idx="169">
                  <c:v>122.214149152517</c:v>
                </c:pt>
                <c:pt idx="170">
                  <c:v>122.50475009313099</c:v>
                </c:pt>
                <c:pt idx="171">
                  <c:v>123.034102307292</c:v>
                </c:pt>
                <c:pt idx="172">
                  <c:v>124.725919248854</c:v>
                </c:pt>
                <c:pt idx="173">
                  <c:v>125.117063841507</c:v>
                </c:pt>
                <c:pt idx="174">
                  <c:v>126.077336649708</c:v>
                </c:pt>
                <c:pt idx="175">
                  <c:v>127.03738516354299</c:v>
                </c:pt>
                <c:pt idx="176">
                  <c:v>128.47608667463399</c:v>
                </c:pt>
                <c:pt idx="177">
                  <c:v>130.57937006520299</c:v>
                </c:pt>
                <c:pt idx="178">
                  <c:v>131.898284946899</c:v>
                </c:pt>
                <c:pt idx="179">
                  <c:v>132.53729636860001</c:v>
                </c:pt>
                <c:pt idx="180">
                  <c:v>130.84486980199699</c:v>
                </c:pt>
                <c:pt idx="181">
                  <c:v>128.80991376710099</c:v>
                </c:pt>
                <c:pt idx="182">
                  <c:v>128.22857907990999</c:v>
                </c:pt>
                <c:pt idx="183">
                  <c:v>130.09330764364799</c:v>
                </c:pt>
                <c:pt idx="184">
                  <c:v>133.15888479283601</c:v>
                </c:pt>
                <c:pt idx="185">
                  <c:v>135.875482471916</c:v>
                </c:pt>
                <c:pt idx="186">
                  <c:v>137.36239358501001</c:v>
                </c:pt>
                <c:pt idx="187">
                  <c:v>138.234001371912</c:v>
                </c:pt>
                <c:pt idx="188">
                  <c:v>138.935335858283</c:v>
                </c:pt>
                <c:pt idx="189">
                  <c:v>139.46072718079</c:v>
                </c:pt>
                <c:pt idx="190">
                  <c:v>140.311921598532</c:v>
                </c:pt>
                <c:pt idx="191">
                  <c:v>141.843500320445</c:v>
                </c:pt>
                <c:pt idx="192">
                  <c:v>143.86873844903101</c:v>
                </c:pt>
                <c:pt idx="193">
                  <c:v>144.684567147862</c:v>
                </c:pt>
                <c:pt idx="194">
                  <c:v>144.66008265591501</c:v>
                </c:pt>
                <c:pt idx="195">
                  <c:v>144.64518047688</c:v>
                </c:pt>
                <c:pt idx="196">
                  <c:v>146.87390813467599</c:v>
                </c:pt>
                <c:pt idx="197">
                  <c:v>149.51131510085301</c:v>
                </c:pt>
                <c:pt idx="198">
                  <c:v>152.52504206347001</c:v>
                </c:pt>
                <c:pt idx="199">
                  <c:v>153.95054373057101</c:v>
                </c:pt>
                <c:pt idx="200">
                  <c:v>154.94897975683</c:v>
                </c:pt>
                <c:pt idx="201">
                  <c:v>155.11105263556701</c:v>
                </c:pt>
                <c:pt idx="202">
                  <c:v>156.013638129009</c:v>
                </c:pt>
                <c:pt idx="203">
                  <c:v>156.81120421236199</c:v>
                </c:pt>
                <c:pt idx="204">
                  <c:v>158.23727815955201</c:v>
                </c:pt>
                <c:pt idx="205">
                  <c:v>158.94771965168701</c:v>
                </c:pt>
                <c:pt idx="206">
                  <c:v>159.83353688379501</c:v>
                </c:pt>
                <c:pt idx="207">
                  <c:v>160.839772009569</c:v>
                </c:pt>
                <c:pt idx="208">
                  <c:v>163.142309956487</c:v>
                </c:pt>
                <c:pt idx="209">
                  <c:v>165.55114378743301</c:v>
                </c:pt>
                <c:pt idx="210">
                  <c:v>167.71347266372899</c:v>
                </c:pt>
                <c:pt idx="211">
                  <c:v>168.83824464654401</c:v>
                </c:pt>
                <c:pt idx="212">
                  <c:v>169.07771804502701</c:v>
                </c:pt>
                <c:pt idx="213">
                  <c:v>168.242446367637</c:v>
                </c:pt>
                <c:pt idx="214">
                  <c:v>168.451758167214</c:v>
                </c:pt>
                <c:pt idx="215">
                  <c:v>169.396416906523</c:v>
                </c:pt>
                <c:pt idx="216">
                  <c:v>172.21471211807699</c:v>
                </c:pt>
                <c:pt idx="217">
                  <c:v>173.207990754739</c:v>
                </c:pt>
                <c:pt idx="218">
                  <c:v>173.63985687955301</c:v>
                </c:pt>
                <c:pt idx="219">
                  <c:v>172.80598327731201</c:v>
                </c:pt>
                <c:pt idx="220">
                  <c:v>174.60548885488501</c:v>
                </c:pt>
                <c:pt idx="221">
                  <c:v>177.083072261072</c:v>
                </c:pt>
                <c:pt idx="222">
                  <c:v>181.39586112428901</c:v>
                </c:pt>
                <c:pt idx="223">
                  <c:v>183.67249412120901</c:v>
                </c:pt>
                <c:pt idx="224">
                  <c:v>184.91117704703899</c:v>
                </c:pt>
                <c:pt idx="225">
                  <c:v>183.73072671546799</c:v>
                </c:pt>
                <c:pt idx="226">
                  <c:v>183.37471954806099</c:v>
                </c:pt>
                <c:pt idx="227">
                  <c:v>185.13541618123099</c:v>
                </c:pt>
                <c:pt idx="228">
                  <c:v>189.69924974696599</c:v>
                </c:pt>
                <c:pt idx="229">
                  <c:v>195.224740892488</c:v>
                </c:pt>
                <c:pt idx="230">
                  <c:v>198.17252756875101</c:v>
                </c:pt>
                <c:pt idx="231">
                  <c:v>199.89783404914701</c:v>
                </c:pt>
                <c:pt idx="232">
                  <c:v>202.77380179896599</c:v>
                </c:pt>
                <c:pt idx="233">
                  <c:v>208.26577708696701</c:v>
                </c:pt>
                <c:pt idx="234">
                  <c:v>211.97637787003899</c:v>
                </c:pt>
                <c:pt idx="235">
                  <c:v>211.52954431353299</c:v>
                </c:pt>
                <c:pt idx="236">
                  <c:v>208.39054009393899</c:v>
                </c:pt>
                <c:pt idx="237">
                  <c:v>206.62150905725099</c:v>
                </c:pt>
                <c:pt idx="238">
                  <c:v>209.29764256761601</c:v>
                </c:pt>
                <c:pt idx="239">
                  <c:v>213.036948807995</c:v>
                </c:pt>
                <c:pt idx="240">
                  <c:v>215.31382454061301</c:v>
                </c:pt>
                <c:pt idx="241">
                  <c:v>212.47976840207801</c:v>
                </c:pt>
                <c:pt idx="242">
                  <c:v>208.401954315202</c:v>
                </c:pt>
                <c:pt idx="243">
                  <c:v>207.93874017825701</c:v>
                </c:pt>
                <c:pt idx="244">
                  <c:v>211.056861384016</c:v>
                </c:pt>
                <c:pt idx="245">
                  <c:v>217.10820613216001</c:v>
                </c:pt>
                <c:pt idx="246">
                  <c:v>219.38539493490501</c:v>
                </c:pt>
                <c:pt idx="247">
                  <c:v>219.64558781298899</c:v>
                </c:pt>
                <c:pt idx="248">
                  <c:v>217.134529600598</c:v>
                </c:pt>
                <c:pt idx="249">
                  <c:v>217.70653796015799</c:v>
                </c:pt>
                <c:pt idx="250">
                  <c:v>219.93458682728601</c:v>
                </c:pt>
                <c:pt idx="251">
                  <c:v>223.05092190907601</c:v>
                </c:pt>
                <c:pt idx="252">
                  <c:v>224.70652490644099</c:v>
                </c:pt>
                <c:pt idx="253">
                  <c:v>223.72431719730301</c:v>
                </c:pt>
                <c:pt idx="254">
                  <c:v>222.86048159054801</c:v>
                </c:pt>
                <c:pt idx="255">
                  <c:v>222.81831867168</c:v>
                </c:pt>
                <c:pt idx="256">
                  <c:v>224.18508444864599</c:v>
                </c:pt>
                <c:pt idx="257">
                  <c:v>225.812017214462</c:v>
                </c:pt>
                <c:pt idx="258">
                  <c:v>227.898754601554</c:v>
                </c:pt>
                <c:pt idx="259">
                  <c:v>230.85311835008201</c:v>
                </c:pt>
                <c:pt idx="260">
                  <c:v>231.99194057458601</c:v>
                </c:pt>
                <c:pt idx="261">
                  <c:v>231.34867090153199</c:v>
                </c:pt>
                <c:pt idx="262">
                  <c:v>228.95513394758601</c:v>
                </c:pt>
                <c:pt idx="263">
                  <c:v>229.131405097742</c:v>
                </c:pt>
                <c:pt idx="264">
                  <c:v>231.00372252569801</c:v>
                </c:pt>
                <c:pt idx="265">
                  <c:v>234.736736089679</c:v>
                </c:pt>
                <c:pt idx="266">
                  <c:v>236.76414437761801</c:v>
                </c:pt>
                <c:pt idx="267">
                  <c:v>237.12526313049</c:v>
                </c:pt>
                <c:pt idx="268">
                  <c:v>234.995063142856</c:v>
                </c:pt>
                <c:pt idx="269">
                  <c:v>233.79948514814001</c:v>
                </c:pt>
                <c:pt idx="270">
                  <c:v>233.187231377199</c:v>
                </c:pt>
                <c:pt idx="271">
                  <c:v>235.391941090568</c:v>
                </c:pt>
                <c:pt idx="272">
                  <c:v>238.90334744810701</c:v>
                </c:pt>
                <c:pt idx="273">
                  <c:v>244.39422067234</c:v>
                </c:pt>
                <c:pt idx="274">
                  <c:v>247.768852067349</c:v>
                </c:pt>
                <c:pt idx="275">
                  <c:v>249.171939367135</c:v>
                </c:pt>
                <c:pt idx="276">
                  <c:v>247.93474843423201</c:v>
                </c:pt>
                <c:pt idx="277">
                  <c:v>247.48505785158801</c:v>
                </c:pt>
                <c:pt idx="278">
                  <c:v>249.599511938646</c:v>
                </c:pt>
                <c:pt idx="279">
                  <c:v>253.94056958817899</c:v>
                </c:pt>
                <c:pt idx="280">
                  <c:v>257.44919719912798</c:v>
                </c:pt>
                <c:pt idx="281">
                  <c:v>262.00856593514601</c:v>
                </c:pt>
                <c:pt idx="282">
                  <c:v>265.16460038386901</c:v>
                </c:pt>
                <c:pt idx="283">
                  <c:v>269.13893915836002</c:v>
                </c:pt>
                <c:pt idx="284">
                  <c:v>270.82895868412101</c:v>
                </c:pt>
                <c:pt idx="285">
                  <c:v>276.30846014506602</c:v>
                </c:pt>
                <c:pt idx="286">
                  <c:v>279.75391657298297</c:v>
                </c:pt>
                <c:pt idx="287">
                  <c:v>284.15291877020297</c:v>
                </c:pt>
                <c:pt idx="288">
                  <c:v>283.45021948005399</c:v>
                </c:pt>
                <c:pt idx="289">
                  <c:v>284.26707043011299</c:v>
                </c:pt>
                <c:pt idx="290">
                  <c:v>288.16076812802697</c:v>
                </c:pt>
                <c:pt idx="291">
                  <c:v>295.35207784247399</c:v>
                </c:pt>
                <c:pt idx="292">
                  <c:v>300.52460672873099</c:v>
                </c:pt>
                <c:pt idx="293">
                  <c:v>303.10051430957498</c:v>
                </c:pt>
                <c:pt idx="294">
                  <c:v>302.45173770456</c:v>
                </c:pt>
                <c:pt idx="295">
                  <c:v>302.466495893412</c:v>
                </c:pt>
                <c:pt idx="296">
                  <c:v>302.24958665111501</c:v>
                </c:pt>
                <c:pt idx="297">
                  <c:v>304.51152092819098</c:v>
                </c:pt>
                <c:pt idx="298">
                  <c:v>304.07903601678902</c:v>
                </c:pt>
                <c:pt idx="299">
                  <c:v>303.93868517569399</c:v>
                </c:pt>
                <c:pt idx="300">
                  <c:v>303.40140994417601</c:v>
                </c:pt>
                <c:pt idx="301">
                  <c:v>302.24778779358797</c:v>
                </c:pt>
                <c:pt idx="302">
                  <c:v>304.23559404268099</c:v>
                </c:pt>
                <c:pt idx="303">
                  <c:v>304.77432007875802</c:v>
                </c:pt>
                <c:pt idx="304">
                  <c:v>308.00306468901499</c:v>
                </c:pt>
                <c:pt idx="305">
                  <c:v>309.08577578127</c:v>
                </c:pt>
                <c:pt idx="306">
                  <c:v>314.13060965851002</c:v>
                </c:pt>
                <c:pt idx="307">
                  <c:v>314.54567903702701</c:v>
                </c:pt>
                <c:pt idx="308">
                  <c:v>318.88844958450301</c:v>
                </c:pt>
                <c:pt idx="309">
                  <c:v>318.704227504328</c:v>
                </c:pt>
                <c:pt idx="310">
                  <c:v>318.51361492489099</c:v>
                </c:pt>
                <c:pt idx="311">
                  <c:v>315.26136073053999</c:v>
                </c:pt>
                <c:pt idx="312">
                  <c:v>315.95243857721698</c:v>
                </c:pt>
                <c:pt idx="313">
                  <c:v>315.429745346022</c:v>
                </c:pt>
                <c:pt idx="314">
                  <c:v>320.20335004369298</c:v>
                </c:pt>
                <c:pt idx="315">
                  <c:v>321.86569330971201</c:v>
                </c:pt>
                <c:pt idx="316">
                  <c:v>321.83773776496997</c:v>
                </c:pt>
                <c:pt idx="317">
                  <c:v>319.92757408607002</c:v>
                </c:pt>
                <c:pt idx="318">
                  <c:v>320.55783849242903</c:v>
                </c:pt>
                <c:pt idx="319">
                  <c:v>322.78901051634398</c:v>
                </c:pt>
                <c:pt idx="320">
                  <c:v>327.26436947996302</c:v>
                </c:pt>
                <c:pt idx="321">
                  <c:v>328.77708098756898</c:v>
                </c:pt>
                <c:pt idx="322">
                  <c:v>326.02218538457402</c:v>
                </c:pt>
                <c:pt idx="323">
                  <c:v>322.57335017492301</c:v>
                </c:pt>
                <c:pt idx="324">
                  <c:v>322.69375677869903</c:v>
                </c:pt>
                <c:pt idx="325">
                  <c:v>325.95180219050201</c:v>
                </c:pt>
                <c:pt idx="326">
                  <c:v>329.84379844348899</c:v>
                </c:pt>
                <c:pt idx="327">
                  <c:v>330.88498308530802</c:v>
                </c:pt>
                <c:pt idx="328">
                  <c:v>329.77360931573799</c:v>
                </c:pt>
                <c:pt idx="329">
                  <c:v>328.31469641138199</c:v>
                </c:pt>
                <c:pt idx="330">
                  <c:v>327.342382893143</c:v>
                </c:pt>
                <c:pt idx="331">
                  <c:v>326.71084065156202</c:v>
                </c:pt>
                <c:pt idx="332">
                  <c:v>324.61433813536098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EC-4A23-8DDD-84713F18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593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7896193826839E-2"/>
          <c:y val="9.9211516543137146E-2"/>
          <c:w val="0.8831543929349257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Segment'!$K$6:$K$362</c:f>
              <c:numCache>
                <c:formatCode>[$-409]mmm\-yy;@</c:formatCode>
                <c:ptCount val="357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</c:numCache>
            </c:numRef>
          </c:xVal>
          <c:yVal>
            <c:numRef>
              <c:f>'U.S. VW - By Segment'!$L$6:$L$362</c:f>
              <c:numCache>
                <c:formatCode>0</c:formatCode>
                <c:ptCount val="357"/>
                <c:pt idx="0">
                  <c:v>64.551643699620897</c:v>
                </c:pt>
                <c:pt idx="1">
                  <c:v>64.071743466348806</c:v>
                </c:pt>
                <c:pt idx="2">
                  <c:v>63.721503291345797</c:v>
                </c:pt>
                <c:pt idx="3">
                  <c:v>63.729258052181201</c:v>
                </c:pt>
                <c:pt idx="4">
                  <c:v>63.527619849870803</c:v>
                </c:pt>
                <c:pt idx="5">
                  <c:v>63.7390611260765</c:v>
                </c:pt>
                <c:pt idx="6">
                  <c:v>63.816629687331002</c:v>
                </c:pt>
                <c:pt idx="7">
                  <c:v>63.546124920851803</c:v>
                </c:pt>
                <c:pt idx="8">
                  <c:v>63.274304914090102</c:v>
                </c:pt>
                <c:pt idx="9">
                  <c:v>62.828228925907901</c:v>
                </c:pt>
                <c:pt idx="10">
                  <c:v>64.412958859103796</c:v>
                </c:pt>
                <c:pt idx="11">
                  <c:v>67.053030858909395</c:v>
                </c:pt>
                <c:pt idx="12">
                  <c:v>70.521480529116801</c:v>
                </c:pt>
                <c:pt idx="13">
                  <c:v>72.006730029909093</c:v>
                </c:pt>
                <c:pt idx="14">
                  <c:v>72.375892549850093</c:v>
                </c:pt>
                <c:pt idx="15">
                  <c:v>71.819996461891094</c:v>
                </c:pt>
                <c:pt idx="16">
                  <c:v>72.065762409244101</c:v>
                </c:pt>
                <c:pt idx="17">
                  <c:v>72.561798219543604</c:v>
                </c:pt>
                <c:pt idx="18">
                  <c:v>73.463832343934897</c:v>
                </c:pt>
                <c:pt idx="19">
                  <c:v>73.635151355379094</c:v>
                </c:pt>
                <c:pt idx="20">
                  <c:v>74.676827569648907</c:v>
                </c:pt>
                <c:pt idx="21">
                  <c:v>75.580860651694607</c:v>
                </c:pt>
                <c:pt idx="22">
                  <c:v>79.0548144087103</c:v>
                </c:pt>
                <c:pt idx="23">
                  <c:v>81.606464023646296</c:v>
                </c:pt>
                <c:pt idx="24">
                  <c:v>85.736549362853495</c:v>
                </c:pt>
                <c:pt idx="25">
                  <c:v>84.525420030491901</c:v>
                </c:pt>
                <c:pt idx="26">
                  <c:v>82.976413663619198</c:v>
                </c:pt>
                <c:pt idx="27">
                  <c:v>81.053233223306407</c:v>
                </c:pt>
                <c:pt idx="28">
                  <c:v>83.207932094931493</c:v>
                </c:pt>
                <c:pt idx="29">
                  <c:v>86.4269188765427</c:v>
                </c:pt>
                <c:pt idx="30">
                  <c:v>87.145122964863205</c:v>
                </c:pt>
                <c:pt idx="31">
                  <c:v>87.175163036132801</c:v>
                </c:pt>
                <c:pt idx="32">
                  <c:v>86.514239285128198</c:v>
                </c:pt>
                <c:pt idx="33">
                  <c:v>87.746957179205197</c:v>
                </c:pt>
                <c:pt idx="34">
                  <c:v>88.028019268258802</c:v>
                </c:pt>
                <c:pt idx="35">
                  <c:v>88.002191269934897</c:v>
                </c:pt>
                <c:pt idx="36">
                  <c:v>87.489856220323105</c:v>
                </c:pt>
                <c:pt idx="37">
                  <c:v>86.433338761361199</c:v>
                </c:pt>
                <c:pt idx="38">
                  <c:v>84.786179110137397</c:v>
                </c:pt>
                <c:pt idx="39">
                  <c:v>83.358787007825995</c:v>
                </c:pt>
                <c:pt idx="40">
                  <c:v>83.162034375256098</c:v>
                </c:pt>
                <c:pt idx="41">
                  <c:v>84.928975734656305</c:v>
                </c:pt>
                <c:pt idx="42">
                  <c:v>86.7791007794047</c:v>
                </c:pt>
                <c:pt idx="43">
                  <c:v>88.888112680497301</c:v>
                </c:pt>
                <c:pt idx="44">
                  <c:v>89.458000347519501</c:v>
                </c:pt>
                <c:pt idx="45">
                  <c:v>90.215895422140306</c:v>
                </c:pt>
                <c:pt idx="46">
                  <c:v>90.436610536986194</c:v>
                </c:pt>
                <c:pt idx="47">
                  <c:v>90.849544976104795</c:v>
                </c:pt>
                <c:pt idx="48">
                  <c:v>91.5861382491847</c:v>
                </c:pt>
                <c:pt idx="49">
                  <c:v>88.640501543166295</c:v>
                </c:pt>
                <c:pt idx="50">
                  <c:v>86.154525885771406</c:v>
                </c:pt>
                <c:pt idx="51">
                  <c:v>84.213847057304406</c:v>
                </c:pt>
                <c:pt idx="52">
                  <c:v>87.767692927393796</c:v>
                </c:pt>
                <c:pt idx="53">
                  <c:v>92.055124681094796</c:v>
                </c:pt>
                <c:pt idx="54">
                  <c:v>95.196762997381995</c:v>
                </c:pt>
                <c:pt idx="55">
                  <c:v>96.750008729380497</c:v>
                </c:pt>
                <c:pt idx="56">
                  <c:v>98.211717846433203</c:v>
                </c:pt>
                <c:pt idx="57">
                  <c:v>99.627830049020602</c:v>
                </c:pt>
                <c:pt idx="58">
                  <c:v>100.38964240953101</c:v>
                </c:pt>
                <c:pt idx="59">
                  <c:v>100</c:v>
                </c:pt>
                <c:pt idx="60">
                  <c:v>99.7207323203897</c:v>
                </c:pt>
                <c:pt idx="61">
                  <c:v>98.931745144454197</c:v>
                </c:pt>
                <c:pt idx="62">
                  <c:v>98.816082267026204</c:v>
                </c:pt>
                <c:pt idx="63">
                  <c:v>98.890072908006701</c:v>
                </c:pt>
                <c:pt idx="64">
                  <c:v>99.397269585568907</c:v>
                </c:pt>
                <c:pt idx="65">
                  <c:v>99.839987910561504</c:v>
                </c:pt>
                <c:pt idx="66">
                  <c:v>100.561311500732</c:v>
                </c:pt>
                <c:pt idx="67">
                  <c:v>100.824080913541</c:v>
                </c:pt>
                <c:pt idx="68">
                  <c:v>100.640992591732</c:v>
                </c:pt>
                <c:pt idx="69">
                  <c:v>98.830220274789099</c:v>
                </c:pt>
                <c:pt idx="70">
                  <c:v>97.132714347405596</c:v>
                </c:pt>
                <c:pt idx="71">
                  <c:v>95.506456768242501</c:v>
                </c:pt>
                <c:pt idx="72">
                  <c:v>96.131286054956405</c:v>
                </c:pt>
                <c:pt idx="73">
                  <c:v>97.1886603568705</c:v>
                </c:pt>
                <c:pt idx="74">
                  <c:v>98.175762774288302</c:v>
                </c:pt>
                <c:pt idx="75">
                  <c:v>97.320460584753903</c:v>
                </c:pt>
                <c:pt idx="76">
                  <c:v>96.818552975632599</c:v>
                </c:pt>
                <c:pt idx="77">
                  <c:v>96.884934857833898</c:v>
                </c:pt>
                <c:pt idx="78">
                  <c:v>97.813247251251099</c:v>
                </c:pt>
                <c:pt idx="79">
                  <c:v>98.285147052304694</c:v>
                </c:pt>
                <c:pt idx="80">
                  <c:v>98.622609862581498</c:v>
                </c:pt>
                <c:pt idx="81">
                  <c:v>98.991190405068295</c:v>
                </c:pt>
                <c:pt idx="82">
                  <c:v>100.472657436712</c:v>
                </c:pt>
                <c:pt idx="83">
                  <c:v>102.40638665966</c:v>
                </c:pt>
                <c:pt idx="84">
                  <c:v>105.266187363746</c:v>
                </c:pt>
                <c:pt idx="85">
                  <c:v>106.33973137761799</c:v>
                </c:pt>
                <c:pt idx="86">
                  <c:v>106.58300534494801</c:v>
                </c:pt>
                <c:pt idx="87">
                  <c:v>105.001761744153</c:v>
                </c:pt>
                <c:pt idx="88">
                  <c:v>105.504752724542</c:v>
                </c:pt>
                <c:pt idx="89">
                  <c:v>105.554639836009</c:v>
                </c:pt>
                <c:pt idx="90">
                  <c:v>106.09825810065099</c:v>
                </c:pt>
                <c:pt idx="91">
                  <c:v>103.830947851559</c:v>
                </c:pt>
                <c:pt idx="92">
                  <c:v>102.62879339321999</c:v>
                </c:pt>
                <c:pt idx="93">
                  <c:v>102.293862865584</c:v>
                </c:pt>
                <c:pt idx="94">
                  <c:v>103.173931402729</c:v>
                </c:pt>
                <c:pt idx="95">
                  <c:v>104.248713583544</c:v>
                </c:pt>
                <c:pt idx="96">
                  <c:v>104.881652659846</c:v>
                </c:pt>
                <c:pt idx="97">
                  <c:v>108.471192765835</c:v>
                </c:pt>
                <c:pt idx="98">
                  <c:v>110.74164954219501</c:v>
                </c:pt>
                <c:pt idx="99">
                  <c:v>113.614320162775</c:v>
                </c:pt>
                <c:pt idx="100">
                  <c:v>113.928076403086</c:v>
                </c:pt>
                <c:pt idx="101">
                  <c:v>116.57623704575801</c:v>
                </c:pt>
                <c:pt idx="102">
                  <c:v>119.267055048022</c:v>
                </c:pt>
                <c:pt idx="103">
                  <c:v>121.97860824878001</c:v>
                </c:pt>
                <c:pt idx="104">
                  <c:v>123.456997341822</c:v>
                </c:pt>
                <c:pt idx="105">
                  <c:v>124.343272315463</c:v>
                </c:pt>
                <c:pt idx="106">
                  <c:v>123.807578697285</c:v>
                </c:pt>
                <c:pt idx="107">
                  <c:v>123.435377232072</c:v>
                </c:pt>
                <c:pt idx="108">
                  <c:v>122.850228599169</c:v>
                </c:pt>
                <c:pt idx="109">
                  <c:v>126.129681564378</c:v>
                </c:pt>
                <c:pt idx="110">
                  <c:v>128.241464310201</c:v>
                </c:pt>
                <c:pt idx="111">
                  <c:v>130.34542249172401</c:v>
                </c:pt>
                <c:pt idx="112">
                  <c:v>129.81255427286101</c:v>
                </c:pt>
                <c:pt idx="113">
                  <c:v>130.58886675046301</c:v>
                </c:pt>
                <c:pt idx="114">
                  <c:v>132.32908558947</c:v>
                </c:pt>
                <c:pt idx="115">
                  <c:v>134.16198597838101</c:v>
                </c:pt>
                <c:pt idx="116">
                  <c:v>136.36192695408999</c:v>
                </c:pt>
                <c:pt idx="117">
                  <c:v>138.28492830263801</c:v>
                </c:pt>
                <c:pt idx="118">
                  <c:v>139.992788463506</c:v>
                </c:pt>
                <c:pt idx="119">
                  <c:v>140.172951766219</c:v>
                </c:pt>
                <c:pt idx="120">
                  <c:v>140.38302035345001</c:v>
                </c:pt>
                <c:pt idx="121">
                  <c:v>141.62675047894501</c:v>
                </c:pt>
                <c:pt idx="122">
                  <c:v>144.586502300717</c:v>
                </c:pt>
                <c:pt idx="123">
                  <c:v>147.25191660799601</c:v>
                </c:pt>
                <c:pt idx="124">
                  <c:v>149.285769444897</c:v>
                </c:pt>
                <c:pt idx="125">
                  <c:v>151.00253889118099</c:v>
                </c:pt>
                <c:pt idx="126">
                  <c:v>153.163837604425</c:v>
                </c:pt>
                <c:pt idx="127">
                  <c:v>154.81220203401401</c:v>
                </c:pt>
                <c:pt idx="128">
                  <c:v>154.83564237232699</c:v>
                </c:pt>
                <c:pt idx="129">
                  <c:v>154.71592569293699</c:v>
                </c:pt>
                <c:pt idx="130">
                  <c:v>155.91179243646101</c:v>
                </c:pt>
                <c:pt idx="131">
                  <c:v>159.431158406642</c:v>
                </c:pt>
                <c:pt idx="132">
                  <c:v>162.14289109021499</c:v>
                </c:pt>
                <c:pt idx="133">
                  <c:v>163.993769642015</c:v>
                </c:pt>
                <c:pt idx="134">
                  <c:v>163.830223135034</c:v>
                </c:pt>
                <c:pt idx="135">
                  <c:v>165.290405749499</c:v>
                </c:pt>
                <c:pt idx="136">
                  <c:v>166.978619631127</c:v>
                </c:pt>
                <c:pt idx="137">
                  <c:v>169.62021497621799</c:v>
                </c:pt>
                <c:pt idx="138">
                  <c:v>171.434495007382</c:v>
                </c:pt>
                <c:pt idx="139">
                  <c:v>172.49708620645399</c:v>
                </c:pt>
                <c:pt idx="140">
                  <c:v>172.92332629187601</c:v>
                </c:pt>
                <c:pt idx="141">
                  <c:v>172.35991414895801</c:v>
                </c:pt>
                <c:pt idx="142">
                  <c:v>172.41631648429001</c:v>
                </c:pt>
                <c:pt idx="143">
                  <c:v>171.016011630892</c:v>
                </c:pt>
                <c:pt idx="144">
                  <c:v>169.33845717068701</c:v>
                </c:pt>
                <c:pt idx="145">
                  <c:v>162.995447317539</c:v>
                </c:pt>
                <c:pt idx="146">
                  <c:v>157.51592661844799</c:v>
                </c:pt>
                <c:pt idx="147">
                  <c:v>152.528428291338</c:v>
                </c:pt>
                <c:pt idx="148">
                  <c:v>155.48042450033901</c:v>
                </c:pt>
                <c:pt idx="149">
                  <c:v>159.731065347266</c:v>
                </c:pt>
                <c:pt idx="150">
                  <c:v>163.36723322943499</c:v>
                </c:pt>
                <c:pt idx="151">
                  <c:v>159.70522687889601</c:v>
                </c:pt>
                <c:pt idx="152">
                  <c:v>156.270678729727</c:v>
                </c:pt>
                <c:pt idx="153">
                  <c:v>153.74296092259601</c:v>
                </c:pt>
                <c:pt idx="154">
                  <c:v>153.02973891105</c:v>
                </c:pt>
                <c:pt idx="155">
                  <c:v>151.312369611939</c:v>
                </c:pt>
                <c:pt idx="156">
                  <c:v>150.05786297029499</c:v>
                </c:pt>
                <c:pt idx="157">
                  <c:v>147.060303727828</c:v>
                </c:pt>
                <c:pt idx="158">
                  <c:v>141.97660540037</c:v>
                </c:pt>
                <c:pt idx="159">
                  <c:v>134.73872272852799</c:v>
                </c:pt>
                <c:pt idx="160">
                  <c:v>125.214608886628</c:v>
                </c:pt>
                <c:pt idx="161">
                  <c:v>117.903079857496</c:v>
                </c:pt>
                <c:pt idx="162">
                  <c:v>112.47417531522299</c:v>
                </c:pt>
                <c:pt idx="163">
                  <c:v>113.40813924971501</c:v>
                </c:pt>
                <c:pt idx="164">
                  <c:v>114.373674830472</c:v>
                </c:pt>
                <c:pt idx="165">
                  <c:v>113.546885674793</c:v>
                </c:pt>
                <c:pt idx="166">
                  <c:v>109.84837809211</c:v>
                </c:pt>
                <c:pt idx="167">
                  <c:v>106.020126789486</c:v>
                </c:pt>
                <c:pt idx="168">
                  <c:v>105.000110279762</c:v>
                </c:pt>
                <c:pt idx="169">
                  <c:v>106.19518884103201</c:v>
                </c:pt>
                <c:pt idx="170">
                  <c:v>109.661638504655</c:v>
                </c:pt>
                <c:pt idx="171">
                  <c:v>114.202228979943</c:v>
                </c:pt>
                <c:pt idx="172">
                  <c:v>117.474255144865</c:v>
                </c:pt>
                <c:pt idx="173">
                  <c:v>118.00463095619099</c:v>
                </c:pt>
                <c:pt idx="174">
                  <c:v>116.40302153095</c:v>
                </c:pt>
                <c:pt idx="175">
                  <c:v>115.990856934093</c:v>
                </c:pt>
                <c:pt idx="176">
                  <c:v>116.81181811229</c:v>
                </c:pt>
                <c:pt idx="177">
                  <c:v>118.468698571579</c:v>
                </c:pt>
                <c:pt idx="178">
                  <c:v>117.779475284597</c:v>
                </c:pt>
                <c:pt idx="179">
                  <c:v>118.36746007977899</c:v>
                </c:pt>
                <c:pt idx="180">
                  <c:v>119.215259196733</c:v>
                </c:pt>
                <c:pt idx="181">
                  <c:v>122.052340734453</c:v>
                </c:pt>
                <c:pt idx="182">
                  <c:v>121.896630433578</c:v>
                </c:pt>
                <c:pt idx="183">
                  <c:v>120.76216636043701</c:v>
                </c:pt>
                <c:pt idx="184">
                  <c:v>119.365512925955</c:v>
                </c:pt>
                <c:pt idx="185">
                  <c:v>119.585180144981</c:v>
                </c:pt>
                <c:pt idx="186">
                  <c:v>118.50982771953601</c:v>
                </c:pt>
                <c:pt idx="187">
                  <c:v>118.066910112972</c:v>
                </c:pt>
                <c:pt idx="188">
                  <c:v>118.40702031838001</c:v>
                </c:pt>
                <c:pt idx="189">
                  <c:v>121.21829386229901</c:v>
                </c:pt>
                <c:pt idx="190">
                  <c:v>123.635661361804</c:v>
                </c:pt>
                <c:pt idx="191">
                  <c:v>125.83445676516099</c:v>
                </c:pt>
                <c:pt idx="192">
                  <c:v>126.561673586304</c:v>
                </c:pt>
                <c:pt idx="193">
                  <c:v>127.140102483886</c:v>
                </c:pt>
                <c:pt idx="194">
                  <c:v>125.515013824649</c:v>
                </c:pt>
                <c:pt idx="195">
                  <c:v>124.988728538979</c:v>
                </c:pt>
                <c:pt idx="196">
                  <c:v>123.810800256151</c:v>
                </c:pt>
                <c:pt idx="197">
                  <c:v>125.253455410271</c:v>
                </c:pt>
                <c:pt idx="198">
                  <c:v>126.24493335917801</c:v>
                </c:pt>
                <c:pt idx="199">
                  <c:v>127.743801646213</c:v>
                </c:pt>
                <c:pt idx="200">
                  <c:v>127.595505697729</c:v>
                </c:pt>
                <c:pt idx="201">
                  <c:v>128.20493703848501</c:v>
                </c:pt>
                <c:pt idx="202">
                  <c:v>128.65921866686199</c:v>
                </c:pt>
                <c:pt idx="203">
                  <c:v>130.178571995</c:v>
                </c:pt>
                <c:pt idx="204">
                  <c:v>130.025975018819</c:v>
                </c:pt>
                <c:pt idx="205">
                  <c:v>130.396025115801</c:v>
                </c:pt>
                <c:pt idx="206">
                  <c:v>130.951621938812</c:v>
                </c:pt>
                <c:pt idx="207">
                  <c:v>132.52141056115201</c:v>
                </c:pt>
                <c:pt idx="208">
                  <c:v>135.295338416324</c:v>
                </c:pt>
                <c:pt idx="209">
                  <c:v>138.01815192234099</c:v>
                </c:pt>
                <c:pt idx="210">
                  <c:v>142.038250106611</c:v>
                </c:pt>
                <c:pt idx="211">
                  <c:v>143.738729588393</c:v>
                </c:pt>
                <c:pt idx="212">
                  <c:v>146.461520178483</c:v>
                </c:pt>
                <c:pt idx="213">
                  <c:v>147.265860368445</c:v>
                </c:pt>
                <c:pt idx="214">
                  <c:v>148.51645613048001</c:v>
                </c:pt>
                <c:pt idx="215">
                  <c:v>146.98949596721499</c:v>
                </c:pt>
                <c:pt idx="216">
                  <c:v>145.88843108951301</c:v>
                </c:pt>
                <c:pt idx="217">
                  <c:v>143.99144286329599</c:v>
                </c:pt>
                <c:pt idx="218">
                  <c:v>144.29614229613199</c:v>
                </c:pt>
                <c:pt idx="219">
                  <c:v>145.54217955531999</c:v>
                </c:pt>
                <c:pt idx="220">
                  <c:v>148.711964966235</c:v>
                </c:pt>
                <c:pt idx="221">
                  <c:v>151.045822917019</c:v>
                </c:pt>
                <c:pt idx="222">
                  <c:v>152.25689231860801</c:v>
                </c:pt>
                <c:pt idx="223">
                  <c:v>152.99472599200001</c:v>
                </c:pt>
                <c:pt idx="224">
                  <c:v>153.54541545393101</c:v>
                </c:pt>
                <c:pt idx="225">
                  <c:v>154.68447294730501</c:v>
                </c:pt>
                <c:pt idx="226">
                  <c:v>155.330673383564</c:v>
                </c:pt>
                <c:pt idx="227">
                  <c:v>158.63824418173201</c:v>
                </c:pt>
                <c:pt idx="228">
                  <c:v>162.07808341658401</c:v>
                </c:pt>
                <c:pt idx="229">
                  <c:v>166.79069406359599</c:v>
                </c:pt>
                <c:pt idx="230">
                  <c:v>165.74462032369101</c:v>
                </c:pt>
                <c:pt idx="231">
                  <c:v>166.37760840135499</c:v>
                </c:pt>
                <c:pt idx="232">
                  <c:v>166.29551243076699</c:v>
                </c:pt>
                <c:pt idx="233">
                  <c:v>169.33242457553101</c:v>
                </c:pt>
                <c:pt idx="234">
                  <c:v>169.72181290684301</c:v>
                </c:pt>
                <c:pt idx="235">
                  <c:v>169.20751454801101</c:v>
                </c:pt>
                <c:pt idx="236">
                  <c:v>169.57059208457699</c:v>
                </c:pt>
                <c:pt idx="237">
                  <c:v>168.98017076355899</c:v>
                </c:pt>
                <c:pt idx="238">
                  <c:v>169.370831942736</c:v>
                </c:pt>
                <c:pt idx="239">
                  <c:v>167.889265038102</c:v>
                </c:pt>
                <c:pt idx="240">
                  <c:v>167.463476138977</c:v>
                </c:pt>
                <c:pt idx="241">
                  <c:v>165.19367421329301</c:v>
                </c:pt>
                <c:pt idx="242">
                  <c:v>164.04391537224899</c:v>
                </c:pt>
                <c:pt idx="243">
                  <c:v>163.15167038389399</c:v>
                </c:pt>
                <c:pt idx="244">
                  <c:v>166.131935609408</c:v>
                </c:pt>
                <c:pt idx="245">
                  <c:v>169.67784764955201</c:v>
                </c:pt>
                <c:pt idx="246">
                  <c:v>174.065746765401</c:v>
                </c:pt>
                <c:pt idx="247">
                  <c:v>175.675863834209</c:v>
                </c:pt>
                <c:pt idx="248">
                  <c:v>176.293564010784</c:v>
                </c:pt>
                <c:pt idx="249">
                  <c:v>177.53786385231899</c:v>
                </c:pt>
                <c:pt idx="250">
                  <c:v>177.675660101142</c:v>
                </c:pt>
                <c:pt idx="251">
                  <c:v>176.98578524132901</c:v>
                </c:pt>
                <c:pt idx="252">
                  <c:v>173.69203612461399</c:v>
                </c:pt>
                <c:pt idx="253">
                  <c:v>171.84403583151101</c:v>
                </c:pt>
                <c:pt idx="254">
                  <c:v>172.96153913040999</c:v>
                </c:pt>
                <c:pt idx="255">
                  <c:v>177.67034271488299</c:v>
                </c:pt>
                <c:pt idx="256">
                  <c:v>182.982028619093</c:v>
                </c:pt>
                <c:pt idx="257">
                  <c:v>186.68604165110199</c:v>
                </c:pt>
                <c:pt idx="258">
                  <c:v>184.85806999255999</c:v>
                </c:pt>
                <c:pt idx="259">
                  <c:v>183.28302914653099</c:v>
                </c:pt>
                <c:pt idx="260">
                  <c:v>182.42130141037899</c:v>
                </c:pt>
                <c:pt idx="261">
                  <c:v>186.06320233249701</c:v>
                </c:pt>
                <c:pt idx="262">
                  <c:v>187.295763643604</c:v>
                </c:pt>
                <c:pt idx="263">
                  <c:v>186.15845571215999</c:v>
                </c:pt>
                <c:pt idx="264">
                  <c:v>183.06404576988001</c:v>
                </c:pt>
                <c:pt idx="265">
                  <c:v>184.41464366234499</c:v>
                </c:pt>
                <c:pt idx="266">
                  <c:v>188.54779898952901</c:v>
                </c:pt>
                <c:pt idx="267">
                  <c:v>192.99276547193301</c:v>
                </c:pt>
                <c:pt idx="268">
                  <c:v>191.46367620537399</c:v>
                </c:pt>
                <c:pt idx="269">
                  <c:v>187.85504763745101</c:v>
                </c:pt>
                <c:pt idx="270">
                  <c:v>185.86866357349001</c:v>
                </c:pt>
                <c:pt idx="271">
                  <c:v>187.49535465167199</c:v>
                </c:pt>
                <c:pt idx="272">
                  <c:v>189.22038287644801</c:v>
                </c:pt>
                <c:pt idx="273">
                  <c:v>188.31184636935799</c:v>
                </c:pt>
                <c:pt idx="274">
                  <c:v>186.997563790371</c:v>
                </c:pt>
                <c:pt idx="275">
                  <c:v>186.71300100588701</c:v>
                </c:pt>
                <c:pt idx="276">
                  <c:v>189.14089251634201</c:v>
                </c:pt>
                <c:pt idx="277">
                  <c:v>191.64425066768601</c:v>
                </c:pt>
                <c:pt idx="278">
                  <c:v>193.374069498349</c:v>
                </c:pt>
                <c:pt idx="279">
                  <c:v>195.19357807074499</c:v>
                </c:pt>
                <c:pt idx="280">
                  <c:v>197.926077675198</c:v>
                </c:pt>
                <c:pt idx="281">
                  <c:v>201.96883267637</c:v>
                </c:pt>
                <c:pt idx="282">
                  <c:v>203.92601790321899</c:v>
                </c:pt>
                <c:pt idx="283">
                  <c:v>203.47256257512501</c:v>
                </c:pt>
                <c:pt idx="284">
                  <c:v>201.415994287259</c:v>
                </c:pt>
                <c:pt idx="285">
                  <c:v>198.86183985173801</c:v>
                </c:pt>
                <c:pt idx="286">
                  <c:v>197.865025722273</c:v>
                </c:pt>
                <c:pt idx="287">
                  <c:v>197.79463495258</c:v>
                </c:pt>
                <c:pt idx="288">
                  <c:v>199.3049896345</c:v>
                </c:pt>
                <c:pt idx="289">
                  <c:v>200.70245587013801</c:v>
                </c:pt>
                <c:pt idx="290">
                  <c:v>202.427940305146</c:v>
                </c:pt>
                <c:pt idx="291">
                  <c:v>202.15935767139601</c:v>
                </c:pt>
                <c:pt idx="292">
                  <c:v>199.42692701100199</c:v>
                </c:pt>
                <c:pt idx="293">
                  <c:v>196.333708065634</c:v>
                </c:pt>
                <c:pt idx="294">
                  <c:v>195.390634707347</c:v>
                </c:pt>
                <c:pt idx="295">
                  <c:v>196.95405199114199</c:v>
                </c:pt>
                <c:pt idx="296">
                  <c:v>198.12649478089401</c:v>
                </c:pt>
                <c:pt idx="297">
                  <c:v>199.83700424234601</c:v>
                </c:pt>
                <c:pt idx="298">
                  <c:v>202.47471341095999</c:v>
                </c:pt>
                <c:pt idx="299">
                  <c:v>203.29056599779099</c:v>
                </c:pt>
                <c:pt idx="300">
                  <c:v>203.12824680998801</c:v>
                </c:pt>
                <c:pt idx="301">
                  <c:v>201.615113366945</c:v>
                </c:pt>
                <c:pt idx="302">
                  <c:v>205.257512959781</c:v>
                </c:pt>
                <c:pt idx="303">
                  <c:v>207.97776388650999</c:v>
                </c:pt>
                <c:pt idx="304">
                  <c:v>210.15632320563401</c:v>
                </c:pt>
                <c:pt idx="305">
                  <c:v>211.46345595532699</c:v>
                </c:pt>
                <c:pt idx="306">
                  <c:v>215.98003965472799</c:v>
                </c:pt>
                <c:pt idx="307">
                  <c:v>223.31481492433301</c:v>
                </c:pt>
                <c:pt idx="308">
                  <c:v>228.162195732149</c:v>
                </c:pt>
                <c:pt idx="309">
                  <c:v>230.166420542548</c:v>
                </c:pt>
                <c:pt idx="310">
                  <c:v>232.00467769198801</c:v>
                </c:pt>
                <c:pt idx="311">
                  <c:v>234.77428703016</c:v>
                </c:pt>
                <c:pt idx="312">
                  <c:v>237.15788937075899</c:v>
                </c:pt>
                <c:pt idx="313">
                  <c:v>233.861082369288</c:v>
                </c:pt>
                <c:pt idx="314">
                  <c:v>229.58986042300401</c:v>
                </c:pt>
                <c:pt idx="315">
                  <c:v>227.43881970484799</c:v>
                </c:pt>
                <c:pt idx="316">
                  <c:v>229.544072578905</c:v>
                </c:pt>
                <c:pt idx="317">
                  <c:v>231.376403053812</c:v>
                </c:pt>
                <c:pt idx="318">
                  <c:v>234.48054548594399</c:v>
                </c:pt>
                <c:pt idx="319">
                  <c:v>233.38549062232201</c:v>
                </c:pt>
                <c:pt idx="320">
                  <c:v>233.45219747887501</c:v>
                </c:pt>
                <c:pt idx="321">
                  <c:v>227.91072523361299</c:v>
                </c:pt>
                <c:pt idx="322">
                  <c:v>229.12954616274601</c:v>
                </c:pt>
                <c:pt idx="323">
                  <c:v>230.529382284322</c:v>
                </c:pt>
                <c:pt idx="324">
                  <c:v>235.34706586879</c:v>
                </c:pt>
                <c:pt idx="325">
                  <c:v>234.07590380920101</c:v>
                </c:pt>
                <c:pt idx="326">
                  <c:v>229.88470167335001</c:v>
                </c:pt>
                <c:pt idx="327">
                  <c:v>227.76442426673199</c:v>
                </c:pt>
                <c:pt idx="328">
                  <c:v>229.69089571158</c:v>
                </c:pt>
                <c:pt idx="329">
                  <c:v>236.309693941088</c:v>
                </c:pt>
                <c:pt idx="330">
                  <c:v>238.002616446492</c:v>
                </c:pt>
                <c:pt idx="331">
                  <c:v>238.374323345992</c:v>
                </c:pt>
                <c:pt idx="332">
                  <c:v>231.947982548884</c:v>
                </c:pt>
                <c:pt idx="333">
                  <c:v>226.30193542582899</c:v>
                </c:pt>
                <c:pt idx="334">
                  <c:v>217.381610848294</c:v>
                </c:pt>
                <c:pt idx="335">
                  <c:v>214.13888787213</c:v>
                </c:pt>
                <c:pt idx="336">
                  <c:v>210.27808421444499</c:v>
                </c:pt>
                <c:pt idx="337">
                  <c:v>211.42742839370899</c:v>
                </c:pt>
                <c:pt idx="338">
                  <c:v>209.438318065766</c:v>
                </c:pt>
                <c:pt idx="339">
                  <c:v>212.70569660395401</c:v>
                </c:pt>
                <c:pt idx="340">
                  <c:v>212.086835267417</c:v>
                </c:pt>
                <c:pt idx="341">
                  <c:v>211.68954145302101</c:v>
                </c:pt>
                <c:pt idx="342">
                  <c:v>207.63083563919599</c:v>
                </c:pt>
                <c:pt idx="343">
                  <c:v>206.32261778581099</c:v>
                </c:pt>
                <c:pt idx="344">
                  <c:v>207.647850668936</c:v>
                </c:pt>
                <c:pt idx="345">
                  <c:v>210.731710364007</c:v>
                </c:pt>
                <c:pt idx="346">
                  <c:v>210.28175288106999</c:v>
                </c:pt>
                <c:pt idx="347">
                  <c:v>208.90443509865</c:v>
                </c:pt>
                <c:pt idx="348">
                  <c:v>205.45610015293599</c:v>
                </c:pt>
                <c:pt idx="349">
                  <c:v>205.77711180552501</c:v>
                </c:pt>
                <c:pt idx="350">
                  <c:v>203.25625053628801</c:v>
                </c:pt>
                <c:pt idx="351">
                  <c:v>200.907938890347</c:v>
                </c:pt>
                <c:pt idx="352">
                  <c:v>197.43547258446401</c:v>
                </c:pt>
                <c:pt idx="353">
                  <c:v>198.66413346850101</c:v>
                </c:pt>
                <c:pt idx="354">
                  <c:v>202.557028779771</c:v>
                </c:pt>
                <c:pt idx="355">
                  <c:v>205.77435273587301</c:v>
                </c:pt>
                <c:pt idx="356">
                  <c:v>203.33133626958201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74-4B7B-B6AB-2630F5D480BB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Segment'!$K$6:$K$362</c:f>
              <c:numCache>
                <c:formatCode>[$-409]mmm\-yy;@</c:formatCode>
                <c:ptCount val="357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</c:numCache>
            </c:numRef>
          </c:xVal>
          <c:yVal>
            <c:numRef>
              <c:f>'U.S. VW - By Segment'!$P$6:$P$362</c:f>
              <c:numCache>
                <c:formatCode>0</c:formatCode>
                <c:ptCount val="357"/>
                <c:pt idx="0">
                  <c:v>69.659563649474407</c:v>
                </c:pt>
                <c:pt idx="1">
                  <c:v>67.747337878130693</c:v>
                </c:pt>
                <c:pt idx="2">
                  <c:v>65.984293583925094</c:v>
                </c:pt>
                <c:pt idx="3">
                  <c:v>65.269269681636501</c:v>
                </c:pt>
                <c:pt idx="4">
                  <c:v>64.254620075610603</c:v>
                </c:pt>
                <c:pt idx="5">
                  <c:v>65.300209331900803</c:v>
                </c:pt>
                <c:pt idx="6">
                  <c:v>66.566960827908105</c:v>
                </c:pt>
                <c:pt idx="7">
                  <c:v>68.191474934160993</c:v>
                </c:pt>
                <c:pt idx="8">
                  <c:v>68.281953581046196</c:v>
                </c:pt>
                <c:pt idx="9">
                  <c:v>68.071316779985693</c:v>
                </c:pt>
                <c:pt idx="10">
                  <c:v>67.249716656816403</c:v>
                </c:pt>
                <c:pt idx="11">
                  <c:v>67.646278619231694</c:v>
                </c:pt>
                <c:pt idx="12">
                  <c:v>67.622807450176197</c:v>
                </c:pt>
                <c:pt idx="13">
                  <c:v>68.785875833790698</c:v>
                </c:pt>
                <c:pt idx="14">
                  <c:v>68.488750186900205</c:v>
                </c:pt>
                <c:pt idx="15">
                  <c:v>68.882692865967599</c:v>
                </c:pt>
                <c:pt idx="16">
                  <c:v>69.379819007403896</c:v>
                </c:pt>
                <c:pt idx="17">
                  <c:v>70.050990688760095</c:v>
                </c:pt>
                <c:pt idx="18">
                  <c:v>70.945543213175995</c:v>
                </c:pt>
                <c:pt idx="19">
                  <c:v>71.431067440169898</c:v>
                </c:pt>
                <c:pt idx="20">
                  <c:v>73.629020480595202</c:v>
                </c:pt>
                <c:pt idx="21">
                  <c:v>75.340278992394502</c:v>
                </c:pt>
                <c:pt idx="22">
                  <c:v>76.363162177817699</c:v>
                </c:pt>
                <c:pt idx="23">
                  <c:v>77.222392824615</c:v>
                </c:pt>
                <c:pt idx="24">
                  <c:v>78.003328092538396</c:v>
                </c:pt>
                <c:pt idx="25">
                  <c:v>79.597988700839494</c:v>
                </c:pt>
                <c:pt idx="26">
                  <c:v>79.590715825400807</c:v>
                </c:pt>
                <c:pt idx="27">
                  <c:v>79.559536772505197</c:v>
                </c:pt>
                <c:pt idx="28">
                  <c:v>78.7992956627415</c:v>
                </c:pt>
                <c:pt idx="29">
                  <c:v>79.242719866731605</c:v>
                </c:pt>
                <c:pt idx="30">
                  <c:v>80.335750553098805</c:v>
                </c:pt>
                <c:pt idx="31">
                  <c:v>81.760106946652897</c:v>
                </c:pt>
                <c:pt idx="32">
                  <c:v>81.708199740336298</c:v>
                </c:pt>
                <c:pt idx="33">
                  <c:v>79.948032402185703</c:v>
                </c:pt>
                <c:pt idx="34">
                  <c:v>80.259589597909596</c:v>
                </c:pt>
                <c:pt idx="35">
                  <c:v>80.918880059136598</c:v>
                </c:pt>
                <c:pt idx="36">
                  <c:v>83.036826801837194</c:v>
                </c:pt>
                <c:pt idx="37">
                  <c:v>81.366745693069504</c:v>
                </c:pt>
                <c:pt idx="38">
                  <c:v>80.701785004471404</c:v>
                </c:pt>
                <c:pt idx="39">
                  <c:v>80.292577341076907</c:v>
                </c:pt>
                <c:pt idx="40">
                  <c:v>81.480353545009905</c:v>
                </c:pt>
                <c:pt idx="41">
                  <c:v>82.982093418606397</c:v>
                </c:pt>
                <c:pt idx="42">
                  <c:v>84.835702501369099</c:v>
                </c:pt>
                <c:pt idx="43">
                  <c:v>88.857672201275705</c:v>
                </c:pt>
                <c:pt idx="44">
                  <c:v>92.574664161028394</c:v>
                </c:pt>
                <c:pt idx="45">
                  <c:v>94.857299349870203</c:v>
                </c:pt>
                <c:pt idx="46">
                  <c:v>94.433339756167996</c:v>
                </c:pt>
                <c:pt idx="47">
                  <c:v>93.197394679400901</c:v>
                </c:pt>
                <c:pt idx="48">
                  <c:v>92.926680596822294</c:v>
                </c:pt>
                <c:pt idx="49">
                  <c:v>93.123961686073201</c:v>
                </c:pt>
                <c:pt idx="50">
                  <c:v>94.438726036505699</c:v>
                </c:pt>
                <c:pt idx="51">
                  <c:v>94.397935804704005</c:v>
                </c:pt>
                <c:pt idx="52">
                  <c:v>94.264041893525501</c:v>
                </c:pt>
                <c:pt idx="53">
                  <c:v>93.286042718428106</c:v>
                </c:pt>
                <c:pt idx="54">
                  <c:v>94.033797676632005</c:v>
                </c:pt>
                <c:pt idx="55">
                  <c:v>94.938531434394804</c:v>
                </c:pt>
                <c:pt idx="56">
                  <c:v>96.252591822597395</c:v>
                </c:pt>
                <c:pt idx="57">
                  <c:v>97.453624187291396</c:v>
                </c:pt>
                <c:pt idx="58">
                  <c:v>98.658473793252895</c:v>
                </c:pt>
                <c:pt idx="59">
                  <c:v>100</c:v>
                </c:pt>
                <c:pt idx="60">
                  <c:v>100.56857088153301</c:v>
                </c:pt>
                <c:pt idx="61">
                  <c:v>101.08648826080299</c:v>
                </c:pt>
                <c:pt idx="62">
                  <c:v>100.717057322787</c:v>
                </c:pt>
                <c:pt idx="63">
                  <c:v>100.368630411712</c:v>
                </c:pt>
                <c:pt idx="64">
                  <c:v>100.889966165505</c:v>
                </c:pt>
                <c:pt idx="65">
                  <c:v>102.17641452092001</c:v>
                </c:pt>
                <c:pt idx="66">
                  <c:v>103.424257045974</c:v>
                </c:pt>
                <c:pt idx="67">
                  <c:v>103.836425133205</c:v>
                </c:pt>
                <c:pt idx="68">
                  <c:v>104.12441863012801</c:v>
                </c:pt>
                <c:pt idx="69">
                  <c:v>104.258981678268</c:v>
                </c:pt>
                <c:pt idx="70">
                  <c:v>104.28445220304801</c:v>
                </c:pt>
                <c:pt idx="71">
                  <c:v>104.48170353013199</c:v>
                </c:pt>
                <c:pt idx="72">
                  <c:v>105.64286218293999</c:v>
                </c:pt>
                <c:pt idx="73">
                  <c:v>107.58277216232</c:v>
                </c:pt>
                <c:pt idx="74">
                  <c:v>108.80286027113399</c:v>
                </c:pt>
                <c:pt idx="75">
                  <c:v>110.42544158192101</c:v>
                </c:pt>
                <c:pt idx="76">
                  <c:v>110.555439694786</c:v>
                </c:pt>
                <c:pt idx="77">
                  <c:v>111.41419992559899</c:v>
                </c:pt>
                <c:pt idx="78">
                  <c:v>110.180259611528</c:v>
                </c:pt>
                <c:pt idx="79">
                  <c:v>109.809004945876</c:v>
                </c:pt>
                <c:pt idx="80">
                  <c:v>109.091985946406</c:v>
                </c:pt>
                <c:pt idx="81">
                  <c:v>110.394228026943</c:v>
                </c:pt>
                <c:pt idx="82">
                  <c:v>112.498936525929</c:v>
                </c:pt>
                <c:pt idx="83">
                  <c:v>115.30451449399099</c:v>
                </c:pt>
                <c:pt idx="84">
                  <c:v>117.086020154979</c:v>
                </c:pt>
                <c:pt idx="85">
                  <c:v>117.95865880781</c:v>
                </c:pt>
                <c:pt idx="86">
                  <c:v>118.185722914153</c:v>
                </c:pt>
                <c:pt idx="87">
                  <c:v>118.925613315334</c:v>
                </c:pt>
                <c:pt idx="88">
                  <c:v>119.771607480772</c:v>
                </c:pt>
                <c:pt idx="89">
                  <c:v>121.000553421758</c:v>
                </c:pt>
                <c:pt idx="90">
                  <c:v>121.74433026944</c:v>
                </c:pt>
                <c:pt idx="91">
                  <c:v>122.12126421277701</c:v>
                </c:pt>
                <c:pt idx="92">
                  <c:v>121.388799679587</c:v>
                </c:pt>
                <c:pt idx="93">
                  <c:v>120.67081279275899</c:v>
                </c:pt>
                <c:pt idx="94">
                  <c:v>120.94325383135001</c:v>
                </c:pt>
                <c:pt idx="95">
                  <c:v>122.51452102651599</c:v>
                </c:pt>
                <c:pt idx="96">
                  <c:v>123.626282474322</c:v>
                </c:pt>
                <c:pt idx="97">
                  <c:v>123.87477192000701</c:v>
                </c:pt>
                <c:pt idx="98">
                  <c:v>124.07486092324601</c:v>
                </c:pt>
                <c:pt idx="99">
                  <c:v>125.243809076899</c:v>
                </c:pt>
                <c:pt idx="100">
                  <c:v>127.14226595395399</c:v>
                </c:pt>
                <c:pt idx="101">
                  <c:v>128.61086764545601</c:v>
                </c:pt>
                <c:pt idx="102">
                  <c:v>130.92808736441799</c:v>
                </c:pt>
                <c:pt idx="103">
                  <c:v>133.51290104827399</c:v>
                </c:pt>
                <c:pt idx="104">
                  <c:v>136.53946642640199</c:v>
                </c:pt>
                <c:pt idx="105">
                  <c:v>137.32255028410401</c:v>
                </c:pt>
                <c:pt idx="106">
                  <c:v>138.14264067959999</c:v>
                </c:pt>
                <c:pt idx="107">
                  <c:v>138.13081318854299</c:v>
                </c:pt>
                <c:pt idx="108">
                  <c:v>140.18487313927599</c:v>
                </c:pt>
                <c:pt idx="109">
                  <c:v>141.68192700844099</c:v>
                </c:pt>
                <c:pt idx="110">
                  <c:v>144.45308114008199</c:v>
                </c:pt>
                <c:pt idx="111">
                  <c:v>146.01568902911799</c:v>
                </c:pt>
                <c:pt idx="112">
                  <c:v>147.39995457120901</c:v>
                </c:pt>
                <c:pt idx="113">
                  <c:v>149.09441488838999</c:v>
                </c:pt>
                <c:pt idx="114">
                  <c:v>151.76959208224599</c:v>
                </c:pt>
                <c:pt idx="115">
                  <c:v>155.50380771606601</c:v>
                </c:pt>
                <c:pt idx="116">
                  <c:v>159.24519160643101</c:v>
                </c:pt>
                <c:pt idx="117">
                  <c:v>163.96876461578501</c:v>
                </c:pt>
                <c:pt idx="118">
                  <c:v>167.14397763182899</c:v>
                </c:pt>
                <c:pt idx="119">
                  <c:v>168.36058737813201</c:v>
                </c:pt>
                <c:pt idx="120">
                  <c:v>166.016215680317</c:v>
                </c:pt>
                <c:pt idx="121">
                  <c:v>164.856917990163</c:v>
                </c:pt>
                <c:pt idx="122">
                  <c:v>164.39321641183301</c:v>
                </c:pt>
                <c:pt idx="123">
                  <c:v>164.83472708200799</c:v>
                </c:pt>
                <c:pt idx="124">
                  <c:v>164.69819387556399</c:v>
                </c:pt>
                <c:pt idx="125">
                  <c:v>163.95468500123201</c:v>
                </c:pt>
                <c:pt idx="126">
                  <c:v>163.90085899132399</c:v>
                </c:pt>
                <c:pt idx="127">
                  <c:v>162.60390540219501</c:v>
                </c:pt>
                <c:pt idx="128">
                  <c:v>161.71055515134401</c:v>
                </c:pt>
                <c:pt idx="129">
                  <c:v>167.511241583718</c:v>
                </c:pt>
                <c:pt idx="130">
                  <c:v>174.041743122197</c:v>
                </c:pt>
                <c:pt idx="131">
                  <c:v>181.41293121525101</c:v>
                </c:pt>
                <c:pt idx="132">
                  <c:v>177.10148233265701</c:v>
                </c:pt>
                <c:pt idx="133">
                  <c:v>174.108251271982</c:v>
                </c:pt>
                <c:pt idx="134">
                  <c:v>170.573372871087</c:v>
                </c:pt>
                <c:pt idx="135">
                  <c:v>170.07372606313399</c:v>
                </c:pt>
                <c:pt idx="136">
                  <c:v>170.39382775836299</c:v>
                </c:pt>
                <c:pt idx="137">
                  <c:v>170.112326897842</c:v>
                </c:pt>
                <c:pt idx="138">
                  <c:v>172.345459787641</c:v>
                </c:pt>
                <c:pt idx="139">
                  <c:v>170.90652465269301</c:v>
                </c:pt>
                <c:pt idx="140">
                  <c:v>171.27356177606001</c:v>
                </c:pt>
                <c:pt idx="141">
                  <c:v>168.51262139588999</c:v>
                </c:pt>
                <c:pt idx="142">
                  <c:v>167.80128407538399</c:v>
                </c:pt>
                <c:pt idx="143">
                  <c:v>165.52786107651801</c:v>
                </c:pt>
                <c:pt idx="144">
                  <c:v>164.76152177536201</c:v>
                </c:pt>
                <c:pt idx="145">
                  <c:v>164.22344996122001</c:v>
                </c:pt>
                <c:pt idx="146">
                  <c:v>163.679271634586</c:v>
                </c:pt>
                <c:pt idx="147">
                  <c:v>161.76583397153999</c:v>
                </c:pt>
                <c:pt idx="148">
                  <c:v>159.20818629506101</c:v>
                </c:pt>
                <c:pt idx="149">
                  <c:v>157.077006661105</c:v>
                </c:pt>
                <c:pt idx="150">
                  <c:v>157.36345613564299</c:v>
                </c:pt>
                <c:pt idx="151">
                  <c:v>157.515414116736</c:v>
                </c:pt>
                <c:pt idx="152">
                  <c:v>157.06349328084599</c:v>
                </c:pt>
                <c:pt idx="153">
                  <c:v>154.356376634897</c:v>
                </c:pt>
                <c:pt idx="154">
                  <c:v>148.449404927248</c:v>
                </c:pt>
                <c:pt idx="155">
                  <c:v>141.87180486420701</c:v>
                </c:pt>
                <c:pt idx="156">
                  <c:v>136.23390856789999</c:v>
                </c:pt>
                <c:pt idx="157">
                  <c:v>136.178006689943</c:v>
                </c:pt>
                <c:pt idx="158">
                  <c:v>134.45195555337401</c:v>
                </c:pt>
                <c:pt idx="159">
                  <c:v>131.954295129808</c:v>
                </c:pt>
                <c:pt idx="160">
                  <c:v>126.49971025881899</c:v>
                </c:pt>
                <c:pt idx="161">
                  <c:v>123.99298774088901</c:v>
                </c:pt>
                <c:pt idx="162">
                  <c:v>121.37886456141</c:v>
                </c:pt>
                <c:pt idx="163">
                  <c:v>120.949954063334</c:v>
                </c:pt>
                <c:pt idx="164">
                  <c:v>119.536977551052</c:v>
                </c:pt>
                <c:pt idx="165">
                  <c:v>119.509919115456</c:v>
                </c:pt>
                <c:pt idx="166">
                  <c:v>117.91008169776001</c:v>
                </c:pt>
                <c:pt idx="167">
                  <c:v>117.498055645012</c:v>
                </c:pt>
                <c:pt idx="168">
                  <c:v>117.405832772785</c:v>
                </c:pt>
                <c:pt idx="169">
                  <c:v>118.258441719448</c:v>
                </c:pt>
                <c:pt idx="170">
                  <c:v>119.043465484576</c:v>
                </c:pt>
                <c:pt idx="171">
                  <c:v>120.199116084344</c:v>
                </c:pt>
                <c:pt idx="172">
                  <c:v>121.050475586966</c:v>
                </c:pt>
                <c:pt idx="173">
                  <c:v>122.761412915848</c:v>
                </c:pt>
                <c:pt idx="174">
                  <c:v>124.254916440926</c:v>
                </c:pt>
                <c:pt idx="175">
                  <c:v>128.96778265460401</c:v>
                </c:pt>
                <c:pt idx="176">
                  <c:v>133.73689480329301</c:v>
                </c:pt>
                <c:pt idx="177">
                  <c:v>138.12370144257099</c:v>
                </c:pt>
                <c:pt idx="178">
                  <c:v>139.74169118807799</c:v>
                </c:pt>
                <c:pt idx="179">
                  <c:v>141.194214976257</c:v>
                </c:pt>
                <c:pt idx="180">
                  <c:v>142.93801611843301</c:v>
                </c:pt>
                <c:pt idx="181">
                  <c:v>141.69069389341101</c:v>
                </c:pt>
                <c:pt idx="182">
                  <c:v>139.379098487107</c:v>
                </c:pt>
                <c:pt idx="183">
                  <c:v>137.58571500235001</c:v>
                </c:pt>
                <c:pt idx="184">
                  <c:v>139.26679677881299</c:v>
                </c:pt>
                <c:pt idx="185">
                  <c:v>141.47243994797</c:v>
                </c:pt>
                <c:pt idx="186">
                  <c:v>143.85520802880501</c:v>
                </c:pt>
                <c:pt idx="187">
                  <c:v>145.540742389071</c:v>
                </c:pt>
                <c:pt idx="188">
                  <c:v>149.017747674682</c:v>
                </c:pt>
                <c:pt idx="189">
                  <c:v>151.32366095732399</c:v>
                </c:pt>
                <c:pt idx="190">
                  <c:v>153.61785783132899</c:v>
                </c:pt>
                <c:pt idx="191">
                  <c:v>152.58353798713199</c:v>
                </c:pt>
                <c:pt idx="192">
                  <c:v>151.685878418095</c:v>
                </c:pt>
                <c:pt idx="193">
                  <c:v>148.669431334134</c:v>
                </c:pt>
                <c:pt idx="194">
                  <c:v>147.71445566779499</c:v>
                </c:pt>
                <c:pt idx="195">
                  <c:v>147.499487385696</c:v>
                </c:pt>
                <c:pt idx="196">
                  <c:v>149.54282133624099</c:v>
                </c:pt>
                <c:pt idx="197">
                  <c:v>150.36396801005199</c:v>
                </c:pt>
                <c:pt idx="198">
                  <c:v>153.09192677828301</c:v>
                </c:pt>
                <c:pt idx="199">
                  <c:v>155.62294175092899</c:v>
                </c:pt>
                <c:pt idx="200">
                  <c:v>160.34554635397399</c:v>
                </c:pt>
                <c:pt idx="201">
                  <c:v>162.28459529013699</c:v>
                </c:pt>
                <c:pt idx="202">
                  <c:v>163.31561800330499</c:v>
                </c:pt>
                <c:pt idx="203">
                  <c:v>162.717550249987</c:v>
                </c:pt>
                <c:pt idx="204">
                  <c:v>162.28858779144801</c:v>
                </c:pt>
                <c:pt idx="205">
                  <c:v>163.33669766747801</c:v>
                </c:pt>
                <c:pt idx="206">
                  <c:v>163.751231569884</c:v>
                </c:pt>
                <c:pt idx="207">
                  <c:v>165.26937051252199</c:v>
                </c:pt>
                <c:pt idx="208">
                  <c:v>166.29312709981201</c:v>
                </c:pt>
                <c:pt idx="209">
                  <c:v>168.799026274509</c:v>
                </c:pt>
                <c:pt idx="210">
                  <c:v>169.734094205823</c:v>
                </c:pt>
                <c:pt idx="211">
                  <c:v>170.231421376697</c:v>
                </c:pt>
                <c:pt idx="212">
                  <c:v>171.556574179861</c:v>
                </c:pt>
                <c:pt idx="213">
                  <c:v>173.97223304037399</c:v>
                </c:pt>
                <c:pt idx="214">
                  <c:v>176.439289038064</c:v>
                </c:pt>
                <c:pt idx="215">
                  <c:v>176.64897317102799</c:v>
                </c:pt>
                <c:pt idx="216">
                  <c:v>177.616089110172</c:v>
                </c:pt>
                <c:pt idx="217">
                  <c:v>178.39950766386201</c:v>
                </c:pt>
                <c:pt idx="218">
                  <c:v>180.26428650600801</c:v>
                </c:pt>
                <c:pt idx="219">
                  <c:v>179.97698801807101</c:v>
                </c:pt>
                <c:pt idx="220">
                  <c:v>176.924894807225</c:v>
                </c:pt>
                <c:pt idx="221">
                  <c:v>174.330521889972</c:v>
                </c:pt>
                <c:pt idx="222">
                  <c:v>173.61756382274899</c:v>
                </c:pt>
                <c:pt idx="223">
                  <c:v>179.546403458832</c:v>
                </c:pt>
                <c:pt idx="224">
                  <c:v>184.677499732884</c:v>
                </c:pt>
                <c:pt idx="225">
                  <c:v>189.59690597914499</c:v>
                </c:pt>
                <c:pt idx="226">
                  <c:v>191.81921575903601</c:v>
                </c:pt>
                <c:pt idx="227">
                  <c:v>194.92744439067701</c:v>
                </c:pt>
                <c:pt idx="228">
                  <c:v>197.44603778939901</c:v>
                </c:pt>
                <c:pt idx="229">
                  <c:v>198.10718844329199</c:v>
                </c:pt>
                <c:pt idx="230">
                  <c:v>199.58765118859</c:v>
                </c:pt>
                <c:pt idx="231">
                  <c:v>201.56135433634799</c:v>
                </c:pt>
                <c:pt idx="232">
                  <c:v>204.605729909004</c:v>
                </c:pt>
                <c:pt idx="233">
                  <c:v>205.66027292024901</c:v>
                </c:pt>
                <c:pt idx="234">
                  <c:v>206.80703878479099</c:v>
                </c:pt>
                <c:pt idx="235">
                  <c:v>207.25257355849001</c:v>
                </c:pt>
                <c:pt idx="236">
                  <c:v>207.99996356202001</c:v>
                </c:pt>
                <c:pt idx="237">
                  <c:v>206.71332417967099</c:v>
                </c:pt>
                <c:pt idx="238">
                  <c:v>207.08907109019901</c:v>
                </c:pt>
                <c:pt idx="239">
                  <c:v>208.24504008046799</c:v>
                </c:pt>
                <c:pt idx="240">
                  <c:v>212.12583997741999</c:v>
                </c:pt>
                <c:pt idx="241">
                  <c:v>214.01234320486401</c:v>
                </c:pt>
                <c:pt idx="242">
                  <c:v>216.329162278491</c:v>
                </c:pt>
                <c:pt idx="243">
                  <c:v>216.849784063523</c:v>
                </c:pt>
                <c:pt idx="244">
                  <c:v>218.53168940133301</c:v>
                </c:pt>
                <c:pt idx="245">
                  <c:v>219.542704755459</c:v>
                </c:pt>
                <c:pt idx="246">
                  <c:v>221.783209223434</c:v>
                </c:pt>
                <c:pt idx="247">
                  <c:v>223.284734534205</c:v>
                </c:pt>
                <c:pt idx="248">
                  <c:v>224.65850188908601</c:v>
                </c:pt>
                <c:pt idx="249">
                  <c:v>225.95771522733301</c:v>
                </c:pt>
                <c:pt idx="250">
                  <c:v>227.701357262182</c:v>
                </c:pt>
                <c:pt idx="251">
                  <c:v>228.982461965412</c:v>
                </c:pt>
                <c:pt idx="252">
                  <c:v>228.07647075357099</c:v>
                </c:pt>
                <c:pt idx="253">
                  <c:v>226.51328725774701</c:v>
                </c:pt>
                <c:pt idx="254">
                  <c:v>224.85184444944699</c:v>
                </c:pt>
                <c:pt idx="255">
                  <c:v>225.67830629267999</c:v>
                </c:pt>
                <c:pt idx="256">
                  <c:v>228.46757935994799</c:v>
                </c:pt>
                <c:pt idx="257">
                  <c:v>232.26633533096401</c:v>
                </c:pt>
                <c:pt idx="258">
                  <c:v>235.269479102882</c:v>
                </c:pt>
                <c:pt idx="259">
                  <c:v>236.914364252756</c:v>
                </c:pt>
                <c:pt idx="260">
                  <c:v>238.589003602894</c:v>
                </c:pt>
                <c:pt idx="261">
                  <c:v>240.56948827199699</c:v>
                </c:pt>
                <c:pt idx="262">
                  <c:v>243.17252277812</c:v>
                </c:pt>
                <c:pt idx="263">
                  <c:v>245.306217431796</c:v>
                </c:pt>
                <c:pt idx="264">
                  <c:v>247.63282168015999</c:v>
                </c:pt>
                <c:pt idx="265">
                  <c:v>248.82475059675801</c:v>
                </c:pt>
                <c:pt idx="266">
                  <c:v>250.709343626102</c:v>
                </c:pt>
                <c:pt idx="267">
                  <c:v>251.44662447702299</c:v>
                </c:pt>
                <c:pt idx="268">
                  <c:v>251.719055458214</c:v>
                </c:pt>
                <c:pt idx="269">
                  <c:v>251.03212720827401</c:v>
                </c:pt>
                <c:pt idx="270">
                  <c:v>252.26955569988999</c:v>
                </c:pt>
                <c:pt idx="271">
                  <c:v>254.73472964589399</c:v>
                </c:pt>
                <c:pt idx="272">
                  <c:v>257.57178489322501</c:v>
                </c:pt>
                <c:pt idx="273">
                  <c:v>258.29111978593602</c:v>
                </c:pt>
                <c:pt idx="274">
                  <c:v>257.91904717804198</c:v>
                </c:pt>
                <c:pt idx="275">
                  <c:v>257.58563980725398</c:v>
                </c:pt>
                <c:pt idx="276">
                  <c:v>257.85498026034497</c:v>
                </c:pt>
                <c:pt idx="277">
                  <c:v>260.05102951911499</c:v>
                </c:pt>
                <c:pt idx="278">
                  <c:v>262.01275178170499</c:v>
                </c:pt>
                <c:pt idx="279">
                  <c:v>265.79809879815099</c:v>
                </c:pt>
                <c:pt idx="280">
                  <c:v>268.10216196788701</c:v>
                </c:pt>
                <c:pt idx="281">
                  <c:v>270.60529102797199</c:v>
                </c:pt>
                <c:pt idx="282">
                  <c:v>270.67428767500797</c:v>
                </c:pt>
                <c:pt idx="283">
                  <c:v>271.15026853945</c:v>
                </c:pt>
                <c:pt idx="284">
                  <c:v>272.08696373972498</c:v>
                </c:pt>
                <c:pt idx="285">
                  <c:v>273.79248345362902</c:v>
                </c:pt>
                <c:pt idx="286">
                  <c:v>276.78679355041902</c:v>
                </c:pt>
                <c:pt idx="287">
                  <c:v>279.52794957827098</c:v>
                </c:pt>
                <c:pt idx="288">
                  <c:v>281.49357326942499</c:v>
                </c:pt>
                <c:pt idx="289">
                  <c:v>282.194475824682</c:v>
                </c:pt>
                <c:pt idx="290">
                  <c:v>282.22434777484398</c:v>
                </c:pt>
                <c:pt idx="291">
                  <c:v>285.62227982748402</c:v>
                </c:pt>
                <c:pt idx="292">
                  <c:v>285.33728703743702</c:v>
                </c:pt>
                <c:pt idx="293">
                  <c:v>285.790481341928</c:v>
                </c:pt>
                <c:pt idx="294">
                  <c:v>283.65341057240101</c:v>
                </c:pt>
                <c:pt idx="295">
                  <c:v>287.77993048304302</c:v>
                </c:pt>
                <c:pt idx="296">
                  <c:v>291.96969427575402</c:v>
                </c:pt>
                <c:pt idx="297">
                  <c:v>296.81023474204602</c:v>
                </c:pt>
                <c:pt idx="298">
                  <c:v>298.51511426410599</c:v>
                </c:pt>
                <c:pt idx="299">
                  <c:v>299.90073140414103</c:v>
                </c:pt>
                <c:pt idx="300">
                  <c:v>300.50659696804001</c:v>
                </c:pt>
                <c:pt idx="301">
                  <c:v>302.44145412638102</c:v>
                </c:pt>
                <c:pt idx="302">
                  <c:v>305.616575871051</c:v>
                </c:pt>
                <c:pt idx="303">
                  <c:v>310.036614819318</c:v>
                </c:pt>
                <c:pt idx="304">
                  <c:v>317.19252919652803</c:v>
                </c:pt>
                <c:pt idx="305">
                  <c:v>326.87738861274102</c:v>
                </c:pt>
                <c:pt idx="306">
                  <c:v>337.07611738370798</c:v>
                </c:pt>
                <c:pt idx="307">
                  <c:v>344.83398720588099</c:v>
                </c:pt>
                <c:pt idx="308">
                  <c:v>350.62775192999499</c:v>
                </c:pt>
                <c:pt idx="309">
                  <c:v>357.87995324518897</c:v>
                </c:pt>
                <c:pt idx="310">
                  <c:v>368.03760279860597</c:v>
                </c:pt>
                <c:pt idx="311">
                  <c:v>377.03422429525199</c:v>
                </c:pt>
                <c:pt idx="312">
                  <c:v>383.95152043861299</c:v>
                </c:pt>
                <c:pt idx="313">
                  <c:v>384.59401372801699</c:v>
                </c:pt>
                <c:pt idx="314">
                  <c:v>387.68472720121201</c:v>
                </c:pt>
                <c:pt idx="315">
                  <c:v>393.70779759791498</c:v>
                </c:pt>
                <c:pt idx="316">
                  <c:v>403.78885383722098</c:v>
                </c:pt>
                <c:pt idx="317">
                  <c:v>410.67580632895601</c:v>
                </c:pt>
                <c:pt idx="318">
                  <c:v>410.92742701885999</c:v>
                </c:pt>
                <c:pt idx="319">
                  <c:v>408.21944066769498</c:v>
                </c:pt>
                <c:pt idx="320">
                  <c:v>401.27649252403398</c:v>
                </c:pt>
                <c:pt idx="321">
                  <c:v>393.57265793078699</c:v>
                </c:pt>
                <c:pt idx="322">
                  <c:v>379.38142809425102</c:v>
                </c:pt>
                <c:pt idx="323">
                  <c:v>368.20049188690501</c:v>
                </c:pt>
                <c:pt idx="324">
                  <c:v>355.893847050886</c:v>
                </c:pt>
                <c:pt idx="325">
                  <c:v>352.79045453699598</c:v>
                </c:pt>
                <c:pt idx="326">
                  <c:v>345.06980670002002</c:v>
                </c:pt>
                <c:pt idx="327">
                  <c:v>343.28478933315398</c:v>
                </c:pt>
                <c:pt idx="328">
                  <c:v>334.88284609238201</c:v>
                </c:pt>
                <c:pt idx="329">
                  <c:v>336.17340382648598</c:v>
                </c:pt>
                <c:pt idx="330">
                  <c:v>334.389431797984</c:v>
                </c:pt>
                <c:pt idx="331">
                  <c:v>336.31623781469898</c:v>
                </c:pt>
                <c:pt idx="332">
                  <c:v>332.85790926709001</c:v>
                </c:pt>
                <c:pt idx="333">
                  <c:v>330.44791404222099</c:v>
                </c:pt>
                <c:pt idx="334">
                  <c:v>328.40565645042602</c:v>
                </c:pt>
                <c:pt idx="335">
                  <c:v>325.911641605694</c:v>
                </c:pt>
                <c:pt idx="336">
                  <c:v>317.84831105631997</c:v>
                </c:pt>
                <c:pt idx="337">
                  <c:v>309.03438508081803</c:v>
                </c:pt>
                <c:pt idx="338">
                  <c:v>302.29544278218202</c:v>
                </c:pt>
                <c:pt idx="339">
                  <c:v>303.545249631437</c:v>
                </c:pt>
                <c:pt idx="340">
                  <c:v>304.95292334896402</c:v>
                </c:pt>
                <c:pt idx="341">
                  <c:v>305.809815558987</c:v>
                </c:pt>
                <c:pt idx="342">
                  <c:v>304.08350277138601</c:v>
                </c:pt>
                <c:pt idx="343">
                  <c:v>303.36502081296101</c:v>
                </c:pt>
                <c:pt idx="344">
                  <c:v>305.36175751832599</c:v>
                </c:pt>
                <c:pt idx="345">
                  <c:v>308.27605990062898</c:v>
                </c:pt>
                <c:pt idx="346">
                  <c:v>313.775916109695</c:v>
                </c:pt>
                <c:pt idx="347">
                  <c:v>316.537232292184</c:v>
                </c:pt>
                <c:pt idx="348">
                  <c:v>319.64970250310802</c:v>
                </c:pt>
                <c:pt idx="349">
                  <c:v>320.86587238909902</c:v>
                </c:pt>
                <c:pt idx="350">
                  <c:v>320.68408122396499</c:v>
                </c:pt>
                <c:pt idx="351">
                  <c:v>320.25149690644997</c:v>
                </c:pt>
                <c:pt idx="352">
                  <c:v>319.07865264344298</c:v>
                </c:pt>
                <c:pt idx="353">
                  <c:v>317.28498209171102</c:v>
                </c:pt>
                <c:pt idx="354">
                  <c:v>313.31734243060498</c:v>
                </c:pt>
                <c:pt idx="355">
                  <c:v>308.80167285168602</c:v>
                </c:pt>
                <c:pt idx="356">
                  <c:v>305.88387206591602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74-4B7B-B6AB-2630F5D48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593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PropertyType!$Q$7:$Q$125</c:f>
              <c:numCache>
                <c:formatCode>0</c:formatCode>
                <c:ptCount val="119"/>
                <c:pt idx="0">
                  <c:v>58.620894827423101</c:v>
                </c:pt>
                <c:pt idx="1">
                  <c:v>62.219296691393502</c:v>
                </c:pt>
                <c:pt idx="2">
                  <c:v>65.733241724933805</c:v>
                </c:pt>
                <c:pt idx="3">
                  <c:v>65.488389742630901</c:v>
                </c:pt>
                <c:pt idx="4">
                  <c:v>65.984137611181197</c:v>
                </c:pt>
                <c:pt idx="5">
                  <c:v>69.8768922407547</c:v>
                </c:pt>
                <c:pt idx="6">
                  <c:v>74.909569750465806</c:v>
                </c:pt>
                <c:pt idx="7">
                  <c:v>77.353194009558393</c:v>
                </c:pt>
                <c:pt idx="8">
                  <c:v>77.741720322476695</c:v>
                </c:pt>
                <c:pt idx="9">
                  <c:v>78.375871990402104</c:v>
                </c:pt>
                <c:pt idx="10">
                  <c:v>80.233673383054807</c:v>
                </c:pt>
                <c:pt idx="11">
                  <c:v>82.681908421663906</c:v>
                </c:pt>
                <c:pt idx="12">
                  <c:v>85.471966793980997</c:v>
                </c:pt>
                <c:pt idx="13">
                  <c:v>89.295239506781698</c:v>
                </c:pt>
                <c:pt idx="14">
                  <c:v>90.730512354640098</c:v>
                </c:pt>
                <c:pt idx="15">
                  <c:v>90.5103807731995</c:v>
                </c:pt>
                <c:pt idx="16">
                  <c:v>93.091459104943098</c:v>
                </c:pt>
                <c:pt idx="17">
                  <c:v>98.330112555291194</c:v>
                </c:pt>
                <c:pt idx="18">
                  <c:v>100.98154027650899</c:v>
                </c:pt>
                <c:pt idx="19">
                  <c:v>100</c:v>
                </c:pt>
                <c:pt idx="20">
                  <c:v>100.283868799904</c:v>
                </c:pt>
                <c:pt idx="21">
                  <c:v>102.560393045019</c:v>
                </c:pt>
                <c:pt idx="22">
                  <c:v>103.30321900945501</c:v>
                </c:pt>
                <c:pt idx="23">
                  <c:v>102.565627037911</c:v>
                </c:pt>
                <c:pt idx="24">
                  <c:v>103.561882638627</c:v>
                </c:pt>
                <c:pt idx="25">
                  <c:v>106.24144292974</c:v>
                </c:pt>
                <c:pt idx="26">
                  <c:v>108.586724949207</c:v>
                </c:pt>
                <c:pt idx="27">
                  <c:v>109.92264105886299</c:v>
                </c:pt>
                <c:pt idx="28">
                  <c:v>112.614363115603</c:v>
                </c:pt>
                <c:pt idx="29">
                  <c:v>116.26132687639</c:v>
                </c:pt>
                <c:pt idx="30">
                  <c:v>118.489093816844</c:v>
                </c:pt>
                <c:pt idx="31">
                  <c:v>120.70687025723301</c:v>
                </c:pt>
                <c:pt idx="32">
                  <c:v>125.015156734812</c:v>
                </c:pt>
                <c:pt idx="33">
                  <c:v>129.82800258835599</c:v>
                </c:pt>
                <c:pt idx="34">
                  <c:v>134.51535753903099</c:v>
                </c:pt>
                <c:pt idx="35">
                  <c:v>139.17186274574701</c:v>
                </c:pt>
                <c:pt idx="36">
                  <c:v>144.37194582907401</c:v>
                </c:pt>
                <c:pt idx="37">
                  <c:v>150.506334124006</c:v>
                </c:pt>
                <c:pt idx="38">
                  <c:v>155.46122721275199</c:v>
                </c:pt>
                <c:pt idx="39">
                  <c:v>158.821512718257</c:v>
                </c:pt>
                <c:pt idx="40">
                  <c:v>162.347982198247</c:v>
                </c:pt>
                <c:pt idx="41">
                  <c:v>165.998194381449</c:v>
                </c:pt>
                <c:pt idx="42">
                  <c:v>166.101539793321</c:v>
                </c:pt>
                <c:pt idx="43">
                  <c:v>164.87466730557099</c:v>
                </c:pt>
                <c:pt idx="44">
                  <c:v>168.58595813230701</c:v>
                </c:pt>
                <c:pt idx="45">
                  <c:v>175.500340161824</c:v>
                </c:pt>
                <c:pt idx="46">
                  <c:v>173.30598377880199</c:v>
                </c:pt>
                <c:pt idx="47">
                  <c:v>165.94074202986499</c:v>
                </c:pt>
                <c:pt idx="48">
                  <c:v>163.572955978718</c:v>
                </c:pt>
                <c:pt idx="49">
                  <c:v>162.665829393004</c:v>
                </c:pt>
                <c:pt idx="50">
                  <c:v>154.27447092912001</c:v>
                </c:pt>
                <c:pt idx="51">
                  <c:v>142.34285557592901</c:v>
                </c:pt>
                <c:pt idx="52">
                  <c:v>131.58728775517599</c:v>
                </c:pt>
                <c:pt idx="53">
                  <c:v>122.07856769227099</c:v>
                </c:pt>
                <c:pt idx="54">
                  <c:v>120.820047909894</c:v>
                </c:pt>
                <c:pt idx="55">
                  <c:v>122.51877654316</c:v>
                </c:pt>
                <c:pt idx="56">
                  <c:v>118.708585083158</c:v>
                </c:pt>
                <c:pt idx="57">
                  <c:v>113.391816700292</c:v>
                </c:pt>
                <c:pt idx="58">
                  <c:v>111.10259175054399</c:v>
                </c:pt>
                <c:pt idx="59">
                  <c:v>109.234792877308</c:v>
                </c:pt>
                <c:pt idx="60">
                  <c:v>107.139936838937</c:v>
                </c:pt>
                <c:pt idx="61">
                  <c:v>108.491193435276</c:v>
                </c:pt>
                <c:pt idx="62">
                  <c:v>110.296454311224</c:v>
                </c:pt>
                <c:pt idx="63">
                  <c:v>109.15683016433501</c:v>
                </c:pt>
                <c:pt idx="64">
                  <c:v>107.60138425747</c:v>
                </c:pt>
                <c:pt idx="65">
                  <c:v>107.58071658420801</c:v>
                </c:pt>
                <c:pt idx="66">
                  <c:v>110.522279029597</c:v>
                </c:pt>
                <c:pt idx="67">
                  <c:v>113.672900780704</c:v>
                </c:pt>
                <c:pt idx="68">
                  <c:v>115.136946232978</c:v>
                </c:pt>
                <c:pt idx="69">
                  <c:v>116.58321990225799</c:v>
                </c:pt>
                <c:pt idx="70">
                  <c:v>119.031802298549</c:v>
                </c:pt>
                <c:pt idx="71">
                  <c:v>121.9509194077</c:v>
                </c:pt>
                <c:pt idx="72">
                  <c:v>125.93500229131701</c:v>
                </c:pt>
                <c:pt idx="73">
                  <c:v>131.37376946751601</c:v>
                </c:pt>
                <c:pt idx="74">
                  <c:v>133.38364967597599</c:v>
                </c:pt>
                <c:pt idx="75">
                  <c:v>133.841714960075</c:v>
                </c:pt>
                <c:pt idx="76">
                  <c:v>138.02007322272999</c:v>
                </c:pt>
                <c:pt idx="77">
                  <c:v>143.02954155169701</c:v>
                </c:pt>
                <c:pt idx="78">
                  <c:v>143.29142393583999</c:v>
                </c:pt>
                <c:pt idx="79">
                  <c:v>142.18147794064299</c:v>
                </c:pt>
                <c:pt idx="80">
                  <c:v>144.55781699615301</c:v>
                </c:pt>
                <c:pt idx="81">
                  <c:v>148.46155468574901</c:v>
                </c:pt>
                <c:pt idx="82">
                  <c:v>152.63257046448101</c:v>
                </c:pt>
                <c:pt idx="83">
                  <c:v>156.370986080325</c:v>
                </c:pt>
                <c:pt idx="84">
                  <c:v>162.14444086797999</c:v>
                </c:pt>
                <c:pt idx="85">
                  <c:v>169.28530061004801</c:v>
                </c:pt>
                <c:pt idx="86">
                  <c:v>169.85576730991201</c:v>
                </c:pt>
                <c:pt idx="87">
                  <c:v>168.28995882766301</c:v>
                </c:pt>
                <c:pt idx="88">
                  <c:v>172.36387158807199</c:v>
                </c:pt>
                <c:pt idx="89">
                  <c:v>178.123999637162</c:v>
                </c:pt>
                <c:pt idx="90">
                  <c:v>179.59655287295001</c:v>
                </c:pt>
                <c:pt idx="91">
                  <c:v>179.59193195252899</c:v>
                </c:pt>
                <c:pt idx="92">
                  <c:v>182.324186515837</c:v>
                </c:pt>
                <c:pt idx="93">
                  <c:v>185.656638781238</c:v>
                </c:pt>
                <c:pt idx="94">
                  <c:v>187.037164221475</c:v>
                </c:pt>
                <c:pt idx="95">
                  <c:v>186.87504748058299</c:v>
                </c:pt>
                <c:pt idx="96">
                  <c:v>185.787944622369</c:v>
                </c:pt>
                <c:pt idx="97">
                  <c:v>183.86641772950799</c:v>
                </c:pt>
                <c:pt idx="98">
                  <c:v>188.66571556693901</c:v>
                </c:pt>
                <c:pt idx="99">
                  <c:v>195.36363253541001</c:v>
                </c:pt>
                <c:pt idx="100">
                  <c:v>196.99882883647899</c:v>
                </c:pt>
                <c:pt idx="101">
                  <c:v>201.84646422831401</c:v>
                </c:pt>
                <c:pt idx="102">
                  <c:v>210.59049234661899</c:v>
                </c:pt>
                <c:pt idx="103">
                  <c:v>215.195834085971</c:v>
                </c:pt>
                <c:pt idx="104">
                  <c:v>219.02493309585901</c:v>
                </c:pt>
                <c:pt idx="105">
                  <c:v>229.35069678441599</c:v>
                </c:pt>
                <c:pt idx="106">
                  <c:v>229.65567891619199</c:v>
                </c:pt>
                <c:pt idx="107">
                  <c:v>220.15632306491401</c:v>
                </c:pt>
                <c:pt idx="108">
                  <c:v>217.15201354374599</c:v>
                </c:pt>
                <c:pt idx="109">
                  <c:v>221.83745878686901</c:v>
                </c:pt>
                <c:pt idx="110">
                  <c:v>221.426410594087</c:v>
                </c:pt>
                <c:pt idx="111">
                  <c:v>214.737514555784</c:v>
                </c:pt>
                <c:pt idx="112">
                  <c:v>214.302497410211</c:v>
                </c:pt>
                <c:pt idx="113">
                  <c:v>216.058652322125</c:v>
                </c:pt>
                <c:pt idx="114">
                  <c:v>214.45703328524499</c:v>
                </c:pt>
                <c:pt idx="115">
                  <c:v>214.58231527932</c:v>
                </c:pt>
                <c:pt idx="116">
                  <c:v>216.44955890163499</c:v>
                </c:pt>
                <c:pt idx="117">
                  <c:v>213.930378518227</c:v>
                </c:pt>
                <c:pt idx="118">
                  <c:v>210.06439514366599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9F-4F2A-B257-0138B217F566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PropertyType!$R$7:$R$125</c:f>
              <c:numCache>
                <c:formatCode>0</c:formatCode>
                <c:ptCount val="119"/>
                <c:pt idx="0">
                  <c:v>68.0446144540186</c:v>
                </c:pt>
                <c:pt idx="1">
                  <c:v>70.190739816531604</c:v>
                </c:pt>
                <c:pt idx="2">
                  <c:v>71.639675840353107</c:v>
                </c:pt>
                <c:pt idx="3">
                  <c:v>70.423679072195299</c:v>
                </c:pt>
                <c:pt idx="4">
                  <c:v>70.3390504958073</c:v>
                </c:pt>
                <c:pt idx="5">
                  <c:v>73.096114819024706</c:v>
                </c:pt>
                <c:pt idx="6">
                  <c:v>77.085125242608797</c:v>
                </c:pt>
                <c:pt idx="7">
                  <c:v>79.135853817834203</c:v>
                </c:pt>
                <c:pt idx="8">
                  <c:v>79.352352557638994</c:v>
                </c:pt>
                <c:pt idx="9">
                  <c:v>79.685720678140498</c:v>
                </c:pt>
                <c:pt idx="10">
                  <c:v>81.376506051864496</c:v>
                </c:pt>
                <c:pt idx="11">
                  <c:v>84.077601436836005</c:v>
                </c:pt>
                <c:pt idx="12">
                  <c:v>86.873313541141997</c:v>
                </c:pt>
                <c:pt idx="13">
                  <c:v>87.999299919448802</c:v>
                </c:pt>
                <c:pt idx="14">
                  <c:v>88.3183325532802</c:v>
                </c:pt>
                <c:pt idx="15">
                  <c:v>90.761503899442502</c:v>
                </c:pt>
                <c:pt idx="16">
                  <c:v>94.650173941937496</c:v>
                </c:pt>
                <c:pt idx="17">
                  <c:v>98.354711722506707</c:v>
                </c:pt>
                <c:pt idx="18">
                  <c:v>99.793324421529704</c:v>
                </c:pt>
                <c:pt idx="19">
                  <c:v>100</c:v>
                </c:pt>
                <c:pt idx="20">
                  <c:v>101.53511463532701</c:v>
                </c:pt>
                <c:pt idx="21">
                  <c:v>102.944627820668</c:v>
                </c:pt>
                <c:pt idx="22">
                  <c:v>102.749652409193</c:v>
                </c:pt>
                <c:pt idx="23">
                  <c:v>102.704570207673</c:v>
                </c:pt>
                <c:pt idx="24">
                  <c:v>103.938554525532</c:v>
                </c:pt>
                <c:pt idx="25">
                  <c:v>107.000166407535</c:v>
                </c:pt>
                <c:pt idx="26">
                  <c:v>110.73652166571399</c:v>
                </c:pt>
                <c:pt idx="27">
                  <c:v>112.07209774264599</c:v>
                </c:pt>
                <c:pt idx="28">
                  <c:v>112.252098664261</c:v>
                </c:pt>
                <c:pt idx="29">
                  <c:v>113.63296106125</c:v>
                </c:pt>
                <c:pt idx="30">
                  <c:v>116.642447123727</c:v>
                </c:pt>
                <c:pt idx="31">
                  <c:v>120.570858715135</c:v>
                </c:pt>
                <c:pt idx="32">
                  <c:v>126.815078707986</c:v>
                </c:pt>
                <c:pt idx="33">
                  <c:v>133.906989325209</c:v>
                </c:pt>
                <c:pt idx="34">
                  <c:v>135.202397226112</c:v>
                </c:pt>
                <c:pt idx="35">
                  <c:v>136.01922338673501</c:v>
                </c:pt>
                <c:pt idx="36">
                  <c:v>143.88720044751</c:v>
                </c:pt>
                <c:pt idx="37">
                  <c:v>153.09912968818199</c:v>
                </c:pt>
                <c:pt idx="38">
                  <c:v>156.384014398896</c:v>
                </c:pt>
                <c:pt idx="39">
                  <c:v>158.301051293629</c:v>
                </c:pt>
                <c:pt idx="40">
                  <c:v>163.117622978746</c:v>
                </c:pt>
                <c:pt idx="41">
                  <c:v>167.80178410061799</c:v>
                </c:pt>
                <c:pt idx="42">
                  <c:v>171.10081063031399</c:v>
                </c:pt>
                <c:pt idx="43">
                  <c:v>173.284820583743</c:v>
                </c:pt>
                <c:pt idx="44">
                  <c:v>175.30432013305099</c:v>
                </c:pt>
                <c:pt idx="45">
                  <c:v>178.078536833621</c:v>
                </c:pt>
                <c:pt idx="46">
                  <c:v>178.634418181125</c:v>
                </c:pt>
                <c:pt idx="47">
                  <c:v>175.69721692632299</c:v>
                </c:pt>
                <c:pt idx="48">
                  <c:v>172.689724864835</c:v>
                </c:pt>
                <c:pt idx="49">
                  <c:v>171.731271844139</c:v>
                </c:pt>
                <c:pt idx="50">
                  <c:v>165.50857750481001</c:v>
                </c:pt>
                <c:pt idx="51">
                  <c:v>154.33589192106001</c:v>
                </c:pt>
                <c:pt idx="52">
                  <c:v>143.205941008547</c:v>
                </c:pt>
                <c:pt idx="53">
                  <c:v>135.92994860866</c:v>
                </c:pt>
                <c:pt idx="54">
                  <c:v>133.12700581215699</c:v>
                </c:pt>
                <c:pt idx="55">
                  <c:v>129.86752348654699</c:v>
                </c:pt>
                <c:pt idx="56">
                  <c:v>127.752897594502</c:v>
                </c:pt>
                <c:pt idx="57">
                  <c:v>128.77480159126</c:v>
                </c:pt>
                <c:pt idx="58">
                  <c:v>125.01418641948101</c:v>
                </c:pt>
                <c:pt idx="59">
                  <c:v>118.187530851342</c:v>
                </c:pt>
                <c:pt idx="60">
                  <c:v>118.151062112487</c:v>
                </c:pt>
                <c:pt idx="61">
                  <c:v>123.082470865358</c:v>
                </c:pt>
                <c:pt idx="62">
                  <c:v>122.737088443396</c:v>
                </c:pt>
                <c:pt idx="63">
                  <c:v>118.551189943822</c:v>
                </c:pt>
                <c:pt idx="64">
                  <c:v>118.32971088942701</c:v>
                </c:pt>
                <c:pt idx="65">
                  <c:v>120.57301184668999</c:v>
                </c:pt>
                <c:pt idx="66">
                  <c:v>123.38464032352501</c:v>
                </c:pt>
                <c:pt idx="67">
                  <c:v>124.136210846938</c:v>
                </c:pt>
                <c:pt idx="68">
                  <c:v>124.957058931741</c:v>
                </c:pt>
                <c:pt idx="69">
                  <c:v>129.21216410215001</c:v>
                </c:pt>
                <c:pt idx="70">
                  <c:v>133.45456289697199</c:v>
                </c:pt>
                <c:pt idx="71">
                  <c:v>135.236717846989</c:v>
                </c:pt>
                <c:pt idx="72">
                  <c:v>139.50395744436099</c:v>
                </c:pt>
                <c:pt idx="73">
                  <c:v>146.94664397253501</c:v>
                </c:pt>
                <c:pt idx="74">
                  <c:v>150.788260569161</c:v>
                </c:pt>
                <c:pt idx="75">
                  <c:v>151.32270913009799</c:v>
                </c:pt>
                <c:pt idx="76">
                  <c:v>154.96473251642999</c:v>
                </c:pt>
                <c:pt idx="77">
                  <c:v>161.81393761931901</c:v>
                </c:pt>
                <c:pt idx="78">
                  <c:v>164.14915129281201</c:v>
                </c:pt>
                <c:pt idx="79">
                  <c:v>163.134257264441</c:v>
                </c:pt>
                <c:pt idx="80">
                  <c:v>168.12924107601501</c:v>
                </c:pt>
                <c:pt idx="81">
                  <c:v>177.30238637195799</c:v>
                </c:pt>
                <c:pt idx="82">
                  <c:v>180.51455948183599</c:v>
                </c:pt>
                <c:pt idx="83">
                  <c:v>180.684062814859</c:v>
                </c:pt>
                <c:pt idx="84">
                  <c:v>190.90463603739801</c:v>
                </c:pt>
                <c:pt idx="85">
                  <c:v>207.93221710358799</c:v>
                </c:pt>
                <c:pt idx="86">
                  <c:v>212.22660330019801</c:v>
                </c:pt>
                <c:pt idx="87">
                  <c:v>207.998536494928</c:v>
                </c:pt>
                <c:pt idx="88">
                  <c:v>210.96002034631101</c:v>
                </c:pt>
                <c:pt idx="89">
                  <c:v>217.34774021531399</c:v>
                </c:pt>
                <c:pt idx="90">
                  <c:v>222.673777521902</c:v>
                </c:pt>
                <c:pt idx="91">
                  <c:v>226.530639922582</c:v>
                </c:pt>
                <c:pt idx="92">
                  <c:v>230.650558378651</c:v>
                </c:pt>
                <c:pt idx="93">
                  <c:v>234.25638086704001</c:v>
                </c:pt>
                <c:pt idx="94">
                  <c:v>236.977756079937</c:v>
                </c:pt>
                <c:pt idx="95">
                  <c:v>240.751638960283</c:v>
                </c:pt>
                <c:pt idx="96">
                  <c:v>246.70224636256401</c:v>
                </c:pt>
                <c:pt idx="97">
                  <c:v>252.00951481105099</c:v>
                </c:pt>
                <c:pt idx="98">
                  <c:v>257.96246768697699</c:v>
                </c:pt>
                <c:pt idx="99">
                  <c:v>266.26552436983201</c:v>
                </c:pt>
                <c:pt idx="100">
                  <c:v>277.49916885332198</c:v>
                </c:pt>
                <c:pt idx="101">
                  <c:v>293.23641119778898</c:v>
                </c:pt>
                <c:pt idx="102">
                  <c:v>306.72249628238802</c:v>
                </c:pt>
                <c:pt idx="103">
                  <c:v>316.16625380817902</c:v>
                </c:pt>
                <c:pt idx="104">
                  <c:v>334.93235829101201</c:v>
                </c:pt>
                <c:pt idx="105">
                  <c:v>360.79589516810597</c:v>
                </c:pt>
                <c:pt idx="106">
                  <c:v>362.85815268931901</c:v>
                </c:pt>
                <c:pt idx="107">
                  <c:v>354.53234545955399</c:v>
                </c:pt>
                <c:pt idx="108">
                  <c:v>363.79676490907798</c:v>
                </c:pt>
                <c:pt idx="109">
                  <c:v>379.47502823932501</c:v>
                </c:pt>
                <c:pt idx="110">
                  <c:v>384.889940017394</c:v>
                </c:pt>
                <c:pt idx="111">
                  <c:v>384.31241468631703</c:v>
                </c:pt>
                <c:pt idx="112">
                  <c:v>389.64929373479202</c:v>
                </c:pt>
                <c:pt idx="113">
                  <c:v>399.22501702642103</c:v>
                </c:pt>
                <c:pt idx="114">
                  <c:v>406.41052512862001</c:v>
                </c:pt>
                <c:pt idx="115">
                  <c:v>408.62220632283498</c:v>
                </c:pt>
                <c:pt idx="116">
                  <c:v>409.192918984588</c:v>
                </c:pt>
                <c:pt idx="117">
                  <c:v>410.78572210691499</c:v>
                </c:pt>
                <c:pt idx="118">
                  <c:v>416.17502586224998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9F-4F2A-B257-0138B217F566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PropertyType!$S$7:$S$125</c:f>
              <c:numCache>
                <c:formatCode>0</c:formatCode>
                <c:ptCount val="119"/>
                <c:pt idx="0">
                  <c:v>69.058388210258599</c:v>
                </c:pt>
                <c:pt idx="1">
                  <c:v>67.902546668771706</c:v>
                </c:pt>
                <c:pt idx="2">
                  <c:v>69.784631410656303</c:v>
                </c:pt>
                <c:pt idx="3">
                  <c:v>74.348609100686105</c:v>
                </c:pt>
                <c:pt idx="4">
                  <c:v>76.498274517109706</c:v>
                </c:pt>
                <c:pt idx="5">
                  <c:v>77.001895019656203</c:v>
                </c:pt>
                <c:pt idx="6">
                  <c:v>79.241781212428506</c:v>
                </c:pt>
                <c:pt idx="7">
                  <c:v>82.094672821061707</c:v>
                </c:pt>
                <c:pt idx="8">
                  <c:v>83.520018466748795</c:v>
                </c:pt>
                <c:pt idx="9">
                  <c:v>84.711452658374398</c:v>
                </c:pt>
                <c:pt idx="10">
                  <c:v>85.045363806431496</c:v>
                </c:pt>
                <c:pt idx="11">
                  <c:v>85.613838260200296</c:v>
                </c:pt>
                <c:pt idx="12">
                  <c:v>87.895853042868595</c:v>
                </c:pt>
                <c:pt idx="13">
                  <c:v>91.089612913701302</c:v>
                </c:pt>
                <c:pt idx="14">
                  <c:v>93.705087212756993</c:v>
                </c:pt>
                <c:pt idx="15">
                  <c:v>94.9614648428348</c:v>
                </c:pt>
                <c:pt idx="16">
                  <c:v>96.311386894463894</c:v>
                </c:pt>
                <c:pt idx="17">
                  <c:v>98.405635433190398</c:v>
                </c:pt>
                <c:pt idx="18">
                  <c:v>99.384226004104704</c:v>
                </c:pt>
                <c:pt idx="19">
                  <c:v>100</c:v>
                </c:pt>
                <c:pt idx="20">
                  <c:v>102.212780228616</c:v>
                </c:pt>
                <c:pt idx="21">
                  <c:v>105.46353614441</c:v>
                </c:pt>
                <c:pt idx="22">
                  <c:v>107.69692088673401</c:v>
                </c:pt>
                <c:pt idx="23">
                  <c:v>108.585265989856</c:v>
                </c:pt>
                <c:pt idx="24">
                  <c:v>109.85844834664501</c:v>
                </c:pt>
                <c:pt idx="25">
                  <c:v>112.57562474399199</c:v>
                </c:pt>
                <c:pt idx="26">
                  <c:v>116.944136550186</c:v>
                </c:pt>
                <c:pt idx="27">
                  <c:v>121.006582962305</c:v>
                </c:pt>
                <c:pt idx="28">
                  <c:v>124.90894736183201</c:v>
                </c:pt>
                <c:pt idx="29">
                  <c:v>128.74804991154701</c:v>
                </c:pt>
                <c:pt idx="30">
                  <c:v>132.62794611113901</c:v>
                </c:pt>
                <c:pt idx="31">
                  <c:v>138.129556910525</c:v>
                </c:pt>
                <c:pt idx="32">
                  <c:v>145.33486709319101</c:v>
                </c:pt>
                <c:pt idx="33">
                  <c:v>152.24775240994899</c:v>
                </c:pt>
                <c:pt idx="34">
                  <c:v>155.66510963251801</c:v>
                </c:pt>
                <c:pt idx="35">
                  <c:v>159.32695671996601</c:v>
                </c:pt>
                <c:pt idx="36">
                  <c:v>169.67308920050399</c:v>
                </c:pt>
                <c:pt idx="37">
                  <c:v>182.20199068099799</c:v>
                </c:pt>
                <c:pt idx="38">
                  <c:v>183.541471151103</c:v>
                </c:pt>
                <c:pt idx="39">
                  <c:v>181.65303661471199</c:v>
                </c:pt>
                <c:pt idx="40">
                  <c:v>187.96471484931601</c:v>
                </c:pt>
                <c:pt idx="41">
                  <c:v>193.30992624783701</c:v>
                </c:pt>
                <c:pt idx="42">
                  <c:v>189.41758074037099</c:v>
                </c:pt>
                <c:pt idx="43">
                  <c:v>187.31350203863499</c:v>
                </c:pt>
                <c:pt idx="44">
                  <c:v>194.20333546977099</c:v>
                </c:pt>
                <c:pt idx="45">
                  <c:v>199.374570338024</c:v>
                </c:pt>
                <c:pt idx="46">
                  <c:v>194.12533563542601</c:v>
                </c:pt>
                <c:pt idx="47">
                  <c:v>186.89487922357199</c:v>
                </c:pt>
                <c:pt idx="48">
                  <c:v>184.387981845615</c:v>
                </c:pt>
                <c:pt idx="49">
                  <c:v>181.58050388772401</c:v>
                </c:pt>
                <c:pt idx="50">
                  <c:v>169.28011770758101</c:v>
                </c:pt>
                <c:pt idx="51">
                  <c:v>156.726974285285</c:v>
                </c:pt>
                <c:pt idx="52">
                  <c:v>151.678890142836</c:v>
                </c:pt>
                <c:pt idx="53">
                  <c:v>148.50848104390599</c:v>
                </c:pt>
                <c:pt idx="54">
                  <c:v>145.105237757412</c:v>
                </c:pt>
                <c:pt idx="55">
                  <c:v>141.23535488990299</c:v>
                </c:pt>
                <c:pt idx="56">
                  <c:v>137.172812174174</c:v>
                </c:pt>
                <c:pt idx="57">
                  <c:v>132.527426612482</c:v>
                </c:pt>
                <c:pt idx="58">
                  <c:v>132.36574732500799</c:v>
                </c:pt>
                <c:pt idx="59">
                  <c:v>133.88249343307501</c:v>
                </c:pt>
                <c:pt idx="60">
                  <c:v>131.915084476982</c:v>
                </c:pt>
                <c:pt idx="61">
                  <c:v>129.75943113815401</c:v>
                </c:pt>
                <c:pt idx="62">
                  <c:v>130.29115081460401</c:v>
                </c:pt>
                <c:pt idx="63">
                  <c:v>131.318817737693</c:v>
                </c:pt>
                <c:pt idx="64">
                  <c:v>131.87120987748099</c:v>
                </c:pt>
                <c:pt idx="65">
                  <c:v>134.20060729012101</c:v>
                </c:pt>
                <c:pt idx="66">
                  <c:v>136.77597916586399</c:v>
                </c:pt>
                <c:pt idx="67">
                  <c:v>137.69905084958299</c:v>
                </c:pt>
                <c:pt idx="68">
                  <c:v>140.96741228206901</c:v>
                </c:pt>
                <c:pt idx="69">
                  <c:v>149.28145803424599</c:v>
                </c:pt>
                <c:pt idx="70">
                  <c:v>152.74090229487001</c:v>
                </c:pt>
                <c:pt idx="71">
                  <c:v>150.71714075291101</c:v>
                </c:pt>
                <c:pt idx="72">
                  <c:v>153.409541192425</c:v>
                </c:pt>
                <c:pt idx="73">
                  <c:v>160.18132560325199</c:v>
                </c:pt>
                <c:pt idx="74">
                  <c:v>164.545578401537</c:v>
                </c:pt>
                <c:pt idx="75">
                  <c:v>165.796249088747</c:v>
                </c:pt>
                <c:pt idx="76">
                  <c:v>168.921005045269</c:v>
                </c:pt>
                <c:pt idx="77">
                  <c:v>172.79984818036101</c:v>
                </c:pt>
                <c:pt idx="78">
                  <c:v>173.90535440702001</c:v>
                </c:pt>
                <c:pt idx="79">
                  <c:v>174.841919664225</c:v>
                </c:pt>
                <c:pt idx="80">
                  <c:v>179.101847952817</c:v>
                </c:pt>
                <c:pt idx="81">
                  <c:v>184.55431342018301</c:v>
                </c:pt>
                <c:pt idx="82">
                  <c:v>188.61593019210801</c:v>
                </c:pt>
                <c:pt idx="83">
                  <c:v>192.56000396146899</c:v>
                </c:pt>
                <c:pt idx="84">
                  <c:v>200.27347480723401</c:v>
                </c:pt>
                <c:pt idx="85">
                  <c:v>209.45364588682901</c:v>
                </c:pt>
                <c:pt idx="86">
                  <c:v>210.92025061510799</c:v>
                </c:pt>
                <c:pt idx="87">
                  <c:v>208.182243176486</c:v>
                </c:pt>
                <c:pt idx="88">
                  <c:v>208.538714254138</c:v>
                </c:pt>
                <c:pt idx="89">
                  <c:v>210.10194529149101</c:v>
                </c:pt>
                <c:pt idx="90">
                  <c:v>211.72670403013001</c:v>
                </c:pt>
                <c:pt idx="91">
                  <c:v>212.65019365704899</c:v>
                </c:pt>
                <c:pt idx="92">
                  <c:v>212.24355172893601</c:v>
                </c:pt>
                <c:pt idx="93">
                  <c:v>211.687490400044</c:v>
                </c:pt>
                <c:pt idx="94">
                  <c:v>213.63396892379501</c:v>
                </c:pt>
                <c:pt idx="95">
                  <c:v>216.375668356707</c:v>
                </c:pt>
                <c:pt idx="96">
                  <c:v>215.64369753741701</c:v>
                </c:pt>
                <c:pt idx="97">
                  <c:v>212.00397240982701</c:v>
                </c:pt>
                <c:pt idx="98">
                  <c:v>214.937392570404</c:v>
                </c:pt>
                <c:pt idx="99">
                  <c:v>223.296861801126</c:v>
                </c:pt>
                <c:pt idx="100">
                  <c:v>230.69050273129901</c:v>
                </c:pt>
                <c:pt idx="101">
                  <c:v>240.56196210009901</c:v>
                </c:pt>
                <c:pt idx="102">
                  <c:v>250.49822816701101</c:v>
                </c:pt>
                <c:pt idx="103">
                  <c:v>255.949920544794</c:v>
                </c:pt>
                <c:pt idx="104">
                  <c:v>261.26304137501199</c:v>
                </c:pt>
                <c:pt idx="105">
                  <c:v>268.13850631481898</c:v>
                </c:pt>
                <c:pt idx="106">
                  <c:v>268.616760966463</c:v>
                </c:pt>
                <c:pt idx="107">
                  <c:v>266.41475376480003</c:v>
                </c:pt>
                <c:pt idx="108">
                  <c:v>267.11867153755298</c:v>
                </c:pt>
                <c:pt idx="109">
                  <c:v>271.33775350025797</c:v>
                </c:pt>
                <c:pt idx="110">
                  <c:v>276.33578634032</c:v>
                </c:pt>
                <c:pt idx="111">
                  <c:v>277.57659501674402</c:v>
                </c:pt>
                <c:pt idx="112">
                  <c:v>278.98714000516901</c:v>
                </c:pt>
                <c:pt idx="113">
                  <c:v>282.27007273451602</c:v>
                </c:pt>
                <c:pt idx="114">
                  <c:v>284.109950424641</c:v>
                </c:pt>
                <c:pt idx="115">
                  <c:v>284.54891819686702</c:v>
                </c:pt>
                <c:pt idx="116">
                  <c:v>284.56241887902002</c:v>
                </c:pt>
                <c:pt idx="117">
                  <c:v>282.75887150162998</c:v>
                </c:pt>
                <c:pt idx="118">
                  <c:v>276.864724563089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9F-4F2A-B257-0138B217F566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PropertyType!$T$7:$T$125</c:f>
              <c:numCache>
                <c:formatCode>0</c:formatCode>
                <c:ptCount val="119"/>
                <c:pt idx="0">
                  <c:v>62.228143624295797</c:v>
                </c:pt>
                <c:pt idx="1">
                  <c:v>62.941980747935602</c:v>
                </c:pt>
                <c:pt idx="2">
                  <c:v>64.052724607775701</c:v>
                </c:pt>
                <c:pt idx="3">
                  <c:v>65.117329760957901</c:v>
                </c:pt>
                <c:pt idx="4">
                  <c:v>67.678060961932999</c:v>
                </c:pt>
                <c:pt idx="5">
                  <c:v>70.974760919509805</c:v>
                </c:pt>
                <c:pt idx="6">
                  <c:v>72.496862494890195</c:v>
                </c:pt>
                <c:pt idx="7">
                  <c:v>73.207959180803201</c:v>
                </c:pt>
                <c:pt idx="8">
                  <c:v>74.825163871286094</c:v>
                </c:pt>
                <c:pt idx="9">
                  <c:v>77.355635015372798</c:v>
                </c:pt>
                <c:pt idx="10">
                  <c:v>79.952946438406698</c:v>
                </c:pt>
                <c:pt idx="11">
                  <c:v>82.165733414618202</c:v>
                </c:pt>
                <c:pt idx="12">
                  <c:v>84.686377848960404</c:v>
                </c:pt>
                <c:pt idx="13">
                  <c:v>86.912926781868904</c:v>
                </c:pt>
                <c:pt idx="14">
                  <c:v>88.751000750897106</c:v>
                </c:pt>
                <c:pt idx="15">
                  <c:v>91.271244500309507</c:v>
                </c:pt>
                <c:pt idx="16">
                  <c:v>95.714255081315997</c:v>
                </c:pt>
                <c:pt idx="17">
                  <c:v>100.384201257779</c:v>
                </c:pt>
                <c:pt idx="18">
                  <c:v>100.48606166956201</c:v>
                </c:pt>
                <c:pt idx="19">
                  <c:v>100</c:v>
                </c:pt>
                <c:pt idx="20">
                  <c:v>104.25196659743</c:v>
                </c:pt>
                <c:pt idx="21">
                  <c:v>110.038822427803</c:v>
                </c:pt>
                <c:pt idx="22">
                  <c:v>112.567074886363</c:v>
                </c:pt>
                <c:pt idx="23">
                  <c:v>113.59243417990299</c:v>
                </c:pt>
                <c:pt idx="24">
                  <c:v>117.113693723682</c:v>
                </c:pt>
                <c:pt idx="25">
                  <c:v>122.32309660272099</c:v>
                </c:pt>
                <c:pt idx="26">
                  <c:v>127.44965890291</c:v>
                </c:pt>
                <c:pt idx="27">
                  <c:v>131.373172525261</c:v>
                </c:pt>
                <c:pt idx="28">
                  <c:v>135.70559669749301</c:v>
                </c:pt>
                <c:pt idx="29">
                  <c:v>140.71667715079201</c:v>
                </c:pt>
                <c:pt idx="30">
                  <c:v>143.74671048823501</c:v>
                </c:pt>
                <c:pt idx="31">
                  <c:v>146.728304489907</c:v>
                </c:pt>
                <c:pt idx="32">
                  <c:v>153.761302207162</c:v>
                </c:pt>
                <c:pt idx="33">
                  <c:v>162.701200964794</c:v>
                </c:pt>
                <c:pt idx="34">
                  <c:v>166.91607355771899</c:v>
                </c:pt>
                <c:pt idx="35">
                  <c:v>168.54118923054699</c:v>
                </c:pt>
                <c:pt idx="36">
                  <c:v>174.431784387036</c:v>
                </c:pt>
                <c:pt idx="37">
                  <c:v>183.99446038917199</c:v>
                </c:pt>
                <c:pt idx="38">
                  <c:v>189.989926095404</c:v>
                </c:pt>
                <c:pt idx="39">
                  <c:v>190.736976766304</c:v>
                </c:pt>
                <c:pt idx="40">
                  <c:v>190.530669124539</c:v>
                </c:pt>
                <c:pt idx="41">
                  <c:v>189.336288734904</c:v>
                </c:pt>
                <c:pt idx="42">
                  <c:v>186.855659014976</c:v>
                </c:pt>
                <c:pt idx="43">
                  <c:v>186.93352596308799</c:v>
                </c:pt>
                <c:pt idx="44">
                  <c:v>191.88131065662199</c:v>
                </c:pt>
                <c:pt idx="45">
                  <c:v>196.66633210467899</c:v>
                </c:pt>
                <c:pt idx="46">
                  <c:v>190.19614131766301</c:v>
                </c:pt>
                <c:pt idx="47">
                  <c:v>180.01172983695599</c:v>
                </c:pt>
                <c:pt idx="48">
                  <c:v>176.31282998468001</c:v>
                </c:pt>
                <c:pt idx="49">
                  <c:v>174.449664210718</c:v>
                </c:pt>
                <c:pt idx="50">
                  <c:v>166.02495004545699</c:v>
                </c:pt>
                <c:pt idx="51">
                  <c:v>156.18933599586501</c:v>
                </c:pt>
                <c:pt idx="52">
                  <c:v>148.45733927315899</c:v>
                </c:pt>
                <c:pt idx="53">
                  <c:v>137.901691250699</c:v>
                </c:pt>
                <c:pt idx="54">
                  <c:v>129.11686746695699</c:v>
                </c:pt>
                <c:pt idx="55">
                  <c:v>126.147702544274</c:v>
                </c:pt>
                <c:pt idx="56">
                  <c:v>126.52169935219</c:v>
                </c:pt>
                <c:pt idx="57">
                  <c:v>125.397118913363</c:v>
                </c:pt>
                <c:pt idx="58">
                  <c:v>125.800992566945</c:v>
                </c:pt>
                <c:pt idx="59">
                  <c:v>128.76640039104001</c:v>
                </c:pt>
                <c:pt idx="60">
                  <c:v>132.24882778305701</c:v>
                </c:pt>
                <c:pt idx="61">
                  <c:v>136.492806427472</c:v>
                </c:pt>
                <c:pt idx="62">
                  <c:v>140.588576104053</c:v>
                </c:pt>
                <c:pt idx="63">
                  <c:v>143.187261930023</c:v>
                </c:pt>
                <c:pt idx="64">
                  <c:v>145.45113867201101</c:v>
                </c:pt>
                <c:pt idx="65">
                  <c:v>149.614864784747</c:v>
                </c:pt>
                <c:pt idx="66">
                  <c:v>155.381132989999</c:v>
                </c:pt>
                <c:pt idx="67">
                  <c:v>159.511281322825</c:v>
                </c:pt>
                <c:pt idx="68">
                  <c:v>163.05878902322601</c:v>
                </c:pt>
                <c:pt idx="69">
                  <c:v>169.70035796723201</c:v>
                </c:pt>
                <c:pt idx="70">
                  <c:v>176.20955788112701</c:v>
                </c:pt>
                <c:pt idx="71">
                  <c:v>179.80705927237699</c:v>
                </c:pt>
                <c:pt idx="72">
                  <c:v>185.735564523091</c:v>
                </c:pt>
                <c:pt idx="73">
                  <c:v>196.11417668610699</c:v>
                </c:pt>
                <c:pt idx="74">
                  <c:v>201.87466467529899</c:v>
                </c:pt>
                <c:pt idx="75">
                  <c:v>202.53058085026001</c:v>
                </c:pt>
                <c:pt idx="76">
                  <c:v>208.190470464508</c:v>
                </c:pt>
                <c:pt idx="77">
                  <c:v>219.60668475405399</c:v>
                </c:pt>
                <c:pt idx="78">
                  <c:v>224.70963073440001</c:v>
                </c:pt>
                <c:pt idx="79">
                  <c:v>224.29760375696699</c:v>
                </c:pt>
                <c:pt idx="80">
                  <c:v>231.60135704889899</c:v>
                </c:pt>
                <c:pt idx="81">
                  <c:v>245.77616656184699</c:v>
                </c:pt>
                <c:pt idx="82">
                  <c:v>251.967213076532</c:v>
                </c:pt>
                <c:pt idx="83">
                  <c:v>251.55875807076501</c:v>
                </c:pt>
                <c:pt idx="84">
                  <c:v>260.42751533802601</c:v>
                </c:pt>
                <c:pt idx="85">
                  <c:v>274.84136355939</c:v>
                </c:pt>
                <c:pt idx="86">
                  <c:v>278.10207648983601</c:v>
                </c:pt>
                <c:pt idx="87">
                  <c:v>275.71215379172497</c:v>
                </c:pt>
                <c:pt idx="88">
                  <c:v>284.27550131119801</c:v>
                </c:pt>
                <c:pt idx="89">
                  <c:v>298.86454075954299</c:v>
                </c:pt>
                <c:pt idx="90">
                  <c:v>303.47968843132298</c:v>
                </c:pt>
                <c:pt idx="91">
                  <c:v>302.06893053404002</c:v>
                </c:pt>
                <c:pt idx="92">
                  <c:v>307.070712788913</c:v>
                </c:pt>
                <c:pt idx="93">
                  <c:v>316.99582321968899</c:v>
                </c:pt>
                <c:pt idx="94">
                  <c:v>327.18188737909497</c:v>
                </c:pt>
                <c:pt idx="95">
                  <c:v>332.05455179129302</c:v>
                </c:pt>
                <c:pt idx="96">
                  <c:v>331.22064983566901</c:v>
                </c:pt>
                <c:pt idx="97">
                  <c:v>329.14695723875002</c:v>
                </c:pt>
                <c:pt idx="98">
                  <c:v>342.68143118847098</c:v>
                </c:pt>
                <c:pt idx="99">
                  <c:v>362.74385932479402</c:v>
                </c:pt>
                <c:pt idx="100">
                  <c:v>376.98134926269501</c:v>
                </c:pt>
                <c:pt idx="101">
                  <c:v>399.88745117662501</c:v>
                </c:pt>
                <c:pt idx="102">
                  <c:v>423.36986012862201</c:v>
                </c:pt>
                <c:pt idx="103">
                  <c:v>434.95777621192502</c:v>
                </c:pt>
                <c:pt idx="104">
                  <c:v>452.32614944227799</c:v>
                </c:pt>
                <c:pt idx="105">
                  <c:v>478.43086352269898</c:v>
                </c:pt>
                <c:pt idx="106">
                  <c:v>465.08284885037301</c:v>
                </c:pt>
                <c:pt idx="107">
                  <c:v>438.25091005745497</c:v>
                </c:pt>
                <c:pt idx="108">
                  <c:v>433.42593861925798</c:v>
                </c:pt>
                <c:pt idx="109">
                  <c:v>434.26946411136799</c:v>
                </c:pt>
                <c:pt idx="110">
                  <c:v>432.52503593082002</c:v>
                </c:pt>
                <c:pt idx="111">
                  <c:v>427.83659927722601</c:v>
                </c:pt>
                <c:pt idx="112">
                  <c:v>426.22159464873698</c:v>
                </c:pt>
                <c:pt idx="113">
                  <c:v>423.50344146349897</c:v>
                </c:pt>
                <c:pt idx="114">
                  <c:v>419.04275737040399</c:v>
                </c:pt>
                <c:pt idx="115">
                  <c:v>418.45157396760999</c:v>
                </c:pt>
                <c:pt idx="116">
                  <c:v>420.855983620514</c:v>
                </c:pt>
                <c:pt idx="117">
                  <c:v>422.975440421884</c:v>
                </c:pt>
                <c:pt idx="118">
                  <c:v>428.15211513901397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F-4F2A-B257-0138B217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593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821397601197815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PropertyType!$U$15:$U$125</c:f>
              <c:numCache>
                <c:formatCode>0</c:formatCode>
                <c:ptCount val="111"/>
                <c:pt idx="0">
                  <c:v>74.961678292034406</c:v>
                </c:pt>
                <c:pt idx="1">
                  <c:v>73.3548738618573</c:v>
                </c:pt>
                <c:pt idx="2">
                  <c:v>74.711477488763904</c:v>
                </c:pt>
                <c:pt idx="3">
                  <c:v>79.193949049360498</c:v>
                </c:pt>
                <c:pt idx="4">
                  <c:v>82.271597228431702</c:v>
                </c:pt>
                <c:pt idx="5">
                  <c:v>85.992177109949395</c:v>
                </c:pt>
                <c:pt idx="6">
                  <c:v>89.713429637836597</c:v>
                </c:pt>
                <c:pt idx="7">
                  <c:v>89.750648411087695</c:v>
                </c:pt>
                <c:pt idx="8">
                  <c:v>93.659164099202897</c:v>
                </c:pt>
                <c:pt idx="9">
                  <c:v>95.650536239633496</c:v>
                </c:pt>
                <c:pt idx="10">
                  <c:v>97.478557126414501</c:v>
                </c:pt>
                <c:pt idx="11">
                  <c:v>100</c:v>
                </c:pt>
                <c:pt idx="12">
                  <c:v>99.822586154234102</c:v>
                </c:pt>
                <c:pt idx="13">
                  <c:v>102.70310881193799</c:v>
                </c:pt>
                <c:pt idx="14">
                  <c:v>103.53419026346999</c:v>
                </c:pt>
                <c:pt idx="15">
                  <c:v>105.76602144889399</c:v>
                </c:pt>
                <c:pt idx="16">
                  <c:v>109.148410674037</c:v>
                </c:pt>
                <c:pt idx="17">
                  <c:v>112.219994524645</c:v>
                </c:pt>
                <c:pt idx="18">
                  <c:v>117.241516876014</c:v>
                </c:pt>
                <c:pt idx="19">
                  <c:v>122.048848160888</c:v>
                </c:pt>
                <c:pt idx="20">
                  <c:v>128.261000413891</c:v>
                </c:pt>
                <c:pt idx="21">
                  <c:v>131.17033168922799</c:v>
                </c:pt>
                <c:pt idx="22">
                  <c:v>134.652380625848</c:v>
                </c:pt>
                <c:pt idx="23">
                  <c:v>135.60247054450301</c:v>
                </c:pt>
                <c:pt idx="24">
                  <c:v>142.296878364111</c:v>
                </c:pt>
                <c:pt idx="25">
                  <c:v>152.01867613625299</c:v>
                </c:pt>
                <c:pt idx="26">
                  <c:v>165.816515120106</c:v>
                </c:pt>
                <c:pt idx="27">
                  <c:v>170.24104570186</c:v>
                </c:pt>
                <c:pt idx="28">
                  <c:v>188.458963144791</c:v>
                </c:pt>
                <c:pt idx="29">
                  <c:v>199.02389889783001</c:v>
                </c:pt>
                <c:pt idx="30">
                  <c:v>203.13346456162199</c:v>
                </c:pt>
                <c:pt idx="31">
                  <c:v>217.38864864916499</c:v>
                </c:pt>
                <c:pt idx="32">
                  <c:v>212.41448501943199</c:v>
                </c:pt>
                <c:pt idx="33">
                  <c:v>215.445361044501</c:v>
                </c:pt>
                <c:pt idx="34">
                  <c:v>218.689105900432</c:v>
                </c:pt>
                <c:pt idx="35">
                  <c:v>219.172098577052</c:v>
                </c:pt>
                <c:pt idx="36">
                  <c:v>218.14527934941199</c:v>
                </c:pt>
                <c:pt idx="37">
                  <c:v>218.02422245410099</c:v>
                </c:pt>
                <c:pt idx="38">
                  <c:v>219.17795958455599</c:v>
                </c:pt>
                <c:pt idx="39">
                  <c:v>223.82966986892899</c:v>
                </c:pt>
                <c:pt idx="40">
                  <c:v>214.42133253280301</c:v>
                </c:pt>
                <c:pt idx="41">
                  <c:v>201.82018527664599</c:v>
                </c:pt>
                <c:pt idx="42">
                  <c:v>189.47598950460201</c:v>
                </c:pt>
                <c:pt idx="43">
                  <c:v>170.59652338214201</c:v>
                </c:pt>
                <c:pt idx="44">
                  <c:v>163.396589246134</c:v>
                </c:pt>
                <c:pt idx="45">
                  <c:v>155.16750459499499</c:v>
                </c:pt>
                <c:pt idx="46">
                  <c:v>148.253728148329</c:v>
                </c:pt>
                <c:pt idx="47">
                  <c:v>143.332367314576</c:v>
                </c:pt>
                <c:pt idx="48">
                  <c:v>136.41135220225701</c:v>
                </c:pt>
                <c:pt idx="49">
                  <c:v>135.244795355017</c:v>
                </c:pt>
                <c:pt idx="50">
                  <c:v>132.616179183946</c:v>
                </c:pt>
                <c:pt idx="51">
                  <c:v>130.18677639020001</c:v>
                </c:pt>
                <c:pt idx="52">
                  <c:v>131.03609593990601</c:v>
                </c:pt>
                <c:pt idx="53">
                  <c:v>127.361544829211</c:v>
                </c:pt>
                <c:pt idx="54">
                  <c:v>125.677333999255</c:v>
                </c:pt>
                <c:pt idx="55">
                  <c:v>128.09888389166699</c:v>
                </c:pt>
                <c:pt idx="56">
                  <c:v>125.37004392221</c:v>
                </c:pt>
                <c:pt idx="57">
                  <c:v>123.95634017742</c:v>
                </c:pt>
                <c:pt idx="58">
                  <c:v>127.61604709813</c:v>
                </c:pt>
                <c:pt idx="59">
                  <c:v>128.183696090078</c:v>
                </c:pt>
                <c:pt idx="60">
                  <c:v>127.921372604572</c:v>
                </c:pt>
                <c:pt idx="61">
                  <c:v>130.68305312518299</c:v>
                </c:pt>
                <c:pt idx="62">
                  <c:v>130.01310770083899</c:v>
                </c:pt>
                <c:pt idx="63">
                  <c:v>134.706727920444</c:v>
                </c:pt>
                <c:pt idx="64">
                  <c:v>138.24180342825201</c:v>
                </c:pt>
                <c:pt idx="65">
                  <c:v>142.855623267666</c:v>
                </c:pt>
                <c:pt idx="66">
                  <c:v>149.42694381142601</c:v>
                </c:pt>
                <c:pt idx="67">
                  <c:v>156.7490992852</c:v>
                </c:pt>
                <c:pt idx="68">
                  <c:v>158.87586670785299</c:v>
                </c:pt>
                <c:pt idx="69">
                  <c:v>162.402944266741</c:v>
                </c:pt>
                <c:pt idx="70">
                  <c:v>164.205752051199</c:v>
                </c:pt>
                <c:pt idx="71">
                  <c:v>169.89817145072001</c:v>
                </c:pt>
                <c:pt idx="72">
                  <c:v>173.612805112259</c:v>
                </c:pt>
                <c:pt idx="73">
                  <c:v>179.09760693556601</c:v>
                </c:pt>
                <c:pt idx="74">
                  <c:v>186.65771170390599</c:v>
                </c:pt>
                <c:pt idx="75">
                  <c:v>191.69824733089001</c:v>
                </c:pt>
                <c:pt idx="76">
                  <c:v>197.210022479142</c:v>
                </c:pt>
                <c:pt idx="77">
                  <c:v>205.70358462312799</c:v>
                </c:pt>
                <c:pt idx="78">
                  <c:v>216.04964252705199</c:v>
                </c:pt>
                <c:pt idx="79">
                  <c:v>233.682572270186</c:v>
                </c:pt>
                <c:pt idx="80">
                  <c:v>241.909768172398</c:v>
                </c:pt>
                <c:pt idx="81">
                  <c:v>242.68093041170599</c:v>
                </c:pt>
                <c:pt idx="82">
                  <c:v>243.82092476360299</c:v>
                </c:pt>
                <c:pt idx="83">
                  <c:v>240.46356288436999</c:v>
                </c:pt>
                <c:pt idx="84">
                  <c:v>239.080589955433</c:v>
                </c:pt>
                <c:pt idx="85">
                  <c:v>249.79820544511699</c:v>
                </c:pt>
                <c:pt idx="86">
                  <c:v>257.23171717670903</c:v>
                </c:pt>
                <c:pt idx="87">
                  <c:v>270.53398966116498</c:v>
                </c:pt>
                <c:pt idx="88">
                  <c:v>280.55521520128599</c:v>
                </c:pt>
                <c:pt idx="89">
                  <c:v>284.31562453042602</c:v>
                </c:pt>
                <c:pt idx="90">
                  <c:v>295.63400291662401</c:v>
                </c:pt>
                <c:pt idx="91">
                  <c:v>315.01925118538799</c:v>
                </c:pt>
                <c:pt idx="92">
                  <c:v>315.58610903079801</c:v>
                </c:pt>
                <c:pt idx="93">
                  <c:v>331.56075594248898</c:v>
                </c:pt>
                <c:pt idx="94">
                  <c:v>339.28734094915598</c:v>
                </c:pt>
                <c:pt idx="95">
                  <c:v>344.89996665897399</c:v>
                </c:pt>
                <c:pt idx="96">
                  <c:v>357.642402134534</c:v>
                </c:pt>
                <c:pt idx="97">
                  <c:v>371.59011553672701</c:v>
                </c:pt>
                <c:pt idx="98">
                  <c:v>384.33310126139298</c:v>
                </c:pt>
                <c:pt idx="99">
                  <c:v>397.85731092911499</c:v>
                </c:pt>
                <c:pt idx="100">
                  <c:v>402.70376934910701</c:v>
                </c:pt>
                <c:pt idx="101">
                  <c:v>401.22567387417803</c:v>
                </c:pt>
                <c:pt idx="102">
                  <c:v>397.52801296629099</c:v>
                </c:pt>
                <c:pt idx="103">
                  <c:v>414.03323489703001</c:v>
                </c:pt>
                <c:pt idx="104">
                  <c:v>420.60546900554101</c:v>
                </c:pt>
                <c:pt idx="105">
                  <c:v>439.94310565750499</c:v>
                </c:pt>
                <c:pt idx="106">
                  <c:v>445.72327302578498</c:v>
                </c:pt>
                <c:pt idx="107">
                  <c:v>433.119526181293</c:v>
                </c:pt>
                <c:pt idx="108">
                  <c:v>450.05862994455998</c:v>
                </c:pt>
                <c:pt idx="109">
                  <c:v>454.03421316760898</c:v>
                </c:pt>
                <c:pt idx="110">
                  <c:v>437.54889873510899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2A-4A0C-9442-E31C8D1CA33E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PropertyType!$V$15:$V$125</c:f>
              <c:numCache>
                <c:formatCode>0</c:formatCode>
                <c:ptCount val="111"/>
                <c:pt idx="0">
                  <c:v>87.147475090441304</c:v>
                </c:pt>
                <c:pt idx="1">
                  <c:v>84.985655552518494</c:v>
                </c:pt>
                <c:pt idx="2">
                  <c:v>85.338984195415406</c:v>
                </c:pt>
                <c:pt idx="3">
                  <c:v>82.250591714648294</c:v>
                </c:pt>
                <c:pt idx="4">
                  <c:v>88.468930998063499</c:v>
                </c:pt>
                <c:pt idx="5">
                  <c:v>89.583351569690294</c:v>
                </c:pt>
                <c:pt idx="6">
                  <c:v>87.632459286263497</c:v>
                </c:pt>
                <c:pt idx="7">
                  <c:v>91.631688285252096</c:v>
                </c:pt>
                <c:pt idx="8">
                  <c:v>90.648349498393202</c:v>
                </c:pt>
                <c:pt idx="9">
                  <c:v>94.539244993985704</c:v>
                </c:pt>
                <c:pt idx="10">
                  <c:v>98.755946605337996</c:v>
                </c:pt>
                <c:pt idx="11">
                  <c:v>100</c:v>
                </c:pt>
                <c:pt idx="12">
                  <c:v>101.015184495689</c:v>
                </c:pt>
                <c:pt idx="13">
                  <c:v>99.658309589142405</c:v>
                </c:pt>
                <c:pt idx="14">
                  <c:v>100.657617729772</c:v>
                </c:pt>
                <c:pt idx="15">
                  <c:v>98.577915179511805</c:v>
                </c:pt>
                <c:pt idx="16">
                  <c:v>100.072055846287</c:v>
                </c:pt>
                <c:pt idx="17">
                  <c:v>101.075643176478</c:v>
                </c:pt>
                <c:pt idx="18">
                  <c:v>101.868155833728</c:v>
                </c:pt>
                <c:pt idx="19">
                  <c:v>103.06035196162701</c:v>
                </c:pt>
                <c:pt idx="20">
                  <c:v>104.393185243847</c:v>
                </c:pt>
                <c:pt idx="21">
                  <c:v>106.66596676728901</c:v>
                </c:pt>
                <c:pt idx="22">
                  <c:v>108.68346907234699</c:v>
                </c:pt>
                <c:pt idx="23">
                  <c:v>112.612992004266</c:v>
                </c:pt>
                <c:pt idx="24">
                  <c:v>115.837738217903</c:v>
                </c:pt>
                <c:pt idx="25">
                  <c:v>120.954828851068</c:v>
                </c:pt>
                <c:pt idx="26">
                  <c:v>127.507605097054</c:v>
                </c:pt>
                <c:pt idx="27">
                  <c:v>127.972508371694</c:v>
                </c:pt>
                <c:pt idx="28">
                  <c:v>136.28432649506499</c:v>
                </c:pt>
                <c:pt idx="29">
                  <c:v>141.14842431872799</c:v>
                </c:pt>
                <c:pt idx="30">
                  <c:v>143.755824405044</c:v>
                </c:pt>
                <c:pt idx="31">
                  <c:v>151.26713112540099</c:v>
                </c:pt>
                <c:pt idx="32">
                  <c:v>148.19656769922301</c:v>
                </c:pt>
                <c:pt idx="33">
                  <c:v>148.77165601604699</c:v>
                </c:pt>
                <c:pt idx="34">
                  <c:v>151.81821339313601</c:v>
                </c:pt>
                <c:pt idx="35">
                  <c:v>152.79857900766899</c:v>
                </c:pt>
                <c:pt idx="36">
                  <c:v>158.764761690022</c:v>
                </c:pt>
                <c:pt idx="37">
                  <c:v>167.88420710383201</c:v>
                </c:pt>
                <c:pt idx="38">
                  <c:v>173.56904127202401</c:v>
                </c:pt>
                <c:pt idx="39">
                  <c:v>174.08296693190701</c:v>
                </c:pt>
                <c:pt idx="40">
                  <c:v>173.62607025963899</c:v>
                </c:pt>
                <c:pt idx="41">
                  <c:v>163.44496323326999</c:v>
                </c:pt>
                <c:pt idx="42">
                  <c:v>153.45033682759899</c:v>
                </c:pt>
                <c:pt idx="43">
                  <c:v>149.342613635508</c:v>
                </c:pt>
                <c:pt idx="44">
                  <c:v>136.59496589711699</c:v>
                </c:pt>
                <c:pt idx="45">
                  <c:v>126.930615387895</c:v>
                </c:pt>
                <c:pt idx="46">
                  <c:v>114.293884212994</c:v>
                </c:pt>
                <c:pt idx="47">
                  <c:v>99.923888347067404</c:v>
                </c:pt>
                <c:pt idx="48">
                  <c:v>99.866452893983706</c:v>
                </c:pt>
                <c:pt idx="49">
                  <c:v>96.916118865055694</c:v>
                </c:pt>
                <c:pt idx="50">
                  <c:v>98.756820320109398</c:v>
                </c:pt>
                <c:pt idx="51">
                  <c:v>101.340760522941</c:v>
                </c:pt>
                <c:pt idx="52">
                  <c:v>100.135806263714</c:v>
                </c:pt>
                <c:pt idx="53">
                  <c:v>101.645570923536</c:v>
                </c:pt>
                <c:pt idx="54">
                  <c:v>103.172868733087</c:v>
                </c:pt>
                <c:pt idx="55">
                  <c:v>102.087845395787</c:v>
                </c:pt>
                <c:pt idx="56">
                  <c:v>103.69519665426</c:v>
                </c:pt>
                <c:pt idx="57">
                  <c:v>105.219745419848</c:v>
                </c:pt>
                <c:pt idx="58">
                  <c:v>105.521560053584</c:v>
                </c:pt>
                <c:pt idx="59">
                  <c:v>110.369539800284</c:v>
                </c:pt>
                <c:pt idx="60">
                  <c:v>114.21270085666799</c:v>
                </c:pt>
                <c:pt idx="61">
                  <c:v>116.676853257478</c:v>
                </c:pt>
                <c:pt idx="62">
                  <c:v>117.437949022853</c:v>
                </c:pt>
                <c:pt idx="63">
                  <c:v>115.795582649598</c:v>
                </c:pt>
                <c:pt idx="64">
                  <c:v>119.51352381176901</c:v>
                </c:pt>
                <c:pt idx="65">
                  <c:v>126.26892337059699</c:v>
                </c:pt>
                <c:pt idx="66">
                  <c:v>131.642765858996</c:v>
                </c:pt>
                <c:pt idx="67">
                  <c:v>138.85485828714599</c:v>
                </c:pt>
                <c:pt idx="68">
                  <c:v>139.38864477086901</c:v>
                </c:pt>
                <c:pt idx="69">
                  <c:v>141.430993851436</c:v>
                </c:pt>
                <c:pt idx="70">
                  <c:v>146.858750219027</c:v>
                </c:pt>
                <c:pt idx="71">
                  <c:v>151.35963722684099</c:v>
                </c:pt>
                <c:pt idx="72">
                  <c:v>153.73156252325001</c:v>
                </c:pt>
                <c:pt idx="73">
                  <c:v>161.06674849817799</c:v>
                </c:pt>
                <c:pt idx="74">
                  <c:v>162.39272644850499</c:v>
                </c:pt>
                <c:pt idx="75">
                  <c:v>165.73959915065501</c:v>
                </c:pt>
                <c:pt idx="76">
                  <c:v>173.01155350897801</c:v>
                </c:pt>
                <c:pt idx="77">
                  <c:v>173.82763392509099</c:v>
                </c:pt>
                <c:pt idx="78">
                  <c:v>177.173578259908</c:v>
                </c:pt>
                <c:pt idx="79">
                  <c:v>180.73693284505799</c:v>
                </c:pt>
                <c:pt idx="80">
                  <c:v>179.572953223637</c:v>
                </c:pt>
                <c:pt idx="81">
                  <c:v>182.15044463019299</c:v>
                </c:pt>
                <c:pt idx="82">
                  <c:v>183.45643043688901</c:v>
                </c:pt>
                <c:pt idx="83">
                  <c:v>185.52603035437201</c:v>
                </c:pt>
                <c:pt idx="84">
                  <c:v>183.31349887210899</c:v>
                </c:pt>
                <c:pt idx="85">
                  <c:v>186.604236107893</c:v>
                </c:pt>
                <c:pt idx="86">
                  <c:v>187.40319179829601</c:v>
                </c:pt>
                <c:pt idx="87">
                  <c:v>190.13567379609</c:v>
                </c:pt>
                <c:pt idx="88">
                  <c:v>193.63585256952501</c:v>
                </c:pt>
                <c:pt idx="89">
                  <c:v>186.434448310645</c:v>
                </c:pt>
                <c:pt idx="90">
                  <c:v>186.70522640641701</c:v>
                </c:pt>
                <c:pt idx="91">
                  <c:v>186.20634270694001</c:v>
                </c:pt>
                <c:pt idx="92">
                  <c:v>186.29594835301401</c:v>
                </c:pt>
                <c:pt idx="93">
                  <c:v>195.67930722048101</c:v>
                </c:pt>
                <c:pt idx="94">
                  <c:v>203.101993474653</c:v>
                </c:pt>
                <c:pt idx="95">
                  <c:v>216.43119786601099</c:v>
                </c:pt>
                <c:pt idx="96">
                  <c:v>225.81665578031601</c:v>
                </c:pt>
                <c:pt idx="97">
                  <c:v>229.398815528249</c:v>
                </c:pt>
                <c:pt idx="98">
                  <c:v>235.28892430818701</c:v>
                </c:pt>
                <c:pt idx="99">
                  <c:v>238.159143506921</c:v>
                </c:pt>
                <c:pt idx="100">
                  <c:v>232.614935155208</c:v>
                </c:pt>
                <c:pt idx="101">
                  <c:v>235.17747255894599</c:v>
                </c:pt>
                <c:pt idx="102">
                  <c:v>240.61391494010999</c:v>
                </c:pt>
                <c:pt idx="103">
                  <c:v>241.43761019573</c:v>
                </c:pt>
                <c:pt idx="104">
                  <c:v>242.357395702416</c:v>
                </c:pt>
                <c:pt idx="105">
                  <c:v>237.993731998925</c:v>
                </c:pt>
                <c:pt idx="106">
                  <c:v>232.72026643660899</c:v>
                </c:pt>
                <c:pt idx="107">
                  <c:v>240.19010778873599</c:v>
                </c:pt>
                <c:pt idx="108">
                  <c:v>237.79027089286501</c:v>
                </c:pt>
                <c:pt idx="109">
                  <c:v>230.958829238459</c:v>
                </c:pt>
                <c:pt idx="110">
                  <c:v>228.58294532352599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2A-4A0C-9442-E31C8D1CA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5930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ax val="225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PropertyType!$W$7:$W$125</c:f>
              <c:numCache>
                <c:formatCode>0</c:formatCode>
                <c:ptCount val="119"/>
                <c:pt idx="0">
                  <c:v>61.0013151032013</c:v>
                </c:pt>
                <c:pt idx="1">
                  <c:v>61.265098508990199</c:v>
                </c:pt>
                <c:pt idx="2">
                  <c:v>64.526651025183497</c:v>
                </c:pt>
                <c:pt idx="3">
                  <c:v>66.700914661664001</c:v>
                </c:pt>
                <c:pt idx="4">
                  <c:v>67.327396227436196</c:v>
                </c:pt>
                <c:pt idx="5">
                  <c:v>68.019818869357195</c:v>
                </c:pt>
                <c:pt idx="6">
                  <c:v>73.939413818566393</c:v>
                </c:pt>
                <c:pt idx="7">
                  <c:v>81.988010480168498</c:v>
                </c:pt>
                <c:pt idx="8">
                  <c:v>83.079385356300705</c:v>
                </c:pt>
                <c:pt idx="9">
                  <c:v>84.061362183253095</c:v>
                </c:pt>
                <c:pt idx="10">
                  <c:v>86.673867063926096</c:v>
                </c:pt>
                <c:pt idx="11">
                  <c:v>86.623852960669595</c:v>
                </c:pt>
                <c:pt idx="12">
                  <c:v>85.266725568060707</c:v>
                </c:pt>
                <c:pt idx="13">
                  <c:v>87.082803374541399</c:v>
                </c:pt>
                <c:pt idx="14">
                  <c:v>90.631070494102502</c:v>
                </c:pt>
                <c:pt idx="15">
                  <c:v>88.467896110819495</c:v>
                </c:pt>
                <c:pt idx="16">
                  <c:v>86.880180368786</c:v>
                </c:pt>
                <c:pt idx="17">
                  <c:v>92.425738394790301</c:v>
                </c:pt>
                <c:pt idx="18">
                  <c:v>98.534178202885101</c:v>
                </c:pt>
                <c:pt idx="19">
                  <c:v>100</c:v>
                </c:pt>
                <c:pt idx="20">
                  <c:v>99.596722917750398</c:v>
                </c:pt>
                <c:pt idx="21">
                  <c:v>100.04028443519501</c:v>
                </c:pt>
                <c:pt idx="22">
                  <c:v>98.980827738321096</c:v>
                </c:pt>
                <c:pt idx="23">
                  <c:v>98.637756489809803</c:v>
                </c:pt>
                <c:pt idx="24">
                  <c:v>99.562033008642302</c:v>
                </c:pt>
                <c:pt idx="25">
                  <c:v>98.6160258452542</c:v>
                </c:pt>
                <c:pt idx="26">
                  <c:v>98.2748502411266</c:v>
                </c:pt>
                <c:pt idx="27">
                  <c:v>101.096949135204</c:v>
                </c:pt>
                <c:pt idx="28">
                  <c:v>105.306450721427</c:v>
                </c:pt>
                <c:pt idx="29">
                  <c:v>103.423891531888</c:v>
                </c:pt>
                <c:pt idx="30">
                  <c:v>98.744110160678105</c:v>
                </c:pt>
                <c:pt idx="31">
                  <c:v>101.368497041041</c:v>
                </c:pt>
                <c:pt idx="32">
                  <c:v>108.14767019813</c:v>
                </c:pt>
                <c:pt idx="33">
                  <c:v>113.10026019147401</c:v>
                </c:pt>
                <c:pt idx="34">
                  <c:v>116.29886918963901</c:v>
                </c:pt>
                <c:pt idx="35">
                  <c:v>119.672531114417</c:v>
                </c:pt>
                <c:pt idx="36">
                  <c:v>123.66151418661499</c:v>
                </c:pt>
                <c:pt idx="37">
                  <c:v>125.899759570744</c:v>
                </c:pt>
                <c:pt idx="38">
                  <c:v>129.137273972098</c:v>
                </c:pt>
                <c:pt idx="39">
                  <c:v>134.346259748726</c:v>
                </c:pt>
                <c:pt idx="40">
                  <c:v>138.673386187299</c:v>
                </c:pt>
                <c:pt idx="41">
                  <c:v>144.94384814082801</c:v>
                </c:pt>
                <c:pt idx="42">
                  <c:v>152.02326588155401</c:v>
                </c:pt>
                <c:pt idx="43">
                  <c:v>157.693211882931</c:v>
                </c:pt>
                <c:pt idx="44">
                  <c:v>163.24599085718799</c:v>
                </c:pt>
                <c:pt idx="45">
                  <c:v>166.945497653437</c:v>
                </c:pt>
                <c:pt idx="46">
                  <c:v>170.24791276421999</c:v>
                </c:pt>
                <c:pt idx="47">
                  <c:v>170.469037268573</c:v>
                </c:pt>
                <c:pt idx="48">
                  <c:v>161.04813599664899</c:v>
                </c:pt>
                <c:pt idx="49">
                  <c:v>155.01296559089499</c:v>
                </c:pt>
                <c:pt idx="50">
                  <c:v>153.86056544100899</c:v>
                </c:pt>
                <c:pt idx="51">
                  <c:v>150.38080166517801</c:v>
                </c:pt>
                <c:pt idx="52">
                  <c:v>133.80965744840699</c:v>
                </c:pt>
                <c:pt idx="53">
                  <c:v>111.148646637883</c:v>
                </c:pt>
                <c:pt idx="54">
                  <c:v>101.100354296437</c:v>
                </c:pt>
                <c:pt idx="55">
                  <c:v>100.06516686813301</c:v>
                </c:pt>
                <c:pt idx="56">
                  <c:v>110.221812830297</c:v>
                </c:pt>
                <c:pt idx="57">
                  <c:v>118.153371042898</c:v>
                </c:pt>
                <c:pt idx="58">
                  <c:v>114.359312165204</c:v>
                </c:pt>
                <c:pt idx="59">
                  <c:v>116.118066486858</c:v>
                </c:pt>
                <c:pt idx="60">
                  <c:v>120.64409737141099</c:v>
                </c:pt>
                <c:pt idx="61">
                  <c:v>120.17894204980099</c:v>
                </c:pt>
                <c:pt idx="62">
                  <c:v>119.41948370812</c:v>
                </c:pt>
                <c:pt idx="63">
                  <c:v>123.56836436263301</c:v>
                </c:pt>
                <c:pt idx="64">
                  <c:v>127.01237125034901</c:v>
                </c:pt>
                <c:pt idx="65">
                  <c:v>128.40338056917099</c:v>
                </c:pt>
                <c:pt idx="66">
                  <c:v>130.117309931085</c:v>
                </c:pt>
                <c:pt idx="67">
                  <c:v>131.096757884574</c:v>
                </c:pt>
                <c:pt idx="68">
                  <c:v>136.67151090845701</c:v>
                </c:pt>
                <c:pt idx="69">
                  <c:v>144.99724492854</c:v>
                </c:pt>
                <c:pt idx="70">
                  <c:v>148.60678879726001</c:v>
                </c:pt>
                <c:pt idx="71">
                  <c:v>147.81826190813899</c:v>
                </c:pt>
                <c:pt idx="72">
                  <c:v>148.70052059434701</c:v>
                </c:pt>
                <c:pt idx="73">
                  <c:v>155.282047123382</c:v>
                </c:pt>
                <c:pt idx="74">
                  <c:v>159.79792385183899</c:v>
                </c:pt>
                <c:pt idx="75">
                  <c:v>163.27868094973701</c:v>
                </c:pt>
                <c:pt idx="76">
                  <c:v>170.05696340124899</c:v>
                </c:pt>
                <c:pt idx="77">
                  <c:v>174.504351883174</c:v>
                </c:pt>
                <c:pt idx="78">
                  <c:v>174.66222431981899</c:v>
                </c:pt>
                <c:pt idx="79">
                  <c:v>169.27466365753699</c:v>
                </c:pt>
                <c:pt idx="80">
                  <c:v>165.774735354565</c:v>
                </c:pt>
                <c:pt idx="81">
                  <c:v>170.42826007068601</c:v>
                </c:pt>
                <c:pt idx="82">
                  <c:v>175.27518206998801</c:v>
                </c:pt>
                <c:pt idx="83">
                  <c:v>174.60309085557699</c:v>
                </c:pt>
                <c:pt idx="84">
                  <c:v>175.282141000585</c:v>
                </c:pt>
                <c:pt idx="85">
                  <c:v>182.101105300238</c:v>
                </c:pt>
                <c:pt idx="86">
                  <c:v>184.98346410492499</c:v>
                </c:pt>
                <c:pt idx="87">
                  <c:v>185.32484143919999</c:v>
                </c:pt>
                <c:pt idx="88">
                  <c:v>186.47813121529001</c:v>
                </c:pt>
                <c:pt idx="89">
                  <c:v>186.72540326237601</c:v>
                </c:pt>
                <c:pt idx="90">
                  <c:v>188.999387125732</c:v>
                </c:pt>
                <c:pt idx="91">
                  <c:v>190.279627990687</c:v>
                </c:pt>
                <c:pt idx="92">
                  <c:v>194.828381782674</c:v>
                </c:pt>
                <c:pt idx="93">
                  <c:v>201.46704451105299</c:v>
                </c:pt>
                <c:pt idx="94">
                  <c:v>203.49380609496501</c:v>
                </c:pt>
                <c:pt idx="95">
                  <c:v>203.60692919410201</c:v>
                </c:pt>
                <c:pt idx="96">
                  <c:v>201.77389785844801</c:v>
                </c:pt>
                <c:pt idx="97">
                  <c:v>193.73704038238699</c:v>
                </c:pt>
                <c:pt idx="98">
                  <c:v>190.989186721679</c:v>
                </c:pt>
                <c:pt idx="99">
                  <c:v>193.33252647831401</c:v>
                </c:pt>
                <c:pt idx="100">
                  <c:v>192.01212939076001</c:v>
                </c:pt>
                <c:pt idx="101">
                  <c:v>198.47326729519901</c:v>
                </c:pt>
                <c:pt idx="102">
                  <c:v>211.68428255359399</c:v>
                </c:pt>
                <c:pt idx="103">
                  <c:v>216.063141361372</c:v>
                </c:pt>
                <c:pt idx="104">
                  <c:v>210.216972131831</c:v>
                </c:pt>
                <c:pt idx="105">
                  <c:v>203.026545145418</c:v>
                </c:pt>
                <c:pt idx="106">
                  <c:v>193.30012424674899</c:v>
                </c:pt>
                <c:pt idx="107">
                  <c:v>181.40326784031399</c:v>
                </c:pt>
                <c:pt idx="108">
                  <c:v>172.386621651263</c:v>
                </c:pt>
                <c:pt idx="109">
                  <c:v>170.55436448679299</c:v>
                </c:pt>
                <c:pt idx="110">
                  <c:v>157.568542916284</c:v>
                </c:pt>
                <c:pt idx="111">
                  <c:v>137.35748635006399</c:v>
                </c:pt>
                <c:pt idx="112">
                  <c:v>128.653364076667</c:v>
                </c:pt>
                <c:pt idx="113">
                  <c:v>122.77062437487299</c:v>
                </c:pt>
                <c:pt idx="114">
                  <c:v>121.004124446419</c:v>
                </c:pt>
                <c:pt idx="115">
                  <c:v>121.450803395275</c:v>
                </c:pt>
                <c:pt idx="116">
                  <c:v>118.475685286605</c:v>
                </c:pt>
                <c:pt idx="117">
                  <c:v>119.118708851306</c:v>
                </c:pt>
                <c:pt idx="118">
                  <c:v>121.295790883988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2F-4271-9BF3-142C3E2C000C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PropertyType!$X$7:$X$125</c:f>
              <c:numCache>
                <c:formatCode>0</c:formatCode>
                <c:ptCount val="119"/>
                <c:pt idx="0">
                  <c:v>69.323182024305297</c:v>
                </c:pt>
                <c:pt idx="1">
                  <c:v>68.560361425856897</c:v>
                </c:pt>
                <c:pt idx="2">
                  <c:v>70.158571923993705</c:v>
                </c:pt>
                <c:pt idx="3">
                  <c:v>72.714582787563103</c:v>
                </c:pt>
                <c:pt idx="4">
                  <c:v>73.399987216677104</c:v>
                </c:pt>
                <c:pt idx="5">
                  <c:v>72.884824785784403</c:v>
                </c:pt>
                <c:pt idx="6">
                  <c:v>74.541741024630596</c:v>
                </c:pt>
                <c:pt idx="7">
                  <c:v>78.558869224264598</c:v>
                </c:pt>
                <c:pt idx="8">
                  <c:v>80.996626936064402</c:v>
                </c:pt>
                <c:pt idx="9">
                  <c:v>81.739805239831298</c:v>
                </c:pt>
                <c:pt idx="10">
                  <c:v>82.316998659724007</c:v>
                </c:pt>
                <c:pt idx="11">
                  <c:v>82.258805785366604</c:v>
                </c:pt>
                <c:pt idx="12">
                  <c:v>84.009249063405406</c:v>
                </c:pt>
                <c:pt idx="13">
                  <c:v>87.474012358215603</c:v>
                </c:pt>
                <c:pt idx="14">
                  <c:v>90.1372226031</c:v>
                </c:pt>
                <c:pt idx="15">
                  <c:v>91.763439404816495</c:v>
                </c:pt>
                <c:pt idx="16">
                  <c:v>91.665625828199197</c:v>
                </c:pt>
                <c:pt idx="17">
                  <c:v>94.046582401974902</c:v>
                </c:pt>
                <c:pt idx="18">
                  <c:v>98.729272354524795</c:v>
                </c:pt>
                <c:pt idx="19">
                  <c:v>100</c:v>
                </c:pt>
                <c:pt idx="20">
                  <c:v>99.464948894428204</c:v>
                </c:pt>
                <c:pt idx="21">
                  <c:v>100.94069343624901</c:v>
                </c:pt>
                <c:pt idx="22">
                  <c:v>102.481862369881</c:v>
                </c:pt>
                <c:pt idx="23">
                  <c:v>101.18888138093899</c:v>
                </c:pt>
                <c:pt idx="24">
                  <c:v>99.496043642072394</c:v>
                </c:pt>
                <c:pt idx="25">
                  <c:v>99.397878216489204</c:v>
                </c:pt>
                <c:pt idx="26">
                  <c:v>100.338394824297</c:v>
                </c:pt>
                <c:pt idx="27">
                  <c:v>102.814973951837</c:v>
                </c:pt>
                <c:pt idx="28">
                  <c:v>105.732513029279</c:v>
                </c:pt>
                <c:pt idx="29">
                  <c:v>108.06981743521401</c:v>
                </c:pt>
                <c:pt idx="30">
                  <c:v>109.69137542627701</c:v>
                </c:pt>
                <c:pt idx="31">
                  <c:v>111.21699903618401</c:v>
                </c:pt>
                <c:pt idx="32">
                  <c:v>114.062217178285</c:v>
                </c:pt>
                <c:pt idx="33">
                  <c:v>118.08768869686401</c:v>
                </c:pt>
                <c:pt idx="34">
                  <c:v>122.626297003</c:v>
                </c:pt>
                <c:pt idx="35">
                  <c:v>126.043810455797</c:v>
                </c:pt>
                <c:pt idx="36">
                  <c:v>129.92935385495699</c:v>
                </c:pt>
                <c:pt idx="37">
                  <c:v>134.92555070574801</c:v>
                </c:pt>
                <c:pt idx="38">
                  <c:v>139.06321787309599</c:v>
                </c:pt>
                <c:pt idx="39">
                  <c:v>144.17279688044101</c:v>
                </c:pt>
                <c:pt idx="40">
                  <c:v>149.800984760962</c:v>
                </c:pt>
                <c:pt idx="41">
                  <c:v>153.52080769086501</c:v>
                </c:pt>
                <c:pt idx="42">
                  <c:v>156.455608686788</c:v>
                </c:pt>
                <c:pt idx="43">
                  <c:v>159.35590068472499</c:v>
                </c:pt>
                <c:pt idx="44">
                  <c:v>164.46744307058199</c:v>
                </c:pt>
                <c:pt idx="45">
                  <c:v>170.19765799160601</c:v>
                </c:pt>
                <c:pt idx="46">
                  <c:v>170.145568125978</c:v>
                </c:pt>
                <c:pt idx="47">
                  <c:v>168.11764861559101</c:v>
                </c:pt>
                <c:pt idx="48">
                  <c:v>168.409984365246</c:v>
                </c:pt>
                <c:pt idx="49">
                  <c:v>166.81164658736401</c:v>
                </c:pt>
                <c:pt idx="50">
                  <c:v>162.86635630815499</c:v>
                </c:pt>
                <c:pt idx="51">
                  <c:v>159.775232798334</c:v>
                </c:pt>
                <c:pt idx="52">
                  <c:v>149.90030443558999</c:v>
                </c:pt>
                <c:pt idx="53">
                  <c:v>134.961954736515</c:v>
                </c:pt>
                <c:pt idx="54">
                  <c:v>126.69485605697901</c:v>
                </c:pt>
                <c:pt idx="55">
                  <c:v>123.381164084652</c:v>
                </c:pt>
                <c:pt idx="56">
                  <c:v>120.014933070289</c:v>
                </c:pt>
                <c:pt idx="57">
                  <c:v>119.834822261162</c:v>
                </c:pt>
                <c:pt idx="58">
                  <c:v>120.95964623405</c:v>
                </c:pt>
                <c:pt idx="59">
                  <c:v>120.06609801120599</c:v>
                </c:pt>
                <c:pt idx="60">
                  <c:v>120.146765022699</c:v>
                </c:pt>
                <c:pt idx="61">
                  <c:v>121.737916948147</c:v>
                </c:pt>
                <c:pt idx="62">
                  <c:v>124.153834232412</c:v>
                </c:pt>
                <c:pt idx="63">
                  <c:v>124.24752391245499</c:v>
                </c:pt>
                <c:pt idx="64">
                  <c:v>124.193927811873</c:v>
                </c:pt>
                <c:pt idx="65">
                  <c:v>127.56970053875401</c:v>
                </c:pt>
                <c:pt idx="66">
                  <c:v>129.78921497539099</c:v>
                </c:pt>
                <c:pt idx="67">
                  <c:v>129.23168561849999</c:v>
                </c:pt>
                <c:pt idx="68">
                  <c:v>130.65519019035</c:v>
                </c:pt>
                <c:pt idx="69">
                  <c:v>134.081437800663</c:v>
                </c:pt>
                <c:pt idx="70">
                  <c:v>137.90159394526</c:v>
                </c:pt>
                <c:pt idx="71">
                  <c:v>141.97417317711199</c:v>
                </c:pt>
                <c:pt idx="72">
                  <c:v>146.059567660109</c:v>
                </c:pt>
                <c:pt idx="73">
                  <c:v>148.892931078473</c:v>
                </c:pt>
                <c:pt idx="74">
                  <c:v>152.833590441019</c:v>
                </c:pt>
                <c:pt idx="75">
                  <c:v>158.92369016555801</c:v>
                </c:pt>
                <c:pt idx="76">
                  <c:v>162.93253588279001</c:v>
                </c:pt>
                <c:pt idx="77">
                  <c:v>165.57731963406599</c:v>
                </c:pt>
                <c:pt idx="78">
                  <c:v>167.06669813078099</c:v>
                </c:pt>
                <c:pt idx="79">
                  <c:v>168.80604236303799</c:v>
                </c:pt>
                <c:pt idx="80">
                  <c:v>173.40794026268799</c:v>
                </c:pt>
                <c:pt idx="81">
                  <c:v>177.94349973495599</c:v>
                </c:pt>
                <c:pt idx="82">
                  <c:v>180.73391213353301</c:v>
                </c:pt>
                <c:pt idx="83">
                  <c:v>184.16229699566401</c:v>
                </c:pt>
                <c:pt idx="84">
                  <c:v>191.05116092925999</c:v>
                </c:pt>
                <c:pt idx="85">
                  <c:v>197.06862812754301</c:v>
                </c:pt>
                <c:pt idx="86">
                  <c:v>198.440989360598</c:v>
                </c:pt>
                <c:pt idx="87">
                  <c:v>202.40099917983801</c:v>
                </c:pt>
                <c:pt idx="88">
                  <c:v>211.664335173719</c:v>
                </c:pt>
                <c:pt idx="89">
                  <c:v>217.869598945154</c:v>
                </c:pt>
                <c:pt idx="90">
                  <c:v>217.96776259285801</c:v>
                </c:pt>
                <c:pt idx="91">
                  <c:v>217.78514211292699</c:v>
                </c:pt>
                <c:pt idx="92">
                  <c:v>222.61503672564899</c:v>
                </c:pt>
                <c:pt idx="93">
                  <c:v>230.81281967156099</c:v>
                </c:pt>
                <c:pt idx="94">
                  <c:v>235.76250272598699</c:v>
                </c:pt>
                <c:pt idx="95">
                  <c:v>241.51938021911499</c:v>
                </c:pt>
                <c:pt idx="96">
                  <c:v>249.45389728588199</c:v>
                </c:pt>
                <c:pt idx="97">
                  <c:v>255.07161110319399</c:v>
                </c:pt>
                <c:pt idx="98">
                  <c:v>264.06315447349601</c:v>
                </c:pt>
                <c:pt idx="99">
                  <c:v>275.31262584790602</c:v>
                </c:pt>
                <c:pt idx="100">
                  <c:v>281.28516171886599</c:v>
                </c:pt>
                <c:pt idx="101">
                  <c:v>292.94107849315901</c:v>
                </c:pt>
                <c:pt idx="102">
                  <c:v>318.32657716387899</c:v>
                </c:pt>
                <c:pt idx="103">
                  <c:v>337.51782832207601</c:v>
                </c:pt>
                <c:pt idx="104">
                  <c:v>358.77241363145203</c:v>
                </c:pt>
                <c:pt idx="105">
                  <c:v>389.49928526461798</c:v>
                </c:pt>
                <c:pt idx="106">
                  <c:v>396.86862991878297</c:v>
                </c:pt>
                <c:pt idx="107">
                  <c:v>385.29492963750698</c:v>
                </c:pt>
                <c:pt idx="108">
                  <c:v>376.29608835999301</c:v>
                </c:pt>
                <c:pt idx="109">
                  <c:v>377.09158054267999</c:v>
                </c:pt>
                <c:pt idx="110">
                  <c:v>378.31725934206997</c:v>
                </c:pt>
                <c:pt idx="111">
                  <c:v>377.627634446076</c:v>
                </c:pt>
                <c:pt idx="112">
                  <c:v>380.49410366719297</c:v>
                </c:pt>
                <c:pt idx="113">
                  <c:v>385.89486734498303</c:v>
                </c:pt>
                <c:pt idx="114">
                  <c:v>392.22208556138099</c:v>
                </c:pt>
                <c:pt idx="115">
                  <c:v>395.021384211944</c:v>
                </c:pt>
                <c:pt idx="116">
                  <c:v>397.27532523335702</c:v>
                </c:pt>
                <c:pt idx="117">
                  <c:v>402.65335392166497</c:v>
                </c:pt>
                <c:pt idx="118">
                  <c:v>403.52595580335401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2F-4271-9BF3-142C3E2C000C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PropertyType!$Y$7:$Y$125</c:f>
              <c:numCache>
                <c:formatCode>0</c:formatCode>
                <c:ptCount val="119"/>
                <c:pt idx="0">
                  <c:v>78.858745230295895</c:v>
                </c:pt>
                <c:pt idx="1">
                  <c:v>73.504803516149906</c:v>
                </c:pt>
                <c:pt idx="2">
                  <c:v>68.660981906950397</c:v>
                </c:pt>
                <c:pt idx="3">
                  <c:v>72.214784568940203</c:v>
                </c:pt>
                <c:pt idx="4">
                  <c:v>80.0828993848572</c:v>
                </c:pt>
                <c:pt idx="5">
                  <c:v>83.903533028234506</c:v>
                </c:pt>
                <c:pt idx="6">
                  <c:v>85.325154547113598</c:v>
                </c:pt>
                <c:pt idx="7">
                  <c:v>85.169930929606394</c:v>
                </c:pt>
                <c:pt idx="8">
                  <c:v>85.072111529676206</c:v>
                </c:pt>
                <c:pt idx="9">
                  <c:v>88.518346761738002</c:v>
                </c:pt>
                <c:pt idx="10">
                  <c:v>91.428037056056596</c:v>
                </c:pt>
                <c:pt idx="11">
                  <c:v>92.668003645943401</c:v>
                </c:pt>
                <c:pt idx="12">
                  <c:v>93.836899424670406</c:v>
                </c:pt>
                <c:pt idx="13">
                  <c:v>93.325850804571502</c:v>
                </c:pt>
                <c:pt idx="14">
                  <c:v>93.283240705908597</c:v>
                </c:pt>
                <c:pt idx="15">
                  <c:v>94.838631894482504</c:v>
                </c:pt>
                <c:pt idx="16">
                  <c:v>95.615883956984803</c:v>
                </c:pt>
                <c:pt idx="17">
                  <c:v>95.894998764510404</c:v>
                </c:pt>
                <c:pt idx="18">
                  <c:v>97.649806428122602</c:v>
                </c:pt>
                <c:pt idx="19">
                  <c:v>100</c:v>
                </c:pt>
                <c:pt idx="20">
                  <c:v>101.06390660965</c:v>
                </c:pt>
                <c:pt idx="21">
                  <c:v>102.719093583389</c:v>
                </c:pt>
                <c:pt idx="22">
                  <c:v>104.172989946158</c:v>
                </c:pt>
                <c:pt idx="23">
                  <c:v>103.50048544781799</c:v>
                </c:pt>
                <c:pt idx="24">
                  <c:v>103.67714176959601</c:v>
                </c:pt>
                <c:pt idx="25">
                  <c:v>105.27198603502499</c:v>
                </c:pt>
                <c:pt idx="26">
                  <c:v>109.31816292302901</c:v>
                </c:pt>
                <c:pt idx="27">
                  <c:v>114.425836400542</c:v>
                </c:pt>
                <c:pt idx="28">
                  <c:v>117.256820333951</c:v>
                </c:pt>
                <c:pt idx="29">
                  <c:v>121.242559463067</c:v>
                </c:pt>
                <c:pt idx="30">
                  <c:v>125.28366236783801</c:v>
                </c:pt>
                <c:pt idx="31">
                  <c:v>127.966202158024</c:v>
                </c:pt>
                <c:pt idx="32">
                  <c:v>133.75183491374301</c:v>
                </c:pt>
                <c:pt idx="33">
                  <c:v>141.575122709254</c:v>
                </c:pt>
                <c:pt idx="34">
                  <c:v>147.84458575894701</c:v>
                </c:pt>
                <c:pt idx="35">
                  <c:v>150.897317455777</c:v>
                </c:pt>
                <c:pt idx="36">
                  <c:v>154.44608916969099</c:v>
                </c:pt>
                <c:pt idx="37">
                  <c:v>162.36529845365101</c:v>
                </c:pt>
                <c:pt idx="38">
                  <c:v>168.94039412126801</c:v>
                </c:pt>
                <c:pt idx="39">
                  <c:v>171.89126275261299</c:v>
                </c:pt>
                <c:pt idx="40">
                  <c:v>173.822618929876</c:v>
                </c:pt>
                <c:pt idx="41">
                  <c:v>174.77061170060099</c:v>
                </c:pt>
                <c:pt idx="42">
                  <c:v>175.507285607695</c:v>
                </c:pt>
                <c:pt idx="43">
                  <c:v>176.65637809660299</c:v>
                </c:pt>
                <c:pt idx="44">
                  <c:v>178.90491296146399</c:v>
                </c:pt>
                <c:pt idx="45">
                  <c:v>183.081544614618</c:v>
                </c:pt>
                <c:pt idx="46">
                  <c:v>187.431163300214</c:v>
                </c:pt>
                <c:pt idx="47">
                  <c:v>186.11748473815001</c:v>
                </c:pt>
                <c:pt idx="48">
                  <c:v>180.757274788751</c:v>
                </c:pt>
                <c:pt idx="49">
                  <c:v>176.97702290803301</c:v>
                </c:pt>
                <c:pt idx="50">
                  <c:v>168.542470077475</c:v>
                </c:pt>
                <c:pt idx="51">
                  <c:v>157.077045079432</c:v>
                </c:pt>
                <c:pt idx="52">
                  <c:v>147.429201737597</c:v>
                </c:pt>
                <c:pt idx="53">
                  <c:v>138.36780187502401</c:v>
                </c:pt>
                <c:pt idx="54">
                  <c:v>132.098845462523</c:v>
                </c:pt>
                <c:pt idx="55">
                  <c:v>129.06222817088701</c:v>
                </c:pt>
                <c:pt idx="56">
                  <c:v>129.67958135419701</c:v>
                </c:pt>
                <c:pt idx="57">
                  <c:v>130.848974701277</c:v>
                </c:pt>
                <c:pt idx="58">
                  <c:v>130.04367967387</c:v>
                </c:pt>
                <c:pt idx="59">
                  <c:v>130.757626628049</c:v>
                </c:pt>
                <c:pt idx="60">
                  <c:v>133.51088881999101</c:v>
                </c:pt>
                <c:pt idx="61">
                  <c:v>135.45940899130099</c:v>
                </c:pt>
                <c:pt idx="62">
                  <c:v>135.66026827402601</c:v>
                </c:pt>
                <c:pt idx="63">
                  <c:v>136.99945553088199</c:v>
                </c:pt>
                <c:pt idx="64">
                  <c:v>139.733855600347</c:v>
                </c:pt>
                <c:pt idx="65">
                  <c:v>141.07324561732801</c:v>
                </c:pt>
                <c:pt idx="66">
                  <c:v>142.106353826164</c:v>
                </c:pt>
                <c:pt idx="67">
                  <c:v>142.45865869487599</c:v>
                </c:pt>
                <c:pt idx="68">
                  <c:v>144.78557567559901</c:v>
                </c:pt>
                <c:pt idx="69">
                  <c:v>150.43448661820199</c:v>
                </c:pt>
                <c:pt idx="70">
                  <c:v>154.408292804881</c:v>
                </c:pt>
                <c:pt idx="71">
                  <c:v>157.742088747069</c:v>
                </c:pt>
                <c:pt idx="72">
                  <c:v>161.26578790344399</c:v>
                </c:pt>
                <c:pt idx="73">
                  <c:v>162.84687383743801</c:v>
                </c:pt>
                <c:pt idx="74">
                  <c:v>164.07307563019401</c:v>
                </c:pt>
                <c:pt idx="75">
                  <c:v>167.982218431213</c:v>
                </c:pt>
                <c:pt idx="76">
                  <c:v>174.70201756006699</c:v>
                </c:pt>
                <c:pt idx="77">
                  <c:v>178.703620156905</c:v>
                </c:pt>
                <c:pt idx="78">
                  <c:v>178.778391160685</c:v>
                </c:pt>
                <c:pt idx="79">
                  <c:v>178.86964205533599</c:v>
                </c:pt>
                <c:pt idx="80">
                  <c:v>179.65265076679799</c:v>
                </c:pt>
                <c:pt idx="81">
                  <c:v>181.28831543950301</c:v>
                </c:pt>
                <c:pt idx="82">
                  <c:v>184.72881400976701</c:v>
                </c:pt>
                <c:pt idx="83">
                  <c:v>189.066627940563</c:v>
                </c:pt>
                <c:pt idx="84">
                  <c:v>189.43631529121299</c:v>
                </c:pt>
                <c:pt idx="85">
                  <c:v>187.80857891201501</c:v>
                </c:pt>
                <c:pt idx="86">
                  <c:v>187.78913693782701</c:v>
                </c:pt>
                <c:pt idx="87">
                  <c:v>188.673741342917</c:v>
                </c:pt>
                <c:pt idx="88">
                  <c:v>190.71234245675299</c:v>
                </c:pt>
                <c:pt idx="89">
                  <c:v>191.864934269332</c:v>
                </c:pt>
                <c:pt idx="90">
                  <c:v>189.21370820308599</c:v>
                </c:pt>
                <c:pt idx="91">
                  <c:v>185.94549199008301</c:v>
                </c:pt>
                <c:pt idx="92">
                  <c:v>186.910382641328</c:v>
                </c:pt>
                <c:pt idx="93">
                  <c:v>188.70309286333901</c:v>
                </c:pt>
                <c:pt idx="94">
                  <c:v>189.07173232587601</c:v>
                </c:pt>
                <c:pt idx="95">
                  <c:v>190.33355218827899</c:v>
                </c:pt>
                <c:pt idx="96">
                  <c:v>190.79602870569801</c:v>
                </c:pt>
                <c:pt idx="97">
                  <c:v>189.163312662891</c:v>
                </c:pt>
                <c:pt idx="98">
                  <c:v>190.20607949903999</c:v>
                </c:pt>
                <c:pt idx="99">
                  <c:v>193.09640570643401</c:v>
                </c:pt>
                <c:pt idx="100">
                  <c:v>196.86509621787201</c:v>
                </c:pt>
                <c:pt idx="101">
                  <c:v>204.14100970721299</c:v>
                </c:pt>
                <c:pt idx="102">
                  <c:v>210.90412998280601</c:v>
                </c:pt>
                <c:pt idx="103">
                  <c:v>216.02310335257499</c:v>
                </c:pt>
                <c:pt idx="104">
                  <c:v>220.95072890015101</c:v>
                </c:pt>
                <c:pt idx="105">
                  <c:v>222.73586991928201</c:v>
                </c:pt>
                <c:pt idx="106">
                  <c:v>221.15647919414201</c:v>
                </c:pt>
                <c:pt idx="107">
                  <c:v>218.28178448314699</c:v>
                </c:pt>
                <c:pt idx="108">
                  <c:v>215.299046583891</c:v>
                </c:pt>
                <c:pt idx="109">
                  <c:v>216.37285360253199</c:v>
                </c:pt>
                <c:pt idx="110">
                  <c:v>218.73444219974999</c:v>
                </c:pt>
                <c:pt idx="111">
                  <c:v>220.356001419591</c:v>
                </c:pt>
                <c:pt idx="112">
                  <c:v>220.89716968843601</c:v>
                </c:pt>
                <c:pt idx="113">
                  <c:v>220.169226720474</c:v>
                </c:pt>
                <c:pt idx="114">
                  <c:v>222.01991672590799</c:v>
                </c:pt>
                <c:pt idx="115">
                  <c:v>224.92666764967601</c:v>
                </c:pt>
                <c:pt idx="116">
                  <c:v>226.018055119857</c:v>
                </c:pt>
                <c:pt idx="117">
                  <c:v>226.07591121997299</c:v>
                </c:pt>
                <c:pt idx="118">
                  <c:v>229.98594749866899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2F-4271-9BF3-142C3E2C000C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PropertyType!$Z$7:$Z$125</c:f>
              <c:numCache>
                <c:formatCode>0</c:formatCode>
                <c:ptCount val="119"/>
                <c:pt idx="0">
                  <c:v>66.829314968751603</c:v>
                </c:pt>
                <c:pt idx="1">
                  <c:v>66.3356506791893</c:v>
                </c:pt>
                <c:pt idx="2">
                  <c:v>67.553288630085007</c:v>
                </c:pt>
                <c:pt idx="3">
                  <c:v>68.303652880056504</c:v>
                </c:pt>
                <c:pt idx="4">
                  <c:v>69.911313697859001</c:v>
                </c:pt>
                <c:pt idx="5">
                  <c:v>72.012823422574996</c:v>
                </c:pt>
                <c:pt idx="6">
                  <c:v>74.040502305937807</c:v>
                </c:pt>
                <c:pt idx="7">
                  <c:v>77.045324397465905</c:v>
                </c:pt>
                <c:pt idx="8">
                  <c:v>79.411230027808401</c:v>
                </c:pt>
                <c:pt idx="9">
                  <c:v>80.480392814294206</c:v>
                </c:pt>
                <c:pt idx="10">
                  <c:v>82.334894287280306</c:v>
                </c:pt>
                <c:pt idx="11">
                  <c:v>82.846001225872598</c:v>
                </c:pt>
                <c:pt idx="12">
                  <c:v>81.779185524547799</c:v>
                </c:pt>
                <c:pt idx="13">
                  <c:v>85.250980770122894</c:v>
                </c:pt>
                <c:pt idx="14">
                  <c:v>91.713084101240398</c:v>
                </c:pt>
                <c:pt idx="15">
                  <c:v>94.290115436821296</c:v>
                </c:pt>
                <c:pt idx="16">
                  <c:v>94.244732034998506</c:v>
                </c:pt>
                <c:pt idx="17">
                  <c:v>94.941812199393297</c:v>
                </c:pt>
                <c:pt idx="18">
                  <c:v>97.400902324196693</c:v>
                </c:pt>
                <c:pt idx="19">
                  <c:v>100</c:v>
                </c:pt>
                <c:pt idx="20">
                  <c:v>101.87361857395101</c:v>
                </c:pt>
                <c:pt idx="21">
                  <c:v>103.71404210678</c:v>
                </c:pt>
                <c:pt idx="22">
                  <c:v>104.75792174805601</c:v>
                </c:pt>
                <c:pt idx="23">
                  <c:v>106.354566167692</c:v>
                </c:pt>
                <c:pt idx="24">
                  <c:v>109.43938416322101</c:v>
                </c:pt>
                <c:pt idx="25">
                  <c:v>111.145780713823</c:v>
                </c:pt>
                <c:pt idx="26">
                  <c:v>112.30437900158999</c:v>
                </c:pt>
                <c:pt idx="27">
                  <c:v>115.795718880412</c:v>
                </c:pt>
                <c:pt idx="28">
                  <c:v>119.32148661809801</c:v>
                </c:pt>
                <c:pt idx="29">
                  <c:v>121.520722137516</c:v>
                </c:pt>
                <c:pt idx="30">
                  <c:v>122.939980356566</c:v>
                </c:pt>
                <c:pt idx="31">
                  <c:v>123.92112485747801</c:v>
                </c:pt>
                <c:pt idx="32">
                  <c:v>125.976119995969</c:v>
                </c:pt>
                <c:pt idx="33">
                  <c:v>130.87736225644599</c:v>
                </c:pt>
                <c:pt idx="34">
                  <c:v>136.804654764589</c:v>
                </c:pt>
                <c:pt idx="35">
                  <c:v>141.25708002746799</c:v>
                </c:pt>
                <c:pt idx="36">
                  <c:v>145.205328508995</c:v>
                </c:pt>
                <c:pt idx="37">
                  <c:v>151.53573037368599</c:v>
                </c:pt>
                <c:pt idx="38">
                  <c:v>160.414782931291</c:v>
                </c:pt>
                <c:pt idx="39">
                  <c:v>166.80671939622101</c:v>
                </c:pt>
                <c:pt idx="40">
                  <c:v>167.38101443043701</c:v>
                </c:pt>
                <c:pt idx="41">
                  <c:v>165.39863047395801</c:v>
                </c:pt>
                <c:pt idx="42">
                  <c:v>169.229338859346</c:v>
                </c:pt>
                <c:pt idx="43">
                  <c:v>176.95234708120401</c:v>
                </c:pt>
                <c:pt idx="44">
                  <c:v>176.47065177647599</c:v>
                </c:pt>
                <c:pt idx="45">
                  <c:v>172.32287197005999</c:v>
                </c:pt>
                <c:pt idx="46">
                  <c:v>169.94725898388401</c:v>
                </c:pt>
                <c:pt idx="47">
                  <c:v>167.66372184487301</c:v>
                </c:pt>
                <c:pt idx="48">
                  <c:v>163.97919730277999</c:v>
                </c:pt>
                <c:pt idx="49">
                  <c:v>159.62172001816199</c:v>
                </c:pt>
                <c:pt idx="50">
                  <c:v>154.59935620050399</c:v>
                </c:pt>
                <c:pt idx="51">
                  <c:v>146.144771922405</c:v>
                </c:pt>
                <c:pt idx="52">
                  <c:v>135.607897023085</c:v>
                </c:pt>
                <c:pt idx="53">
                  <c:v>126.38968854857799</c:v>
                </c:pt>
                <c:pt idx="54">
                  <c:v>121.34595769929599</c:v>
                </c:pt>
                <c:pt idx="55">
                  <c:v>119.46846367671201</c:v>
                </c:pt>
                <c:pt idx="56">
                  <c:v>120.35973011757901</c:v>
                </c:pt>
                <c:pt idx="57">
                  <c:v>126.55773840344401</c:v>
                </c:pt>
                <c:pt idx="58">
                  <c:v>135.59315586709499</c:v>
                </c:pt>
                <c:pt idx="59">
                  <c:v>140.39229526922199</c:v>
                </c:pt>
                <c:pt idx="60">
                  <c:v>141.304045128138</c:v>
                </c:pt>
                <c:pt idx="61">
                  <c:v>143.92934308033</c:v>
                </c:pt>
                <c:pt idx="62">
                  <c:v>149.511928265769</c:v>
                </c:pt>
                <c:pt idx="63">
                  <c:v>152.62734325944899</c:v>
                </c:pt>
                <c:pt idx="64">
                  <c:v>151.32481200423501</c:v>
                </c:pt>
                <c:pt idx="65">
                  <c:v>153.71335144191701</c:v>
                </c:pt>
                <c:pt idx="66">
                  <c:v>159.87741576129901</c:v>
                </c:pt>
                <c:pt idx="67">
                  <c:v>163.79633842290201</c:v>
                </c:pt>
                <c:pt idx="68">
                  <c:v>166.920298738497</c:v>
                </c:pt>
                <c:pt idx="69">
                  <c:v>169.83780864248601</c:v>
                </c:pt>
                <c:pt idx="70">
                  <c:v>173.435449660697</c:v>
                </c:pt>
                <c:pt idx="71">
                  <c:v>178.119179262617</c:v>
                </c:pt>
                <c:pt idx="72">
                  <c:v>176.78487736096</c:v>
                </c:pt>
                <c:pt idx="73">
                  <c:v>176.54637942653099</c:v>
                </c:pt>
                <c:pt idx="74">
                  <c:v>186.867439970547</c:v>
                </c:pt>
                <c:pt idx="75">
                  <c:v>196.22842435563101</c:v>
                </c:pt>
                <c:pt idx="76">
                  <c:v>200.79671303110501</c:v>
                </c:pt>
                <c:pt idx="77">
                  <c:v>206.45160782144899</c:v>
                </c:pt>
                <c:pt idx="78">
                  <c:v>209.971605438723</c:v>
                </c:pt>
                <c:pt idx="79">
                  <c:v>212.63172847125099</c:v>
                </c:pt>
                <c:pt idx="80">
                  <c:v>217.091528310006</c:v>
                </c:pt>
                <c:pt idx="81">
                  <c:v>221.81297186613801</c:v>
                </c:pt>
                <c:pt idx="82">
                  <c:v>226.46301068947199</c:v>
                </c:pt>
                <c:pt idx="83">
                  <c:v>229.12250884403699</c:v>
                </c:pt>
                <c:pt idx="84">
                  <c:v>230.547388201285</c:v>
                </c:pt>
                <c:pt idx="85">
                  <c:v>234.67874332872401</c:v>
                </c:pt>
                <c:pt idx="86">
                  <c:v>240.94156592883601</c:v>
                </c:pt>
                <c:pt idx="87">
                  <c:v>246.666447040729</c:v>
                </c:pt>
                <c:pt idx="88">
                  <c:v>250.684551069153</c:v>
                </c:pt>
                <c:pt idx="89">
                  <c:v>254.36037182413</c:v>
                </c:pt>
                <c:pt idx="90">
                  <c:v>257.95738374864402</c:v>
                </c:pt>
                <c:pt idx="91">
                  <c:v>260.48605076500502</c:v>
                </c:pt>
                <c:pt idx="92">
                  <c:v>265.44395168498102</c:v>
                </c:pt>
                <c:pt idx="93">
                  <c:v>271.26926703860499</c:v>
                </c:pt>
                <c:pt idx="94">
                  <c:v>275.85445545527</c:v>
                </c:pt>
                <c:pt idx="95">
                  <c:v>281.17393706531698</c:v>
                </c:pt>
                <c:pt idx="96">
                  <c:v>284.25317186679399</c:v>
                </c:pt>
                <c:pt idx="97">
                  <c:v>288.49748282873998</c:v>
                </c:pt>
                <c:pt idx="98">
                  <c:v>296.26684503581703</c:v>
                </c:pt>
                <c:pt idx="99">
                  <c:v>302.03005237499701</c:v>
                </c:pt>
                <c:pt idx="100">
                  <c:v>311.971450340849</c:v>
                </c:pt>
                <c:pt idx="101">
                  <c:v>331.47351969506002</c:v>
                </c:pt>
                <c:pt idx="102">
                  <c:v>356.61696511424998</c:v>
                </c:pt>
                <c:pt idx="103">
                  <c:v>377.57775026239301</c:v>
                </c:pt>
                <c:pt idx="104">
                  <c:v>393.479672818545</c:v>
                </c:pt>
                <c:pt idx="105">
                  <c:v>408.00416937706302</c:v>
                </c:pt>
                <c:pt idx="106">
                  <c:v>401.40047439089801</c:v>
                </c:pt>
                <c:pt idx="107">
                  <c:v>375.96318316255298</c:v>
                </c:pt>
                <c:pt idx="108">
                  <c:v>352.26212659802701</c:v>
                </c:pt>
                <c:pt idx="109">
                  <c:v>337.91394093021898</c:v>
                </c:pt>
                <c:pt idx="110">
                  <c:v>333.533410482313</c:v>
                </c:pt>
                <c:pt idx="111">
                  <c:v>326.37807393309203</c:v>
                </c:pt>
                <c:pt idx="112">
                  <c:v>312.29378870662401</c:v>
                </c:pt>
                <c:pt idx="113">
                  <c:v>305.59480332805998</c:v>
                </c:pt>
                <c:pt idx="114">
                  <c:v>309.983786116641</c:v>
                </c:pt>
                <c:pt idx="115">
                  <c:v>318.52413256595202</c:v>
                </c:pt>
                <c:pt idx="116">
                  <c:v>323.47695239642201</c:v>
                </c:pt>
                <c:pt idx="117">
                  <c:v>320.488551677668</c:v>
                </c:pt>
                <c:pt idx="118">
                  <c:v>314.239931397379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2F-4271-9BF3-142C3E2C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593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293321186091406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Regional!$O$7:$O$125</c:f>
              <c:numCache>
                <c:formatCode>0</c:formatCode>
                <c:ptCount val="119"/>
                <c:pt idx="0">
                  <c:v>66.444542693663806</c:v>
                </c:pt>
                <c:pt idx="1">
                  <c:v>66.601758735486598</c:v>
                </c:pt>
                <c:pt idx="2">
                  <c:v>69.617830928375596</c:v>
                </c:pt>
                <c:pt idx="3">
                  <c:v>71.924182392646301</c:v>
                </c:pt>
                <c:pt idx="4">
                  <c:v>71.467298731536204</c:v>
                </c:pt>
                <c:pt idx="5">
                  <c:v>71.877578425904602</c:v>
                </c:pt>
                <c:pt idx="6">
                  <c:v>72.388851941877505</c:v>
                </c:pt>
                <c:pt idx="7">
                  <c:v>73.159579403542907</c:v>
                </c:pt>
                <c:pt idx="8">
                  <c:v>75.032480538887896</c:v>
                </c:pt>
                <c:pt idx="9">
                  <c:v>77.239600285593198</c:v>
                </c:pt>
                <c:pt idx="10">
                  <c:v>77.446694049848702</c:v>
                </c:pt>
                <c:pt idx="11">
                  <c:v>77.646201849639795</c:v>
                </c:pt>
                <c:pt idx="12">
                  <c:v>82.374899622347897</c:v>
                </c:pt>
                <c:pt idx="13">
                  <c:v>90.198919309524797</c:v>
                </c:pt>
                <c:pt idx="14">
                  <c:v>93.526081962729904</c:v>
                </c:pt>
                <c:pt idx="15">
                  <c:v>92.403724936309303</c:v>
                </c:pt>
                <c:pt idx="16">
                  <c:v>93.908082464521996</c:v>
                </c:pt>
                <c:pt idx="17">
                  <c:v>98.320940685951697</c:v>
                </c:pt>
                <c:pt idx="18">
                  <c:v>100.750962535586</c:v>
                </c:pt>
                <c:pt idx="19">
                  <c:v>100</c:v>
                </c:pt>
                <c:pt idx="20">
                  <c:v>101.424256146275</c:v>
                </c:pt>
                <c:pt idx="21">
                  <c:v>106.44563493568</c:v>
                </c:pt>
                <c:pt idx="22">
                  <c:v>108.93218659529199</c:v>
                </c:pt>
                <c:pt idx="23">
                  <c:v>108.005749512335</c:v>
                </c:pt>
                <c:pt idx="24">
                  <c:v>109.41091945046099</c:v>
                </c:pt>
                <c:pt idx="25">
                  <c:v>114.144282376831</c:v>
                </c:pt>
                <c:pt idx="26">
                  <c:v>117.76055717253</c:v>
                </c:pt>
                <c:pt idx="27">
                  <c:v>118.02480898292001</c:v>
                </c:pt>
                <c:pt idx="28">
                  <c:v>119.37293957809599</c:v>
                </c:pt>
                <c:pt idx="29">
                  <c:v>122.46036710958199</c:v>
                </c:pt>
                <c:pt idx="30">
                  <c:v>124.583048349083</c:v>
                </c:pt>
                <c:pt idx="31">
                  <c:v>127.015486245266</c:v>
                </c:pt>
                <c:pt idx="32">
                  <c:v>131.29309233128399</c:v>
                </c:pt>
                <c:pt idx="33">
                  <c:v>134.40833324313999</c:v>
                </c:pt>
                <c:pt idx="34">
                  <c:v>134.91516222128899</c:v>
                </c:pt>
                <c:pt idx="35">
                  <c:v>135.75166650812</c:v>
                </c:pt>
                <c:pt idx="36">
                  <c:v>139.399901071393</c:v>
                </c:pt>
                <c:pt idx="37">
                  <c:v>144.78505902697501</c:v>
                </c:pt>
                <c:pt idx="38">
                  <c:v>147.45645027654899</c:v>
                </c:pt>
                <c:pt idx="39">
                  <c:v>147.17344664935101</c:v>
                </c:pt>
                <c:pt idx="40">
                  <c:v>145.29710732311199</c:v>
                </c:pt>
                <c:pt idx="41">
                  <c:v>141.72709557322699</c:v>
                </c:pt>
                <c:pt idx="42">
                  <c:v>142.177873928878</c:v>
                </c:pt>
                <c:pt idx="43">
                  <c:v>145.02399864998799</c:v>
                </c:pt>
                <c:pt idx="44">
                  <c:v>143.961454438402</c:v>
                </c:pt>
                <c:pt idx="45">
                  <c:v>140.62419801575101</c:v>
                </c:pt>
                <c:pt idx="46">
                  <c:v>137.79546621848499</c:v>
                </c:pt>
                <c:pt idx="47">
                  <c:v>135.97602334411201</c:v>
                </c:pt>
                <c:pt idx="48">
                  <c:v>134.20861009931599</c:v>
                </c:pt>
                <c:pt idx="49">
                  <c:v>133.31320604687099</c:v>
                </c:pt>
                <c:pt idx="50">
                  <c:v>125.786763300804</c:v>
                </c:pt>
                <c:pt idx="51">
                  <c:v>114.78693555413</c:v>
                </c:pt>
                <c:pt idx="52">
                  <c:v>108.635535341333</c:v>
                </c:pt>
                <c:pt idx="53">
                  <c:v>107.306086457003</c:v>
                </c:pt>
                <c:pt idx="54">
                  <c:v>106.24446403135001</c:v>
                </c:pt>
                <c:pt idx="55">
                  <c:v>101.799495264569</c:v>
                </c:pt>
                <c:pt idx="56">
                  <c:v>97.635725552987296</c:v>
                </c:pt>
                <c:pt idx="57">
                  <c:v>95.093196501721906</c:v>
                </c:pt>
                <c:pt idx="58">
                  <c:v>92.905122874509999</c:v>
                </c:pt>
                <c:pt idx="59">
                  <c:v>90.577548815153094</c:v>
                </c:pt>
                <c:pt idx="60">
                  <c:v>90.159258465930193</c:v>
                </c:pt>
                <c:pt idx="61">
                  <c:v>91.911520275536802</c:v>
                </c:pt>
                <c:pt idx="62">
                  <c:v>92.865106377642704</c:v>
                </c:pt>
                <c:pt idx="63">
                  <c:v>91.944368119562597</c:v>
                </c:pt>
                <c:pt idx="64">
                  <c:v>89.548031305115003</c:v>
                </c:pt>
                <c:pt idx="65">
                  <c:v>87.371521181068701</c:v>
                </c:pt>
                <c:pt idx="66">
                  <c:v>91.045426294167996</c:v>
                </c:pt>
                <c:pt idx="67">
                  <c:v>95.378077903783307</c:v>
                </c:pt>
                <c:pt idx="68">
                  <c:v>95.140050477610302</c:v>
                </c:pt>
                <c:pt idx="69">
                  <c:v>96.427115128813298</c:v>
                </c:pt>
                <c:pt idx="70">
                  <c:v>99.059994422200802</c:v>
                </c:pt>
                <c:pt idx="71">
                  <c:v>100.29484444366101</c:v>
                </c:pt>
                <c:pt idx="72">
                  <c:v>102.71334582969401</c:v>
                </c:pt>
                <c:pt idx="73">
                  <c:v>107.77329716313901</c:v>
                </c:pt>
                <c:pt idx="74">
                  <c:v>110.480037769696</c:v>
                </c:pt>
                <c:pt idx="75">
                  <c:v>110.161655046494</c:v>
                </c:pt>
                <c:pt idx="76">
                  <c:v>111.80756728309299</c:v>
                </c:pt>
                <c:pt idx="77">
                  <c:v>116.163559011426</c:v>
                </c:pt>
                <c:pt idx="78">
                  <c:v>117.49357560987799</c:v>
                </c:pt>
                <c:pt idx="79">
                  <c:v>116.12220036139701</c:v>
                </c:pt>
                <c:pt idx="80">
                  <c:v>118.240124116403</c:v>
                </c:pt>
                <c:pt idx="81">
                  <c:v>123.27013694419399</c:v>
                </c:pt>
                <c:pt idx="82">
                  <c:v>125.502052062196</c:v>
                </c:pt>
                <c:pt idx="83">
                  <c:v>126.188301918067</c:v>
                </c:pt>
                <c:pt idx="84">
                  <c:v>134.08439237660701</c:v>
                </c:pt>
                <c:pt idx="85">
                  <c:v>147.604298930006</c:v>
                </c:pt>
                <c:pt idx="86">
                  <c:v>148.65156779135299</c:v>
                </c:pt>
                <c:pt idx="87">
                  <c:v>141.18003628959201</c:v>
                </c:pt>
                <c:pt idx="88">
                  <c:v>140.73200647689799</c:v>
                </c:pt>
                <c:pt idx="89">
                  <c:v>144.69921141048101</c:v>
                </c:pt>
                <c:pt idx="90">
                  <c:v>148.448108414812</c:v>
                </c:pt>
                <c:pt idx="91">
                  <c:v>149.171740667416</c:v>
                </c:pt>
                <c:pt idx="92">
                  <c:v>149.351929614216</c:v>
                </c:pt>
                <c:pt idx="93">
                  <c:v>150.618589872831</c:v>
                </c:pt>
                <c:pt idx="94">
                  <c:v>151.38067454326401</c:v>
                </c:pt>
                <c:pt idx="95">
                  <c:v>151.85249639328501</c:v>
                </c:pt>
                <c:pt idx="96">
                  <c:v>151.23615301159199</c:v>
                </c:pt>
                <c:pt idx="97">
                  <c:v>148.93534945747601</c:v>
                </c:pt>
                <c:pt idx="98">
                  <c:v>153.62589385467101</c:v>
                </c:pt>
                <c:pt idx="99">
                  <c:v>161.597914464746</c:v>
                </c:pt>
                <c:pt idx="100">
                  <c:v>165.266699111289</c:v>
                </c:pt>
                <c:pt idx="101">
                  <c:v>170.94198255795001</c:v>
                </c:pt>
                <c:pt idx="102">
                  <c:v>178.18947445004099</c:v>
                </c:pt>
                <c:pt idx="103">
                  <c:v>182.352063891607</c:v>
                </c:pt>
                <c:pt idx="104">
                  <c:v>186.09643530192</c:v>
                </c:pt>
                <c:pt idx="105">
                  <c:v>191.90048917867</c:v>
                </c:pt>
                <c:pt idx="106">
                  <c:v>190.60712298233199</c:v>
                </c:pt>
                <c:pt idx="107">
                  <c:v>185.07627257377499</c:v>
                </c:pt>
                <c:pt idx="108">
                  <c:v>185.51789212166599</c:v>
                </c:pt>
                <c:pt idx="109">
                  <c:v>192.934109595194</c:v>
                </c:pt>
                <c:pt idx="110">
                  <c:v>197.07768112054799</c:v>
                </c:pt>
                <c:pt idx="111">
                  <c:v>193.86201093606101</c:v>
                </c:pt>
                <c:pt idx="112">
                  <c:v>193.27611996852701</c:v>
                </c:pt>
                <c:pt idx="113">
                  <c:v>195.95623818396601</c:v>
                </c:pt>
                <c:pt idx="114">
                  <c:v>196.903495941047</c:v>
                </c:pt>
                <c:pt idx="115">
                  <c:v>197.538773760406</c:v>
                </c:pt>
                <c:pt idx="116">
                  <c:v>199.09028678421001</c:v>
                </c:pt>
                <c:pt idx="117">
                  <c:v>196.998827447796</c:v>
                </c:pt>
                <c:pt idx="118">
                  <c:v>192.39170096344699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8F-4862-A840-AE6AAECD69CA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Regional!$P$7:$P$125</c:f>
              <c:numCache>
                <c:formatCode>0</c:formatCode>
                <c:ptCount val="119"/>
                <c:pt idx="0">
                  <c:v>55.077936115465697</c:v>
                </c:pt>
                <c:pt idx="1">
                  <c:v>53.782300053663597</c:v>
                </c:pt>
                <c:pt idx="2">
                  <c:v>56.023897907591198</c:v>
                </c:pt>
                <c:pt idx="3">
                  <c:v>62.778026177793699</c:v>
                </c:pt>
                <c:pt idx="4">
                  <c:v>66.604684469216295</c:v>
                </c:pt>
                <c:pt idx="5">
                  <c:v>66.484770623506606</c:v>
                </c:pt>
                <c:pt idx="6">
                  <c:v>70.530261275200104</c:v>
                </c:pt>
                <c:pt idx="7">
                  <c:v>76.984958158991404</c:v>
                </c:pt>
                <c:pt idx="8">
                  <c:v>77.894924371013303</c:v>
                </c:pt>
                <c:pt idx="9">
                  <c:v>78.505012978444697</c:v>
                </c:pt>
                <c:pt idx="10">
                  <c:v>83.639886077418396</c:v>
                </c:pt>
                <c:pt idx="11">
                  <c:v>88.401493992056004</c:v>
                </c:pt>
                <c:pt idx="12">
                  <c:v>88.893343402148702</c:v>
                </c:pt>
                <c:pt idx="13">
                  <c:v>88.183109941253505</c:v>
                </c:pt>
                <c:pt idx="14">
                  <c:v>88.392506435371402</c:v>
                </c:pt>
                <c:pt idx="15">
                  <c:v>90.638978892963706</c:v>
                </c:pt>
                <c:pt idx="16">
                  <c:v>94.584669628720604</c:v>
                </c:pt>
                <c:pt idx="17">
                  <c:v>99.678706471223904</c:v>
                </c:pt>
                <c:pt idx="18">
                  <c:v>100.49152545432899</c:v>
                </c:pt>
                <c:pt idx="19">
                  <c:v>100</c:v>
                </c:pt>
                <c:pt idx="20">
                  <c:v>103.63930331164001</c:v>
                </c:pt>
                <c:pt idx="21">
                  <c:v>103.42606446645701</c:v>
                </c:pt>
                <c:pt idx="22">
                  <c:v>100.39020692868399</c:v>
                </c:pt>
                <c:pt idx="23">
                  <c:v>102.822144798938</c:v>
                </c:pt>
                <c:pt idx="24">
                  <c:v>108.81529432245</c:v>
                </c:pt>
                <c:pt idx="25">
                  <c:v>113.95779689980699</c:v>
                </c:pt>
                <c:pt idx="26">
                  <c:v>116.514179622223</c:v>
                </c:pt>
                <c:pt idx="27">
                  <c:v>117.992939237165</c:v>
                </c:pt>
                <c:pt idx="28">
                  <c:v>121.48171441542399</c:v>
                </c:pt>
                <c:pt idx="29">
                  <c:v>126.962401664965</c:v>
                </c:pt>
                <c:pt idx="30">
                  <c:v>132.30432198064</c:v>
                </c:pt>
                <c:pt idx="31">
                  <c:v>136.54179209389301</c:v>
                </c:pt>
                <c:pt idx="32">
                  <c:v>141.37567848128299</c:v>
                </c:pt>
                <c:pt idx="33">
                  <c:v>146.23795513867699</c:v>
                </c:pt>
                <c:pt idx="34">
                  <c:v>150.305918541506</c:v>
                </c:pt>
                <c:pt idx="35">
                  <c:v>155.24825964030799</c:v>
                </c:pt>
                <c:pt idx="36">
                  <c:v>163.98599059265501</c:v>
                </c:pt>
                <c:pt idx="37">
                  <c:v>174.65942671895499</c:v>
                </c:pt>
                <c:pt idx="38">
                  <c:v>177.96377747752501</c:v>
                </c:pt>
                <c:pt idx="39">
                  <c:v>178.962452807255</c:v>
                </c:pt>
                <c:pt idx="40">
                  <c:v>184.22486261527399</c:v>
                </c:pt>
                <c:pt idx="41">
                  <c:v>186.80918739700201</c:v>
                </c:pt>
                <c:pt idx="42">
                  <c:v>185.140542442597</c:v>
                </c:pt>
                <c:pt idx="43">
                  <c:v>186.96385657128801</c:v>
                </c:pt>
                <c:pt idx="44">
                  <c:v>195.00781660090399</c:v>
                </c:pt>
                <c:pt idx="45">
                  <c:v>200.99901598753701</c:v>
                </c:pt>
                <c:pt idx="46">
                  <c:v>196.183832778143</c:v>
                </c:pt>
                <c:pt idx="47">
                  <c:v>190.43692808134699</c:v>
                </c:pt>
                <c:pt idx="48">
                  <c:v>192.468172223165</c:v>
                </c:pt>
                <c:pt idx="49">
                  <c:v>194.893385770962</c:v>
                </c:pt>
                <c:pt idx="50">
                  <c:v>185.69287697096999</c:v>
                </c:pt>
                <c:pt idx="51">
                  <c:v>173.86217947079999</c:v>
                </c:pt>
                <c:pt idx="52">
                  <c:v>165.332161981979</c:v>
                </c:pt>
                <c:pt idx="53">
                  <c:v>157.52002551571499</c:v>
                </c:pt>
                <c:pt idx="54">
                  <c:v>159.49768697846699</c:v>
                </c:pt>
                <c:pt idx="55">
                  <c:v>163.53711778601601</c:v>
                </c:pt>
                <c:pt idx="56">
                  <c:v>157.92195859184801</c:v>
                </c:pt>
                <c:pt idx="57">
                  <c:v>147.85598159799201</c:v>
                </c:pt>
                <c:pt idx="58">
                  <c:v>149.123842313175</c:v>
                </c:pt>
                <c:pt idx="59">
                  <c:v>155.838065865863</c:v>
                </c:pt>
                <c:pt idx="60">
                  <c:v>154.12977928346399</c:v>
                </c:pt>
                <c:pt idx="61">
                  <c:v>152.57226457833801</c:v>
                </c:pt>
                <c:pt idx="62">
                  <c:v>157.083495772963</c:v>
                </c:pt>
                <c:pt idx="63">
                  <c:v>160.95593628016701</c:v>
                </c:pt>
                <c:pt idx="64">
                  <c:v>159.012430069424</c:v>
                </c:pt>
                <c:pt idx="65">
                  <c:v>157.36270550721099</c:v>
                </c:pt>
                <c:pt idx="66">
                  <c:v>161.803571071314</c:v>
                </c:pt>
                <c:pt idx="67">
                  <c:v>166.84958744935801</c:v>
                </c:pt>
                <c:pt idx="68">
                  <c:v>167.52803261901201</c:v>
                </c:pt>
                <c:pt idx="69">
                  <c:v>168.70202240501101</c:v>
                </c:pt>
                <c:pt idx="70">
                  <c:v>172.05413645469201</c:v>
                </c:pt>
                <c:pt idx="71">
                  <c:v>176.02706007956701</c:v>
                </c:pt>
                <c:pt idx="72">
                  <c:v>180.81092104419201</c:v>
                </c:pt>
                <c:pt idx="73">
                  <c:v>187.623961485878</c:v>
                </c:pt>
                <c:pt idx="74">
                  <c:v>194.18145140164199</c:v>
                </c:pt>
                <c:pt idx="75">
                  <c:v>198.43792386825501</c:v>
                </c:pt>
                <c:pt idx="76">
                  <c:v>203.11654320402999</c:v>
                </c:pt>
                <c:pt idx="77">
                  <c:v>207.997329799494</c:v>
                </c:pt>
                <c:pt idx="78">
                  <c:v>205.202011684197</c:v>
                </c:pt>
                <c:pt idx="79">
                  <c:v>201.61206675806901</c:v>
                </c:pt>
                <c:pt idx="80">
                  <c:v>206.228227495216</c:v>
                </c:pt>
                <c:pt idx="81">
                  <c:v>213.69901000120899</c:v>
                </c:pt>
                <c:pt idx="82">
                  <c:v>220.037739286663</c:v>
                </c:pt>
                <c:pt idx="83">
                  <c:v>226.671878387417</c:v>
                </c:pt>
                <c:pt idx="84">
                  <c:v>237.90157031334101</c:v>
                </c:pt>
                <c:pt idx="85">
                  <c:v>250.00745100956101</c:v>
                </c:pt>
                <c:pt idx="86">
                  <c:v>251.23399938191801</c:v>
                </c:pt>
                <c:pt idx="87">
                  <c:v>246.92652345737</c:v>
                </c:pt>
                <c:pt idx="88">
                  <c:v>244.46572255884399</c:v>
                </c:pt>
                <c:pt idx="89">
                  <c:v>242.79497291190401</c:v>
                </c:pt>
                <c:pt idx="90">
                  <c:v>247.310772978225</c:v>
                </c:pt>
                <c:pt idx="91">
                  <c:v>254.50362222716299</c:v>
                </c:pt>
                <c:pt idx="92">
                  <c:v>258.27445651926803</c:v>
                </c:pt>
                <c:pt idx="93">
                  <c:v>259.86429566351899</c:v>
                </c:pt>
                <c:pt idx="94">
                  <c:v>259.50375492367903</c:v>
                </c:pt>
                <c:pt idx="95">
                  <c:v>260.96933017408497</c:v>
                </c:pt>
                <c:pt idx="96">
                  <c:v>267.42801457139399</c:v>
                </c:pt>
                <c:pt idx="97">
                  <c:v>271.22856880173299</c:v>
                </c:pt>
                <c:pt idx="98">
                  <c:v>270.23832771164803</c:v>
                </c:pt>
                <c:pt idx="99">
                  <c:v>272.54611684192997</c:v>
                </c:pt>
                <c:pt idx="100">
                  <c:v>279.20990344839402</c:v>
                </c:pt>
                <c:pt idx="101">
                  <c:v>290.70797066518702</c:v>
                </c:pt>
                <c:pt idx="102">
                  <c:v>306.43719673855799</c:v>
                </c:pt>
                <c:pt idx="103">
                  <c:v>313.25966836440398</c:v>
                </c:pt>
                <c:pt idx="104">
                  <c:v>314.45907445300998</c:v>
                </c:pt>
                <c:pt idx="105">
                  <c:v>327.38577613735902</c:v>
                </c:pt>
                <c:pt idx="106">
                  <c:v>337.496342327229</c:v>
                </c:pt>
                <c:pt idx="107">
                  <c:v>331.54263214281798</c:v>
                </c:pt>
                <c:pt idx="108">
                  <c:v>323.55904700797697</c:v>
                </c:pt>
                <c:pt idx="109">
                  <c:v>328.965760570584</c:v>
                </c:pt>
                <c:pt idx="110">
                  <c:v>334.41561479618701</c:v>
                </c:pt>
                <c:pt idx="111">
                  <c:v>328.04357579932702</c:v>
                </c:pt>
                <c:pt idx="112">
                  <c:v>328.68593344533599</c:v>
                </c:pt>
                <c:pt idx="113">
                  <c:v>342.17302292707899</c:v>
                </c:pt>
                <c:pt idx="114">
                  <c:v>348.34032408583698</c:v>
                </c:pt>
                <c:pt idx="115">
                  <c:v>342.391029629787</c:v>
                </c:pt>
                <c:pt idx="116">
                  <c:v>337.66923595050201</c:v>
                </c:pt>
                <c:pt idx="117">
                  <c:v>336.48864925135001</c:v>
                </c:pt>
                <c:pt idx="118">
                  <c:v>339.28055226248102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8F-4862-A840-AE6AAECD69CA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Regional!$Q$7:$Q$125</c:f>
              <c:numCache>
                <c:formatCode>0</c:formatCode>
                <c:ptCount val="119"/>
                <c:pt idx="0">
                  <c:v>74.813939162665207</c:v>
                </c:pt>
                <c:pt idx="1">
                  <c:v>74.535636539316997</c:v>
                </c:pt>
                <c:pt idx="2">
                  <c:v>77.434324682406398</c:v>
                </c:pt>
                <c:pt idx="3">
                  <c:v>82.546714915384499</c:v>
                </c:pt>
                <c:pt idx="4">
                  <c:v>85.092914658193607</c:v>
                </c:pt>
                <c:pt idx="5">
                  <c:v>86.408214245309495</c:v>
                </c:pt>
                <c:pt idx="6">
                  <c:v>87.706197874162001</c:v>
                </c:pt>
                <c:pt idx="7">
                  <c:v>88.712237349842894</c:v>
                </c:pt>
                <c:pt idx="8">
                  <c:v>88.550809238749395</c:v>
                </c:pt>
                <c:pt idx="9">
                  <c:v>86.007808118854896</c:v>
                </c:pt>
                <c:pt idx="10">
                  <c:v>85.565326796821907</c:v>
                </c:pt>
                <c:pt idx="11">
                  <c:v>88.598129043582404</c:v>
                </c:pt>
                <c:pt idx="12">
                  <c:v>90.375362146357105</c:v>
                </c:pt>
                <c:pt idx="13">
                  <c:v>91.597375975026907</c:v>
                </c:pt>
                <c:pt idx="14">
                  <c:v>93.485826006507395</c:v>
                </c:pt>
                <c:pt idx="15">
                  <c:v>94.567535207656704</c:v>
                </c:pt>
                <c:pt idx="16">
                  <c:v>96.022316592497802</c:v>
                </c:pt>
                <c:pt idx="17">
                  <c:v>99.106552038809198</c:v>
                </c:pt>
                <c:pt idx="18">
                  <c:v>100.69258593595499</c:v>
                </c:pt>
                <c:pt idx="19">
                  <c:v>100</c:v>
                </c:pt>
                <c:pt idx="20">
                  <c:v>99.755950987127093</c:v>
                </c:pt>
                <c:pt idx="21">
                  <c:v>101.826208062872</c:v>
                </c:pt>
                <c:pt idx="22">
                  <c:v>105.892281768988</c:v>
                </c:pt>
                <c:pt idx="23">
                  <c:v>108.201975155295</c:v>
                </c:pt>
                <c:pt idx="24">
                  <c:v>107.938663259858</c:v>
                </c:pt>
                <c:pt idx="25">
                  <c:v>108.55867718482099</c:v>
                </c:pt>
                <c:pt idx="26">
                  <c:v>112.671157722864</c:v>
                </c:pt>
                <c:pt idx="27">
                  <c:v>117.677123794034</c:v>
                </c:pt>
                <c:pt idx="28">
                  <c:v>119.97225950625101</c:v>
                </c:pt>
                <c:pt idx="29">
                  <c:v>119.33453579384199</c:v>
                </c:pt>
                <c:pt idx="30">
                  <c:v>121.35154396884499</c:v>
                </c:pt>
                <c:pt idx="31">
                  <c:v>127.915579637185</c:v>
                </c:pt>
                <c:pt idx="32">
                  <c:v>135.21330473783999</c:v>
                </c:pt>
                <c:pt idx="33">
                  <c:v>141.48939308002201</c:v>
                </c:pt>
                <c:pt idx="34">
                  <c:v>145.37689561601201</c:v>
                </c:pt>
                <c:pt idx="35">
                  <c:v>150.428394456955</c:v>
                </c:pt>
                <c:pt idx="36">
                  <c:v>160.605735637283</c:v>
                </c:pt>
                <c:pt idx="37">
                  <c:v>172.60574322482799</c:v>
                </c:pt>
                <c:pt idx="38">
                  <c:v>175.778349268412</c:v>
                </c:pt>
                <c:pt idx="39">
                  <c:v>175.19185411232999</c:v>
                </c:pt>
                <c:pt idx="40">
                  <c:v>179.375582888818</c:v>
                </c:pt>
                <c:pt idx="41">
                  <c:v>180.09842097606699</c:v>
                </c:pt>
                <c:pt idx="42">
                  <c:v>174.77381947286199</c:v>
                </c:pt>
                <c:pt idx="43">
                  <c:v>173.965476190337</c:v>
                </c:pt>
                <c:pt idx="44">
                  <c:v>180.990522724519</c:v>
                </c:pt>
                <c:pt idx="45">
                  <c:v>186.32110733810799</c:v>
                </c:pt>
                <c:pt idx="46">
                  <c:v>180.38345070678699</c:v>
                </c:pt>
                <c:pt idx="47">
                  <c:v>172.57586114914</c:v>
                </c:pt>
                <c:pt idx="48">
                  <c:v>169.44172305430001</c:v>
                </c:pt>
                <c:pt idx="49">
                  <c:v>164.83844887267199</c:v>
                </c:pt>
                <c:pt idx="50">
                  <c:v>154.53907372582401</c:v>
                </c:pt>
                <c:pt idx="51">
                  <c:v>144.73610935202501</c:v>
                </c:pt>
                <c:pt idx="52">
                  <c:v>138.96150472171701</c:v>
                </c:pt>
                <c:pt idx="53">
                  <c:v>134.26759185401599</c:v>
                </c:pt>
                <c:pt idx="54">
                  <c:v>129.91266918683101</c:v>
                </c:pt>
                <c:pt idx="55">
                  <c:v>126.383939360581</c:v>
                </c:pt>
                <c:pt idx="56">
                  <c:v>124.524613894886</c:v>
                </c:pt>
                <c:pt idx="57">
                  <c:v>123.429639706632</c:v>
                </c:pt>
                <c:pt idx="58">
                  <c:v>122.994613565737</c:v>
                </c:pt>
                <c:pt idx="59">
                  <c:v>121.80169936957201</c:v>
                </c:pt>
                <c:pt idx="60">
                  <c:v>120.093671311721</c:v>
                </c:pt>
                <c:pt idx="61">
                  <c:v>120.159384254638</c:v>
                </c:pt>
                <c:pt idx="62">
                  <c:v>120.703662236556</c:v>
                </c:pt>
                <c:pt idx="63">
                  <c:v>119.634293038137</c:v>
                </c:pt>
                <c:pt idx="64">
                  <c:v>119.249325206188</c:v>
                </c:pt>
                <c:pt idx="65">
                  <c:v>121.532750103026</c:v>
                </c:pt>
                <c:pt idx="66">
                  <c:v>124.79953489317199</c:v>
                </c:pt>
                <c:pt idx="67">
                  <c:v>126.12557267409299</c:v>
                </c:pt>
                <c:pt idx="68">
                  <c:v>127.88724161317199</c:v>
                </c:pt>
                <c:pt idx="69">
                  <c:v>132.151079026236</c:v>
                </c:pt>
                <c:pt idx="70">
                  <c:v>133.86420445284901</c:v>
                </c:pt>
                <c:pt idx="71">
                  <c:v>133.70709939226199</c:v>
                </c:pt>
                <c:pt idx="72">
                  <c:v>138.24984729051701</c:v>
                </c:pt>
                <c:pt idx="73">
                  <c:v>146.29332289457599</c:v>
                </c:pt>
                <c:pt idx="74">
                  <c:v>149.649759850766</c:v>
                </c:pt>
                <c:pt idx="75">
                  <c:v>149.61765038147701</c:v>
                </c:pt>
                <c:pt idx="76">
                  <c:v>154.03652864761301</c:v>
                </c:pt>
                <c:pt idx="77">
                  <c:v>159.97225636553</c:v>
                </c:pt>
                <c:pt idx="78">
                  <c:v>161.27613799500301</c:v>
                </c:pt>
                <c:pt idx="79">
                  <c:v>161.31165561631701</c:v>
                </c:pt>
                <c:pt idx="80">
                  <c:v>165.17757613083501</c:v>
                </c:pt>
                <c:pt idx="81">
                  <c:v>170.89259096763601</c:v>
                </c:pt>
                <c:pt idx="82">
                  <c:v>174.11217787827701</c:v>
                </c:pt>
                <c:pt idx="83">
                  <c:v>176.88772840007101</c:v>
                </c:pt>
                <c:pt idx="84">
                  <c:v>187.66902134782799</c:v>
                </c:pt>
                <c:pt idx="85">
                  <c:v>201.82660050313299</c:v>
                </c:pt>
                <c:pt idx="86">
                  <c:v>200.95135803471399</c:v>
                </c:pt>
                <c:pt idx="87">
                  <c:v>194.62863038126099</c:v>
                </c:pt>
                <c:pt idx="88">
                  <c:v>198.10746717177</c:v>
                </c:pt>
                <c:pt idx="89">
                  <c:v>204.92167557085901</c:v>
                </c:pt>
                <c:pt idx="90">
                  <c:v>209.21369434992201</c:v>
                </c:pt>
                <c:pt idx="91">
                  <c:v>210.783788751515</c:v>
                </c:pt>
                <c:pt idx="92">
                  <c:v>211.82290918478299</c:v>
                </c:pt>
                <c:pt idx="93">
                  <c:v>213.854594695424</c:v>
                </c:pt>
                <c:pt idx="94">
                  <c:v>218.06879705470601</c:v>
                </c:pt>
                <c:pt idx="95">
                  <c:v>221.59136878810401</c:v>
                </c:pt>
                <c:pt idx="96">
                  <c:v>222.742695015527</c:v>
                </c:pt>
                <c:pt idx="97">
                  <c:v>223.397623142822</c:v>
                </c:pt>
                <c:pt idx="98">
                  <c:v>230.87608656855301</c:v>
                </c:pt>
                <c:pt idx="99">
                  <c:v>241.22042745833099</c:v>
                </c:pt>
                <c:pt idx="100">
                  <c:v>249.08604431763999</c:v>
                </c:pt>
                <c:pt idx="101">
                  <c:v>260.048926141658</c:v>
                </c:pt>
                <c:pt idx="102">
                  <c:v>270.85681918014001</c:v>
                </c:pt>
                <c:pt idx="103">
                  <c:v>278.481496561433</c:v>
                </c:pt>
                <c:pt idx="104">
                  <c:v>291.80349630974501</c:v>
                </c:pt>
                <c:pt idx="105">
                  <c:v>309.379233058843</c:v>
                </c:pt>
                <c:pt idx="106">
                  <c:v>306.30101791728998</c:v>
                </c:pt>
                <c:pt idx="107">
                  <c:v>297.36416482841997</c:v>
                </c:pt>
                <c:pt idx="108">
                  <c:v>303.12205959743898</c:v>
                </c:pt>
                <c:pt idx="109">
                  <c:v>310.84183878395203</c:v>
                </c:pt>
                <c:pt idx="110">
                  <c:v>310.34942709476701</c:v>
                </c:pt>
                <c:pt idx="111">
                  <c:v>308.62911498888798</c:v>
                </c:pt>
                <c:pt idx="112">
                  <c:v>316.25393793536603</c:v>
                </c:pt>
                <c:pt idx="113">
                  <c:v>324.95935270998302</c:v>
                </c:pt>
                <c:pt idx="114">
                  <c:v>321.88752128590602</c:v>
                </c:pt>
                <c:pt idx="115">
                  <c:v>317.27131825590499</c:v>
                </c:pt>
                <c:pt idx="116">
                  <c:v>321.55515850143399</c:v>
                </c:pt>
                <c:pt idx="117">
                  <c:v>326.78442133032502</c:v>
                </c:pt>
                <c:pt idx="118">
                  <c:v>322.15196201480899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8F-4862-A840-AE6AAECD69CA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Regional!$R$7:$R$125</c:f>
              <c:numCache>
                <c:formatCode>0</c:formatCode>
                <c:ptCount val="119"/>
                <c:pt idx="0">
                  <c:v>62.892337392983798</c:v>
                </c:pt>
                <c:pt idx="1">
                  <c:v>64.890453472970094</c:v>
                </c:pt>
                <c:pt idx="2">
                  <c:v>67.021013319326201</c:v>
                </c:pt>
                <c:pt idx="3">
                  <c:v>67.263369374094793</c:v>
                </c:pt>
                <c:pt idx="4">
                  <c:v>67.882039647025707</c:v>
                </c:pt>
                <c:pt idx="5">
                  <c:v>69.896482436319104</c:v>
                </c:pt>
                <c:pt idx="6">
                  <c:v>73.801109628689204</c:v>
                </c:pt>
                <c:pt idx="7">
                  <c:v>77.1538736484369</c:v>
                </c:pt>
                <c:pt idx="8">
                  <c:v>78.297571313410998</c:v>
                </c:pt>
                <c:pt idx="9">
                  <c:v>79.515585073444996</c:v>
                </c:pt>
                <c:pt idx="10">
                  <c:v>81.332906333702695</c:v>
                </c:pt>
                <c:pt idx="11">
                  <c:v>83.195244025335299</c:v>
                </c:pt>
                <c:pt idx="12">
                  <c:v>84.929384976736003</c:v>
                </c:pt>
                <c:pt idx="13">
                  <c:v>86.165068042981304</c:v>
                </c:pt>
                <c:pt idx="14">
                  <c:v>87.998847315145696</c:v>
                </c:pt>
                <c:pt idx="15">
                  <c:v>91.009383711395898</c:v>
                </c:pt>
                <c:pt idx="16">
                  <c:v>94.6232800110526</c:v>
                </c:pt>
                <c:pt idx="17">
                  <c:v>98.154699585169396</c:v>
                </c:pt>
                <c:pt idx="18">
                  <c:v>99.389314027169704</c:v>
                </c:pt>
                <c:pt idx="19">
                  <c:v>100</c:v>
                </c:pt>
                <c:pt idx="20">
                  <c:v>102.52444300429499</c:v>
                </c:pt>
                <c:pt idx="21">
                  <c:v>105.460559019287</c:v>
                </c:pt>
                <c:pt idx="22">
                  <c:v>105.964268658701</c:v>
                </c:pt>
                <c:pt idx="23">
                  <c:v>105.988419924252</c:v>
                </c:pt>
                <c:pt idx="24">
                  <c:v>108.39689843535901</c:v>
                </c:pt>
                <c:pt idx="25">
                  <c:v>112.43020118166901</c:v>
                </c:pt>
                <c:pt idx="26">
                  <c:v>116.26552625283</c:v>
                </c:pt>
                <c:pt idx="27">
                  <c:v>118.638829351005</c:v>
                </c:pt>
                <c:pt idx="28">
                  <c:v>121.68011684913201</c:v>
                </c:pt>
                <c:pt idx="29">
                  <c:v>125.975935541328</c:v>
                </c:pt>
                <c:pt idx="30">
                  <c:v>129.10762482755999</c:v>
                </c:pt>
                <c:pt idx="31">
                  <c:v>132.076962425</c:v>
                </c:pt>
                <c:pt idx="32">
                  <c:v>138.79833714898601</c:v>
                </c:pt>
                <c:pt idx="33">
                  <c:v>147.993390379125</c:v>
                </c:pt>
                <c:pt idx="34">
                  <c:v>151.784298821356</c:v>
                </c:pt>
                <c:pt idx="35">
                  <c:v>153.14055155864901</c:v>
                </c:pt>
                <c:pt idx="36">
                  <c:v>160.78492764046999</c:v>
                </c:pt>
                <c:pt idx="37">
                  <c:v>171.26569795094699</c:v>
                </c:pt>
                <c:pt idx="38">
                  <c:v>175.91736414616699</c:v>
                </c:pt>
                <c:pt idx="39">
                  <c:v>176.983427945242</c:v>
                </c:pt>
                <c:pt idx="40">
                  <c:v>181.41335847497601</c:v>
                </c:pt>
                <c:pt idx="41">
                  <c:v>186.747543238042</c:v>
                </c:pt>
                <c:pt idx="42">
                  <c:v>188.11316878650001</c:v>
                </c:pt>
                <c:pt idx="43">
                  <c:v>188.72518210108601</c:v>
                </c:pt>
                <c:pt idx="44">
                  <c:v>193.946384161748</c:v>
                </c:pt>
                <c:pt idx="45">
                  <c:v>201.26160340046201</c:v>
                </c:pt>
                <c:pt idx="46">
                  <c:v>199.367135603158</c:v>
                </c:pt>
                <c:pt idx="47">
                  <c:v>191.341251923686</c:v>
                </c:pt>
                <c:pt idx="48">
                  <c:v>187.65456925691299</c:v>
                </c:pt>
                <c:pt idx="49">
                  <c:v>185.81572018509999</c:v>
                </c:pt>
                <c:pt idx="50">
                  <c:v>175.25850180250501</c:v>
                </c:pt>
                <c:pt idx="51">
                  <c:v>161.50871026628701</c:v>
                </c:pt>
                <c:pt idx="52">
                  <c:v>148.30720075724699</c:v>
                </c:pt>
                <c:pt idx="53">
                  <c:v>134.632432261698</c:v>
                </c:pt>
                <c:pt idx="54">
                  <c:v>128.644880614171</c:v>
                </c:pt>
                <c:pt idx="55">
                  <c:v>127.632549793263</c:v>
                </c:pt>
                <c:pt idx="56">
                  <c:v>126.083043061111</c:v>
                </c:pt>
                <c:pt idx="57">
                  <c:v>123.619517841262</c:v>
                </c:pt>
                <c:pt idx="58">
                  <c:v>120.80625133244899</c:v>
                </c:pt>
                <c:pt idx="59">
                  <c:v>119.129892305186</c:v>
                </c:pt>
                <c:pt idx="60">
                  <c:v>119.56005820607101</c:v>
                </c:pt>
                <c:pt idx="61">
                  <c:v>120.60037702865</c:v>
                </c:pt>
                <c:pt idx="62">
                  <c:v>121.091785032869</c:v>
                </c:pt>
                <c:pt idx="63">
                  <c:v>121.751057391868</c:v>
                </c:pt>
                <c:pt idx="64">
                  <c:v>124.519532772706</c:v>
                </c:pt>
                <c:pt idx="65">
                  <c:v>128.99514757619301</c:v>
                </c:pt>
                <c:pt idx="66">
                  <c:v>131.23572939496501</c:v>
                </c:pt>
                <c:pt idx="67">
                  <c:v>131.48891850851899</c:v>
                </c:pt>
                <c:pt idx="68">
                  <c:v>135.294862797203</c:v>
                </c:pt>
                <c:pt idx="69">
                  <c:v>144.03276657251499</c:v>
                </c:pt>
                <c:pt idx="70">
                  <c:v>150.44840981525201</c:v>
                </c:pt>
                <c:pt idx="71">
                  <c:v>151.94785077699501</c:v>
                </c:pt>
                <c:pt idx="72">
                  <c:v>156.41414406109399</c:v>
                </c:pt>
                <c:pt idx="73">
                  <c:v>164.43366618367</c:v>
                </c:pt>
                <c:pt idx="74">
                  <c:v>167.921553468902</c:v>
                </c:pt>
                <c:pt idx="75">
                  <c:v>168.16248602854799</c:v>
                </c:pt>
                <c:pt idx="76">
                  <c:v>172.62007766027801</c:v>
                </c:pt>
                <c:pt idx="77">
                  <c:v>180.466932562903</c:v>
                </c:pt>
                <c:pt idx="78">
                  <c:v>184.72532804897199</c:v>
                </c:pt>
                <c:pt idx="79">
                  <c:v>185.354716309135</c:v>
                </c:pt>
                <c:pt idx="80">
                  <c:v>190.02200615022599</c:v>
                </c:pt>
                <c:pt idx="81">
                  <c:v>199.07221449114701</c:v>
                </c:pt>
                <c:pt idx="82">
                  <c:v>204.06586209780201</c:v>
                </c:pt>
                <c:pt idx="83">
                  <c:v>205.500242647128</c:v>
                </c:pt>
                <c:pt idx="84">
                  <c:v>213.34696669239301</c:v>
                </c:pt>
                <c:pt idx="85">
                  <c:v>225.46715546396001</c:v>
                </c:pt>
                <c:pt idx="86">
                  <c:v>230.22039217206699</c:v>
                </c:pt>
                <c:pt idx="87">
                  <c:v>229.31951039238001</c:v>
                </c:pt>
                <c:pt idx="88">
                  <c:v>233.32347986573399</c:v>
                </c:pt>
                <c:pt idx="89">
                  <c:v>241.55818518534099</c:v>
                </c:pt>
                <c:pt idx="90">
                  <c:v>243.45102751990501</c:v>
                </c:pt>
                <c:pt idx="91">
                  <c:v>242.15004184031</c:v>
                </c:pt>
                <c:pt idx="92">
                  <c:v>248.15273518812899</c:v>
                </c:pt>
                <c:pt idx="93">
                  <c:v>257.47761681607898</c:v>
                </c:pt>
                <c:pt idx="94">
                  <c:v>260.96503153919002</c:v>
                </c:pt>
                <c:pt idx="95">
                  <c:v>259.31814487813801</c:v>
                </c:pt>
                <c:pt idx="96">
                  <c:v>257.16778110228302</c:v>
                </c:pt>
                <c:pt idx="97">
                  <c:v>256.26682835927801</c:v>
                </c:pt>
                <c:pt idx="98">
                  <c:v>264.88184354663798</c:v>
                </c:pt>
                <c:pt idx="99">
                  <c:v>275.95404706421601</c:v>
                </c:pt>
                <c:pt idx="100">
                  <c:v>283.20851810064403</c:v>
                </c:pt>
                <c:pt idx="101">
                  <c:v>295.46901317360698</c:v>
                </c:pt>
                <c:pt idx="102">
                  <c:v>312.15256451789298</c:v>
                </c:pt>
                <c:pt idx="103">
                  <c:v>323.15199678169802</c:v>
                </c:pt>
                <c:pt idx="104">
                  <c:v>332.25946231195002</c:v>
                </c:pt>
                <c:pt idx="105">
                  <c:v>344.85606332351603</c:v>
                </c:pt>
                <c:pt idx="106">
                  <c:v>340.57879532643898</c:v>
                </c:pt>
                <c:pt idx="107">
                  <c:v>329.57500851280599</c:v>
                </c:pt>
                <c:pt idx="108">
                  <c:v>333.10872336501501</c:v>
                </c:pt>
                <c:pt idx="109">
                  <c:v>344.14816184118899</c:v>
                </c:pt>
                <c:pt idx="110">
                  <c:v>341.97138574369899</c:v>
                </c:pt>
                <c:pt idx="111">
                  <c:v>332.94332188995099</c:v>
                </c:pt>
                <c:pt idx="112">
                  <c:v>331.819114937167</c:v>
                </c:pt>
                <c:pt idx="113">
                  <c:v>329.95380888439797</c:v>
                </c:pt>
                <c:pt idx="114">
                  <c:v>327.74236434261201</c:v>
                </c:pt>
                <c:pt idx="115">
                  <c:v>329.36839250939897</c:v>
                </c:pt>
                <c:pt idx="116">
                  <c:v>331.72173395169301</c:v>
                </c:pt>
                <c:pt idx="117">
                  <c:v>328.68305699745298</c:v>
                </c:pt>
                <c:pt idx="118">
                  <c:v>324.369113752484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8F-4862-A840-AE6AAECD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4657599618"/>
          <c:y val="0.15393263342082239"/>
          <c:w val="0.82911917700428284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Regional!$S$23:$S$125</c:f>
              <c:numCache>
                <c:formatCode>0</c:formatCode>
                <c:ptCount val="103"/>
                <c:pt idx="0">
                  <c:v>101.12174336497699</c:v>
                </c:pt>
                <c:pt idx="1">
                  <c:v>100.96568979470101</c:v>
                </c:pt>
                <c:pt idx="2">
                  <c:v>100.72870653383799</c:v>
                </c:pt>
                <c:pt idx="3">
                  <c:v>100</c:v>
                </c:pt>
                <c:pt idx="4">
                  <c:v>100.07257513765801</c:v>
                </c:pt>
                <c:pt idx="5">
                  <c:v>105.02462028532899</c:v>
                </c:pt>
                <c:pt idx="6">
                  <c:v>110.918961750259</c:v>
                </c:pt>
                <c:pt idx="7">
                  <c:v>111.71553814542401</c:v>
                </c:pt>
                <c:pt idx="8">
                  <c:v>111.201209282975</c:v>
                </c:pt>
                <c:pt idx="9">
                  <c:v>110.56548133480899</c:v>
                </c:pt>
                <c:pt idx="10">
                  <c:v>113.797304983907</c:v>
                </c:pt>
                <c:pt idx="11">
                  <c:v>120.095311391621</c:v>
                </c:pt>
                <c:pt idx="12">
                  <c:v>116.571797321943</c:v>
                </c:pt>
                <c:pt idx="13">
                  <c:v>110.552805582785</c:v>
                </c:pt>
                <c:pt idx="14">
                  <c:v>115.924529530576</c:v>
                </c:pt>
                <c:pt idx="15">
                  <c:v>126.35147825140101</c:v>
                </c:pt>
                <c:pt idx="16">
                  <c:v>120.126467533021</c:v>
                </c:pt>
                <c:pt idx="17">
                  <c:v>112.86314324284101</c:v>
                </c:pt>
                <c:pt idx="18">
                  <c:v>121.374548649776</c:v>
                </c:pt>
                <c:pt idx="19">
                  <c:v>129.401419280807</c:v>
                </c:pt>
                <c:pt idx="20">
                  <c:v>131.51639857694599</c:v>
                </c:pt>
                <c:pt idx="21">
                  <c:v>132.567910126768</c:v>
                </c:pt>
                <c:pt idx="22">
                  <c:v>132.171532873193</c:v>
                </c:pt>
                <c:pt idx="23">
                  <c:v>130.58760865171899</c:v>
                </c:pt>
                <c:pt idx="24">
                  <c:v>132.545415486172</c:v>
                </c:pt>
                <c:pt idx="25">
                  <c:v>136.80165684762099</c:v>
                </c:pt>
                <c:pt idx="26">
                  <c:v>137.978053638278</c:v>
                </c:pt>
                <c:pt idx="27">
                  <c:v>140.56487645799299</c:v>
                </c:pt>
                <c:pt idx="28">
                  <c:v>144.696836217233</c:v>
                </c:pt>
                <c:pt idx="29">
                  <c:v>144.62032350013601</c:v>
                </c:pt>
                <c:pt idx="30">
                  <c:v>145.02228917679</c:v>
                </c:pt>
                <c:pt idx="31">
                  <c:v>147.061996636565</c:v>
                </c:pt>
                <c:pt idx="32">
                  <c:v>144.46639004524201</c:v>
                </c:pt>
                <c:pt idx="33">
                  <c:v>140.031964966597</c:v>
                </c:pt>
                <c:pt idx="34">
                  <c:v>137.67820349448399</c:v>
                </c:pt>
                <c:pt idx="35">
                  <c:v>133.211474907146</c:v>
                </c:pt>
                <c:pt idx="36">
                  <c:v>121.48368896925</c:v>
                </c:pt>
                <c:pt idx="37">
                  <c:v>111.497913204518</c:v>
                </c:pt>
                <c:pt idx="38">
                  <c:v>105.29468792362999</c:v>
                </c:pt>
                <c:pt idx="39">
                  <c:v>103.682693514181</c:v>
                </c:pt>
                <c:pt idx="40">
                  <c:v>105.98206861623601</c:v>
                </c:pt>
                <c:pt idx="41">
                  <c:v>104.29225884551001</c:v>
                </c:pt>
                <c:pt idx="42">
                  <c:v>103.076923045889</c:v>
                </c:pt>
                <c:pt idx="43">
                  <c:v>103.013116259304</c:v>
                </c:pt>
                <c:pt idx="44">
                  <c:v>102.631868692586</c:v>
                </c:pt>
                <c:pt idx="45">
                  <c:v>105.731413479607</c:v>
                </c:pt>
                <c:pt idx="46">
                  <c:v>113.814851623782</c:v>
                </c:pt>
                <c:pt idx="47">
                  <c:v>118.935040296251</c:v>
                </c:pt>
                <c:pt idx="48">
                  <c:v>115.28738341506801</c:v>
                </c:pt>
                <c:pt idx="49">
                  <c:v>110.70834508312601</c:v>
                </c:pt>
                <c:pt idx="50">
                  <c:v>110.42843761071001</c:v>
                </c:pt>
                <c:pt idx="51">
                  <c:v>112.681112427591</c:v>
                </c:pt>
                <c:pt idx="52">
                  <c:v>116.083181703401</c:v>
                </c:pt>
                <c:pt idx="53">
                  <c:v>119.685766923297</c:v>
                </c:pt>
                <c:pt idx="54">
                  <c:v>124.20676319420301</c:v>
                </c:pt>
                <c:pt idx="55">
                  <c:v>128.71701994046401</c:v>
                </c:pt>
                <c:pt idx="56">
                  <c:v>127.060153595947</c:v>
                </c:pt>
                <c:pt idx="57">
                  <c:v>128.424018469348</c:v>
                </c:pt>
                <c:pt idx="58">
                  <c:v>139.28707266314601</c:v>
                </c:pt>
                <c:pt idx="59">
                  <c:v>144.64686243524901</c:v>
                </c:pt>
                <c:pt idx="60">
                  <c:v>145.063811446252</c:v>
                </c:pt>
                <c:pt idx="61">
                  <c:v>147.95505267465001</c:v>
                </c:pt>
                <c:pt idx="62">
                  <c:v>146.46647688692201</c:v>
                </c:pt>
                <c:pt idx="63">
                  <c:v>146.10674643778501</c:v>
                </c:pt>
                <c:pt idx="64">
                  <c:v>147.96937732336301</c:v>
                </c:pt>
                <c:pt idx="65">
                  <c:v>148.77975104137201</c:v>
                </c:pt>
                <c:pt idx="66">
                  <c:v>150.52216579440201</c:v>
                </c:pt>
                <c:pt idx="67">
                  <c:v>149.29502799745401</c:v>
                </c:pt>
                <c:pt idx="68">
                  <c:v>146.78183214185299</c:v>
                </c:pt>
                <c:pt idx="69">
                  <c:v>150.88794245942501</c:v>
                </c:pt>
                <c:pt idx="70">
                  <c:v>156.51979758230101</c:v>
                </c:pt>
                <c:pt idx="71">
                  <c:v>156.07030735799199</c:v>
                </c:pt>
                <c:pt idx="72">
                  <c:v>157.19055647923801</c:v>
                </c:pt>
                <c:pt idx="73">
                  <c:v>159.43059255687101</c:v>
                </c:pt>
                <c:pt idx="74">
                  <c:v>159.492194439749</c:v>
                </c:pt>
                <c:pt idx="75">
                  <c:v>158.45850251682401</c:v>
                </c:pt>
                <c:pt idx="76">
                  <c:v>159.14091997095599</c:v>
                </c:pt>
                <c:pt idx="77">
                  <c:v>161.56846722881099</c:v>
                </c:pt>
                <c:pt idx="78">
                  <c:v>162.72364514772801</c:v>
                </c:pt>
                <c:pt idx="79">
                  <c:v>164.00279567896101</c:v>
                </c:pt>
                <c:pt idx="80">
                  <c:v>161.39757310286799</c:v>
                </c:pt>
                <c:pt idx="81">
                  <c:v>156.715244105398</c:v>
                </c:pt>
                <c:pt idx="82">
                  <c:v>158.11395739026401</c:v>
                </c:pt>
                <c:pt idx="83">
                  <c:v>161.23702754243899</c:v>
                </c:pt>
                <c:pt idx="84">
                  <c:v>164.32338029205499</c:v>
                </c:pt>
                <c:pt idx="85">
                  <c:v>174.06239670950799</c:v>
                </c:pt>
                <c:pt idx="86">
                  <c:v>184.15521215669699</c:v>
                </c:pt>
                <c:pt idx="87">
                  <c:v>189.04155946155299</c:v>
                </c:pt>
                <c:pt idx="88">
                  <c:v>192.71143038669899</c:v>
                </c:pt>
                <c:pt idx="89">
                  <c:v>196.52970562745199</c:v>
                </c:pt>
                <c:pt idx="90">
                  <c:v>196.86665403190301</c:v>
                </c:pt>
                <c:pt idx="91">
                  <c:v>189.92043472386001</c:v>
                </c:pt>
                <c:pt idx="92">
                  <c:v>182.238835084751</c:v>
                </c:pt>
                <c:pt idx="93">
                  <c:v>178.043294004746</c:v>
                </c:pt>
                <c:pt idx="94">
                  <c:v>177.961372141472</c:v>
                </c:pt>
                <c:pt idx="95">
                  <c:v>176.68393661251901</c:v>
                </c:pt>
                <c:pt idx="96">
                  <c:v>169.01293552411201</c:v>
                </c:pt>
                <c:pt idx="97">
                  <c:v>168.60525494368801</c:v>
                </c:pt>
                <c:pt idx="98">
                  <c:v>172.22557308440801</c:v>
                </c:pt>
                <c:pt idx="99">
                  <c:v>172.37237110745801</c:v>
                </c:pt>
                <c:pt idx="100">
                  <c:v>176.25574644588301</c:v>
                </c:pt>
                <c:pt idx="101">
                  <c:v>179.04235397482501</c:v>
                </c:pt>
                <c:pt idx="102">
                  <c:v>183.51606559122899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1-4E09-BD4C-05EA0A94E9CF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Regional!$T$23:$T$125</c:f>
              <c:numCache>
                <c:formatCode>0</c:formatCode>
                <c:ptCount val="103"/>
                <c:pt idx="0">
                  <c:v>76.129597427325606</c:v>
                </c:pt>
                <c:pt idx="1">
                  <c:v>84.591954231190002</c:v>
                </c:pt>
                <c:pt idx="2">
                  <c:v>96.920843453718305</c:v>
                </c:pt>
                <c:pt idx="3">
                  <c:v>100</c:v>
                </c:pt>
                <c:pt idx="4">
                  <c:v>103.73808915422801</c:v>
                </c:pt>
                <c:pt idx="5">
                  <c:v>109.854201173039</c:v>
                </c:pt>
                <c:pt idx="6">
                  <c:v>108.15019412418999</c:v>
                </c:pt>
                <c:pt idx="7">
                  <c:v>103.07927265710801</c:v>
                </c:pt>
                <c:pt idx="8">
                  <c:v>102.431875596385</c:v>
                </c:pt>
                <c:pt idx="9">
                  <c:v>105.79883415794301</c:v>
                </c:pt>
                <c:pt idx="10">
                  <c:v>106.187725249938</c:v>
                </c:pt>
                <c:pt idx="11">
                  <c:v>103.69657886899699</c:v>
                </c:pt>
                <c:pt idx="12">
                  <c:v>106.29558043577001</c:v>
                </c:pt>
                <c:pt idx="13">
                  <c:v>106.442982874062</c:v>
                </c:pt>
                <c:pt idx="14">
                  <c:v>102.699433551905</c:v>
                </c:pt>
                <c:pt idx="15">
                  <c:v>108.251389677966</c:v>
                </c:pt>
                <c:pt idx="16">
                  <c:v>122.21365182149999</c:v>
                </c:pt>
                <c:pt idx="17">
                  <c:v>127.617297524178</c:v>
                </c:pt>
                <c:pt idx="18">
                  <c:v>124.793653046421</c:v>
                </c:pt>
                <c:pt idx="19">
                  <c:v>129.07401562359601</c:v>
                </c:pt>
                <c:pt idx="20">
                  <c:v>138.115899301789</c:v>
                </c:pt>
                <c:pt idx="21">
                  <c:v>139.112994303465</c:v>
                </c:pt>
                <c:pt idx="22">
                  <c:v>142.930449063509</c:v>
                </c:pt>
                <c:pt idx="23">
                  <c:v>155.311522907327</c:v>
                </c:pt>
                <c:pt idx="24">
                  <c:v>161.91960261732299</c:v>
                </c:pt>
                <c:pt idx="25">
                  <c:v>168.17594744583599</c:v>
                </c:pt>
                <c:pt idx="26">
                  <c:v>180.944911395861</c:v>
                </c:pt>
                <c:pt idx="27">
                  <c:v>193.285568965312</c:v>
                </c:pt>
                <c:pt idx="28">
                  <c:v>196.510657904477</c:v>
                </c:pt>
                <c:pt idx="29">
                  <c:v>192.92284157614901</c:v>
                </c:pt>
                <c:pt idx="30">
                  <c:v>196.01332630827301</c:v>
                </c:pt>
                <c:pt idx="31">
                  <c:v>199.20858587451599</c:v>
                </c:pt>
                <c:pt idx="32">
                  <c:v>183.34135238926899</c:v>
                </c:pt>
                <c:pt idx="33">
                  <c:v>173.421775746051</c:v>
                </c:pt>
                <c:pt idx="34">
                  <c:v>176.146971929345</c:v>
                </c:pt>
                <c:pt idx="35">
                  <c:v>172.27532076561999</c:v>
                </c:pt>
                <c:pt idx="36">
                  <c:v>156.517130601557</c:v>
                </c:pt>
                <c:pt idx="37">
                  <c:v>131.30899244904299</c:v>
                </c:pt>
                <c:pt idx="38">
                  <c:v>119.142639018927</c:v>
                </c:pt>
                <c:pt idx="39">
                  <c:v>123.761255766479</c:v>
                </c:pt>
                <c:pt idx="40">
                  <c:v>134.917123707055</c:v>
                </c:pt>
                <c:pt idx="41">
                  <c:v>141.262879743219</c:v>
                </c:pt>
                <c:pt idx="42">
                  <c:v>140.378214711185</c:v>
                </c:pt>
                <c:pt idx="43">
                  <c:v>143.540321301369</c:v>
                </c:pt>
                <c:pt idx="44">
                  <c:v>150.939040438967</c:v>
                </c:pt>
                <c:pt idx="45">
                  <c:v>152.13730543934801</c:v>
                </c:pt>
                <c:pt idx="46">
                  <c:v>149.366285517227</c:v>
                </c:pt>
                <c:pt idx="47">
                  <c:v>154.05965395203401</c:v>
                </c:pt>
                <c:pt idx="48">
                  <c:v>158.806041106462</c:v>
                </c:pt>
                <c:pt idx="49">
                  <c:v>159.08762142633799</c:v>
                </c:pt>
                <c:pt idx="50">
                  <c:v>164.157941511122</c:v>
                </c:pt>
                <c:pt idx="51">
                  <c:v>171.50743108384199</c:v>
                </c:pt>
                <c:pt idx="52">
                  <c:v>176.356257119166</c:v>
                </c:pt>
                <c:pt idx="53">
                  <c:v>185.387710573584</c:v>
                </c:pt>
                <c:pt idx="54">
                  <c:v>192.94267724298001</c:v>
                </c:pt>
                <c:pt idx="55">
                  <c:v>190.32229764194301</c:v>
                </c:pt>
                <c:pt idx="56">
                  <c:v>183.8855138282</c:v>
                </c:pt>
                <c:pt idx="57">
                  <c:v>182.24804587891899</c:v>
                </c:pt>
                <c:pt idx="58">
                  <c:v>189.88107896641</c:v>
                </c:pt>
                <c:pt idx="59">
                  <c:v>204.205114065814</c:v>
                </c:pt>
                <c:pt idx="60">
                  <c:v>216.53817479034899</c:v>
                </c:pt>
                <c:pt idx="61">
                  <c:v>226.37546046862701</c:v>
                </c:pt>
                <c:pt idx="62">
                  <c:v>227.89395174216</c:v>
                </c:pt>
                <c:pt idx="63">
                  <c:v>220.390940910815</c:v>
                </c:pt>
                <c:pt idx="64">
                  <c:v>216.568838211664</c:v>
                </c:pt>
                <c:pt idx="65">
                  <c:v>213.11483280178001</c:v>
                </c:pt>
                <c:pt idx="66">
                  <c:v>211.20088217628501</c:v>
                </c:pt>
                <c:pt idx="67">
                  <c:v>210.253053654745</c:v>
                </c:pt>
                <c:pt idx="68">
                  <c:v>215.14461027215501</c:v>
                </c:pt>
                <c:pt idx="69">
                  <c:v>228.87075236053499</c:v>
                </c:pt>
                <c:pt idx="70">
                  <c:v>232.99911507875899</c:v>
                </c:pt>
                <c:pt idx="71">
                  <c:v>240.07079880769501</c:v>
                </c:pt>
                <c:pt idx="72">
                  <c:v>250.17842177087999</c:v>
                </c:pt>
                <c:pt idx="73">
                  <c:v>233.794229265951</c:v>
                </c:pt>
                <c:pt idx="74">
                  <c:v>216.06672589657899</c:v>
                </c:pt>
                <c:pt idx="75">
                  <c:v>216.30518608638499</c:v>
                </c:pt>
                <c:pt idx="76">
                  <c:v>225.913200009821</c:v>
                </c:pt>
                <c:pt idx="77">
                  <c:v>234.86945126050301</c:v>
                </c:pt>
                <c:pt idx="78">
                  <c:v>234.02261773757101</c:v>
                </c:pt>
                <c:pt idx="79">
                  <c:v>233.032694261259</c:v>
                </c:pt>
                <c:pt idx="80">
                  <c:v>236.683395500925</c:v>
                </c:pt>
                <c:pt idx="81">
                  <c:v>248.02951722941299</c:v>
                </c:pt>
                <c:pt idx="82">
                  <c:v>257.06008172125303</c:v>
                </c:pt>
                <c:pt idx="83">
                  <c:v>248.688006802578</c:v>
                </c:pt>
                <c:pt idx="84">
                  <c:v>237.263618540175</c:v>
                </c:pt>
                <c:pt idx="85">
                  <c:v>249.56167890042201</c:v>
                </c:pt>
                <c:pt idx="86">
                  <c:v>280.84368541500999</c:v>
                </c:pt>
                <c:pt idx="87">
                  <c:v>287.16759639568397</c:v>
                </c:pt>
                <c:pt idx="88">
                  <c:v>266.18116063401902</c:v>
                </c:pt>
                <c:pt idx="89">
                  <c:v>250.68941828292299</c:v>
                </c:pt>
                <c:pt idx="90">
                  <c:v>241.45254777912101</c:v>
                </c:pt>
                <c:pt idx="91">
                  <c:v>247.257148372486</c:v>
                </c:pt>
                <c:pt idx="92">
                  <c:v>255.15414221269299</c:v>
                </c:pt>
                <c:pt idx="93">
                  <c:v>252.45363642857799</c:v>
                </c:pt>
                <c:pt idx="94">
                  <c:v>261.56342062182102</c:v>
                </c:pt>
                <c:pt idx="95">
                  <c:v>259.992520175876</c:v>
                </c:pt>
                <c:pt idx="96">
                  <c:v>240.374950091361</c:v>
                </c:pt>
                <c:pt idx="97">
                  <c:v>224.34182279075699</c:v>
                </c:pt>
                <c:pt idx="98">
                  <c:v>220.17781625580801</c:v>
                </c:pt>
                <c:pt idx="99">
                  <c:v>223.561514009842</c:v>
                </c:pt>
                <c:pt idx="100">
                  <c:v>225.97840286318899</c:v>
                </c:pt>
                <c:pt idx="101">
                  <c:v>222.95824211074901</c:v>
                </c:pt>
                <c:pt idx="102">
                  <c:v>218.80614385458901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21-4E09-BD4C-05EA0A94E9CF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Regional!$U$23:$U$125</c:f>
              <c:numCache>
                <c:formatCode>0</c:formatCode>
                <c:ptCount val="103"/>
                <c:pt idx="0">
                  <c:v>98.288750321695105</c:v>
                </c:pt>
                <c:pt idx="1">
                  <c:v>97.922563446752307</c:v>
                </c:pt>
                <c:pt idx="2">
                  <c:v>98.774146232243396</c:v>
                </c:pt>
                <c:pt idx="3">
                  <c:v>100</c:v>
                </c:pt>
                <c:pt idx="4">
                  <c:v>100.448845005522</c:v>
                </c:pt>
                <c:pt idx="5">
                  <c:v>99.591997188622699</c:v>
                </c:pt>
                <c:pt idx="6">
                  <c:v>98.049449015936702</c:v>
                </c:pt>
                <c:pt idx="7">
                  <c:v>99.023071230141795</c:v>
                </c:pt>
                <c:pt idx="8">
                  <c:v>102.440118690877</c:v>
                </c:pt>
                <c:pt idx="9">
                  <c:v>103.85402040808199</c:v>
                </c:pt>
                <c:pt idx="10">
                  <c:v>104.63193021239501</c:v>
                </c:pt>
                <c:pt idx="11">
                  <c:v>107.961226667014</c:v>
                </c:pt>
                <c:pt idx="12">
                  <c:v>111.952166336752</c:v>
                </c:pt>
                <c:pt idx="13">
                  <c:v>113.367362302386</c:v>
                </c:pt>
                <c:pt idx="14">
                  <c:v>112.01145684138601</c:v>
                </c:pt>
                <c:pt idx="15">
                  <c:v>112.665930653901</c:v>
                </c:pt>
                <c:pt idx="16">
                  <c:v>116.72070876762901</c:v>
                </c:pt>
                <c:pt idx="17">
                  <c:v>122.86390127777</c:v>
                </c:pt>
                <c:pt idx="18">
                  <c:v>129.12820081782601</c:v>
                </c:pt>
                <c:pt idx="19">
                  <c:v>133.654725343949</c:v>
                </c:pt>
                <c:pt idx="20">
                  <c:v>138.029827491719</c:v>
                </c:pt>
                <c:pt idx="21">
                  <c:v>145.12461441603301</c:v>
                </c:pt>
                <c:pt idx="22">
                  <c:v>154.03336799496299</c:v>
                </c:pt>
                <c:pt idx="23">
                  <c:v>157.826878999728</c:v>
                </c:pt>
                <c:pt idx="24">
                  <c:v>157.77619550092899</c:v>
                </c:pt>
                <c:pt idx="25">
                  <c:v>159.593052368516</c:v>
                </c:pt>
                <c:pt idx="26">
                  <c:v>159.54701950981601</c:v>
                </c:pt>
                <c:pt idx="27">
                  <c:v>158.80782671640401</c:v>
                </c:pt>
                <c:pt idx="28">
                  <c:v>161.6525686251</c:v>
                </c:pt>
                <c:pt idx="29">
                  <c:v>164.41410954999799</c:v>
                </c:pt>
                <c:pt idx="30">
                  <c:v>164.107025452258</c:v>
                </c:pt>
                <c:pt idx="31">
                  <c:v>162.09687966956699</c:v>
                </c:pt>
                <c:pt idx="32">
                  <c:v>157.77974439283</c:v>
                </c:pt>
                <c:pt idx="33">
                  <c:v>152.83646860305899</c:v>
                </c:pt>
                <c:pt idx="34">
                  <c:v>147.61341857258401</c:v>
                </c:pt>
                <c:pt idx="35">
                  <c:v>141.649029040767</c:v>
                </c:pt>
                <c:pt idx="36">
                  <c:v>132.52230996005301</c:v>
                </c:pt>
                <c:pt idx="37">
                  <c:v>120.870452561655</c:v>
                </c:pt>
                <c:pt idx="38">
                  <c:v>113.590271981059</c:v>
                </c:pt>
                <c:pt idx="39">
                  <c:v>110.948854535801</c:v>
                </c:pt>
                <c:pt idx="40">
                  <c:v>111.525499993981</c:v>
                </c:pt>
                <c:pt idx="41">
                  <c:v>117.29615720405999</c:v>
                </c:pt>
                <c:pt idx="42">
                  <c:v>125.460425965694</c:v>
                </c:pt>
                <c:pt idx="43">
                  <c:v>129.40448063802401</c:v>
                </c:pt>
                <c:pt idx="44">
                  <c:v>128.80513892500801</c:v>
                </c:pt>
                <c:pt idx="45">
                  <c:v>127.103544949438</c:v>
                </c:pt>
                <c:pt idx="46">
                  <c:v>128.46629459357399</c:v>
                </c:pt>
                <c:pt idx="47">
                  <c:v>130.99059038168801</c:v>
                </c:pt>
                <c:pt idx="48">
                  <c:v>131.35778317767301</c:v>
                </c:pt>
                <c:pt idx="49">
                  <c:v>132.738032294346</c:v>
                </c:pt>
                <c:pt idx="50">
                  <c:v>135.30551606230799</c:v>
                </c:pt>
                <c:pt idx="51">
                  <c:v>137.55081458151199</c:v>
                </c:pt>
                <c:pt idx="52">
                  <c:v>140.49466851206699</c:v>
                </c:pt>
                <c:pt idx="53">
                  <c:v>143.157787976008</c:v>
                </c:pt>
                <c:pt idx="54">
                  <c:v>145.72998868927201</c:v>
                </c:pt>
                <c:pt idx="55">
                  <c:v>148.77561043497099</c:v>
                </c:pt>
                <c:pt idx="56">
                  <c:v>151.256132425381</c:v>
                </c:pt>
                <c:pt idx="57">
                  <c:v>154.199647961388</c:v>
                </c:pt>
                <c:pt idx="58">
                  <c:v>157.61557291884401</c:v>
                </c:pt>
                <c:pt idx="59">
                  <c:v>161.76992130430199</c:v>
                </c:pt>
                <c:pt idx="60">
                  <c:v>167.37562650185501</c:v>
                </c:pt>
                <c:pt idx="61">
                  <c:v>171.313346556986</c:v>
                </c:pt>
                <c:pt idx="62">
                  <c:v>173.33984925694301</c:v>
                </c:pt>
                <c:pt idx="63">
                  <c:v>173.814064806517</c:v>
                </c:pt>
                <c:pt idx="64">
                  <c:v>174.65012466762599</c:v>
                </c:pt>
                <c:pt idx="65">
                  <c:v>179.88789159052399</c:v>
                </c:pt>
                <c:pt idx="66">
                  <c:v>183.043995139413</c:v>
                </c:pt>
                <c:pt idx="67">
                  <c:v>181.18956423075801</c:v>
                </c:pt>
                <c:pt idx="68">
                  <c:v>181.77349010214601</c:v>
                </c:pt>
                <c:pt idx="69">
                  <c:v>186.50401586856501</c:v>
                </c:pt>
                <c:pt idx="70">
                  <c:v>191.01215570398199</c:v>
                </c:pt>
                <c:pt idx="71">
                  <c:v>193.172948848581</c:v>
                </c:pt>
                <c:pt idx="72">
                  <c:v>195.15573799313901</c:v>
                </c:pt>
                <c:pt idx="73">
                  <c:v>199.40258073257201</c:v>
                </c:pt>
                <c:pt idx="74">
                  <c:v>202.83300224856899</c:v>
                </c:pt>
                <c:pt idx="75">
                  <c:v>203.42557813789</c:v>
                </c:pt>
                <c:pt idx="76">
                  <c:v>206.55355919964501</c:v>
                </c:pt>
                <c:pt idx="77">
                  <c:v>210.645839162968</c:v>
                </c:pt>
                <c:pt idx="78">
                  <c:v>211.290966855824</c:v>
                </c:pt>
                <c:pt idx="79">
                  <c:v>213.294708365009</c:v>
                </c:pt>
                <c:pt idx="80">
                  <c:v>217.59676869818401</c:v>
                </c:pt>
                <c:pt idx="81">
                  <c:v>219.46370581243801</c:v>
                </c:pt>
                <c:pt idx="82">
                  <c:v>221.997409709084</c:v>
                </c:pt>
                <c:pt idx="83">
                  <c:v>227.266674148866</c:v>
                </c:pt>
                <c:pt idx="84">
                  <c:v>232.94851225286899</c:v>
                </c:pt>
                <c:pt idx="85">
                  <c:v>243.826417842485</c:v>
                </c:pt>
                <c:pt idx="86">
                  <c:v>263.57645449623902</c:v>
                </c:pt>
                <c:pt idx="87">
                  <c:v>280.08565436495201</c:v>
                </c:pt>
                <c:pt idx="88">
                  <c:v>290.474933428729</c:v>
                </c:pt>
                <c:pt idx="89">
                  <c:v>299.89954494026802</c:v>
                </c:pt>
                <c:pt idx="90">
                  <c:v>296.47969206818902</c:v>
                </c:pt>
                <c:pt idx="91">
                  <c:v>283.22123267775299</c:v>
                </c:pt>
                <c:pt idx="92">
                  <c:v>272.79373137743602</c:v>
                </c:pt>
                <c:pt idx="93">
                  <c:v>265.81873278969601</c:v>
                </c:pt>
                <c:pt idx="94">
                  <c:v>260.51839719425197</c:v>
                </c:pt>
                <c:pt idx="95">
                  <c:v>252.06258584189899</c:v>
                </c:pt>
                <c:pt idx="96">
                  <c:v>243.56947065056599</c:v>
                </c:pt>
                <c:pt idx="97">
                  <c:v>245.17105748362101</c:v>
                </c:pt>
                <c:pt idx="98">
                  <c:v>250.257667820265</c:v>
                </c:pt>
                <c:pt idx="99">
                  <c:v>251.51603683636699</c:v>
                </c:pt>
                <c:pt idx="100">
                  <c:v>249.90465733924199</c:v>
                </c:pt>
                <c:pt idx="101">
                  <c:v>248.49667400451401</c:v>
                </c:pt>
                <c:pt idx="102">
                  <c:v>252.151342696337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21-4E09-BD4C-05EA0A94E9CF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Regional!$V$23:$V$125</c:f>
              <c:numCache>
                <c:formatCode>0</c:formatCode>
                <c:ptCount val="103"/>
                <c:pt idx="0">
                  <c:v>91.105068493861395</c:v>
                </c:pt>
                <c:pt idx="1">
                  <c:v>94.700485695918701</c:v>
                </c:pt>
                <c:pt idx="2">
                  <c:v>97.831106227824606</c:v>
                </c:pt>
                <c:pt idx="3">
                  <c:v>100</c:v>
                </c:pt>
                <c:pt idx="4">
                  <c:v>99.783268383035093</c:v>
                </c:pt>
                <c:pt idx="5">
                  <c:v>98.782563611803596</c:v>
                </c:pt>
                <c:pt idx="6">
                  <c:v>98.668438633661907</c:v>
                </c:pt>
                <c:pt idx="7">
                  <c:v>98.845277312467502</c:v>
                </c:pt>
                <c:pt idx="8">
                  <c:v>99.465048933735005</c:v>
                </c:pt>
                <c:pt idx="9">
                  <c:v>99.858852801040598</c:v>
                </c:pt>
                <c:pt idx="10">
                  <c:v>101.050579065446</c:v>
                </c:pt>
                <c:pt idx="11">
                  <c:v>103.782880759406</c:v>
                </c:pt>
                <c:pt idx="12">
                  <c:v>106.77672961155</c:v>
                </c:pt>
                <c:pt idx="13">
                  <c:v>109.805372140399</c:v>
                </c:pt>
                <c:pt idx="14">
                  <c:v>110.811612667102</c:v>
                </c:pt>
                <c:pt idx="15">
                  <c:v>111.133765059246</c:v>
                </c:pt>
                <c:pt idx="16">
                  <c:v>115.4959322629</c:v>
                </c:pt>
                <c:pt idx="17">
                  <c:v>122.245185392049</c:v>
                </c:pt>
                <c:pt idx="18">
                  <c:v>126.504384902355</c:v>
                </c:pt>
                <c:pt idx="19">
                  <c:v>128.25370135260701</c:v>
                </c:pt>
                <c:pt idx="20">
                  <c:v>131.433236099064</c:v>
                </c:pt>
                <c:pt idx="21">
                  <c:v>136.625846481586</c:v>
                </c:pt>
                <c:pt idx="22">
                  <c:v>141.783871147816</c:v>
                </c:pt>
                <c:pt idx="23">
                  <c:v>146.997360683377</c:v>
                </c:pt>
                <c:pt idx="24">
                  <c:v>152.10257361603001</c:v>
                </c:pt>
                <c:pt idx="25">
                  <c:v>155.27444535439801</c:v>
                </c:pt>
                <c:pt idx="26">
                  <c:v>157.825251276112</c:v>
                </c:pt>
                <c:pt idx="27">
                  <c:v>162.062707217439</c:v>
                </c:pt>
                <c:pt idx="28">
                  <c:v>168.07599900040699</c:v>
                </c:pt>
                <c:pt idx="29">
                  <c:v>175.095491468679</c:v>
                </c:pt>
                <c:pt idx="30">
                  <c:v>177.26009135968201</c:v>
                </c:pt>
                <c:pt idx="31">
                  <c:v>171.93336796666</c:v>
                </c:pt>
                <c:pt idx="32">
                  <c:v>166.907542410877</c:v>
                </c:pt>
                <c:pt idx="33">
                  <c:v>165.13788408436201</c:v>
                </c:pt>
                <c:pt idx="34">
                  <c:v>160.76924860466499</c:v>
                </c:pt>
                <c:pt idx="35">
                  <c:v>152.57159175303201</c:v>
                </c:pt>
                <c:pt idx="36">
                  <c:v>139.29357718532299</c:v>
                </c:pt>
                <c:pt idx="37">
                  <c:v>127.14483458172</c:v>
                </c:pt>
                <c:pt idx="38">
                  <c:v>118.376472996719</c:v>
                </c:pt>
                <c:pt idx="39">
                  <c:v>109.836797547223</c:v>
                </c:pt>
                <c:pt idx="40">
                  <c:v>110.39247994659701</c:v>
                </c:pt>
                <c:pt idx="41">
                  <c:v>118.19688688025801</c:v>
                </c:pt>
                <c:pt idx="42">
                  <c:v>120.47865531360399</c:v>
                </c:pt>
                <c:pt idx="43">
                  <c:v>120.218224989372</c:v>
                </c:pt>
                <c:pt idx="44">
                  <c:v>123.236058108356</c:v>
                </c:pt>
                <c:pt idx="45">
                  <c:v>126.096193179615</c:v>
                </c:pt>
                <c:pt idx="46">
                  <c:v>128.332987199207</c:v>
                </c:pt>
                <c:pt idx="47">
                  <c:v>130.58920952250301</c:v>
                </c:pt>
                <c:pt idx="48">
                  <c:v>131.43385436005201</c:v>
                </c:pt>
                <c:pt idx="49">
                  <c:v>133.883116544025</c:v>
                </c:pt>
                <c:pt idx="50">
                  <c:v>137.951819223271</c:v>
                </c:pt>
                <c:pt idx="51">
                  <c:v>139.50793312535299</c:v>
                </c:pt>
                <c:pt idx="52">
                  <c:v>142.66385041747799</c:v>
                </c:pt>
                <c:pt idx="53">
                  <c:v>147.883238952754</c:v>
                </c:pt>
                <c:pt idx="54">
                  <c:v>151.79127433452001</c:v>
                </c:pt>
                <c:pt idx="55">
                  <c:v>155.468828791014</c:v>
                </c:pt>
                <c:pt idx="56">
                  <c:v>159.881603804554</c:v>
                </c:pt>
                <c:pt idx="57">
                  <c:v>166.19314431010699</c:v>
                </c:pt>
                <c:pt idx="58">
                  <c:v>171.08739778399899</c:v>
                </c:pt>
                <c:pt idx="59">
                  <c:v>174.19438126198</c:v>
                </c:pt>
                <c:pt idx="60">
                  <c:v>179.19615796731401</c:v>
                </c:pt>
                <c:pt idx="61">
                  <c:v>182.98947466000001</c:v>
                </c:pt>
                <c:pt idx="62">
                  <c:v>184.847891903197</c:v>
                </c:pt>
                <c:pt idx="63">
                  <c:v>187.42932889190499</c:v>
                </c:pt>
                <c:pt idx="64">
                  <c:v>190.72942003610001</c:v>
                </c:pt>
                <c:pt idx="65">
                  <c:v>196.516243838647</c:v>
                </c:pt>
                <c:pt idx="66">
                  <c:v>203.461095476775</c:v>
                </c:pt>
                <c:pt idx="67">
                  <c:v>206.15902546235299</c:v>
                </c:pt>
                <c:pt idx="68">
                  <c:v>206.98126066720201</c:v>
                </c:pt>
                <c:pt idx="69">
                  <c:v>210.87646099377099</c:v>
                </c:pt>
                <c:pt idx="70">
                  <c:v>216.00563608468701</c:v>
                </c:pt>
                <c:pt idx="71">
                  <c:v>220.52041751402601</c:v>
                </c:pt>
                <c:pt idx="72">
                  <c:v>222.52340978469101</c:v>
                </c:pt>
                <c:pt idx="73">
                  <c:v>225.58436406603599</c:v>
                </c:pt>
                <c:pt idx="74">
                  <c:v>231.855440641652</c:v>
                </c:pt>
                <c:pt idx="75">
                  <c:v>237.39010498221799</c:v>
                </c:pt>
                <c:pt idx="76">
                  <c:v>243.062281086719</c:v>
                </c:pt>
                <c:pt idx="77">
                  <c:v>248.88561907648801</c:v>
                </c:pt>
                <c:pt idx="78">
                  <c:v>251.64458921024399</c:v>
                </c:pt>
                <c:pt idx="79">
                  <c:v>251.37088226184099</c:v>
                </c:pt>
                <c:pt idx="80">
                  <c:v>251.41953631572099</c:v>
                </c:pt>
                <c:pt idx="81">
                  <c:v>250.73480453662199</c:v>
                </c:pt>
                <c:pt idx="82">
                  <c:v>258.22641892209901</c:v>
                </c:pt>
                <c:pt idx="83">
                  <c:v>269.97652971840103</c:v>
                </c:pt>
                <c:pt idx="84">
                  <c:v>276.31376118573399</c:v>
                </c:pt>
                <c:pt idx="85">
                  <c:v>287.06333059641901</c:v>
                </c:pt>
                <c:pt idx="86">
                  <c:v>303.58720850320998</c:v>
                </c:pt>
                <c:pt idx="87">
                  <c:v>319.24419497576099</c:v>
                </c:pt>
                <c:pt idx="88">
                  <c:v>330.25432315426798</c:v>
                </c:pt>
                <c:pt idx="89">
                  <c:v>341.52392677968697</c:v>
                </c:pt>
                <c:pt idx="90">
                  <c:v>340.18652463237402</c:v>
                </c:pt>
                <c:pt idx="91">
                  <c:v>317.56099265058202</c:v>
                </c:pt>
                <c:pt idx="92">
                  <c:v>301.90476088712199</c:v>
                </c:pt>
                <c:pt idx="93">
                  <c:v>305.93095191034803</c:v>
                </c:pt>
                <c:pt idx="94">
                  <c:v>298.14975954903502</c:v>
                </c:pt>
                <c:pt idx="95">
                  <c:v>275.95881320990702</c:v>
                </c:pt>
                <c:pt idx="96">
                  <c:v>266.74805047550302</c:v>
                </c:pt>
                <c:pt idx="97">
                  <c:v>264.62116014065703</c:v>
                </c:pt>
                <c:pt idx="98">
                  <c:v>264.54606127257802</c:v>
                </c:pt>
                <c:pt idx="99">
                  <c:v>270.68391624349101</c:v>
                </c:pt>
                <c:pt idx="100">
                  <c:v>266.425473242512</c:v>
                </c:pt>
                <c:pt idx="101">
                  <c:v>257.44028778223202</c:v>
                </c:pt>
                <c:pt idx="102">
                  <c:v>256.45528702274203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21-4E09-BD4C-05EA0A94E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593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CE127B-D652-408E-BED8-4A216A398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0E14BE-4664-4337-A811-0363AA213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3388F1-A596-4878-9DEF-3F26B8F0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E668D4-EC70-43EE-B27C-AB7D331CC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CF4A64-BD98-4D66-A1F7-E8F6231DD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79372E-FA25-4B20-B2A6-D2D12C0F7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1AF99C-4AB4-4B96-A9AA-A78B2123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91C07C-1EBA-4BA5-9BEE-5542AFF95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D64F37-0C2C-495A-9F1B-8324C9F8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6F9C66-3D0B-417C-A350-7399CC7A2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694C8A-806D-489A-B143-CE304C08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4E9FA-3BDF-4F43-B717-BBD659BB4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CEF35C-DB8C-4BFC-80C3-ED02A57AA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579C91-FBB7-495B-8772-0809D406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DA8219-CF45-472A-93D5-833F8BE44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E4672-7B64-4B3F-AB7C-A4EEAF9A4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4AD866-7300-40CE-9C00-E2CE4106D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F71FB9-62A4-40A9-9AF3-24E098462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70D3B6-1A3C-4FAB-BA18-12F650D2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B486D8-32DB-45FE-A587-5A2A51E3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414ADE-0583-4A5A-8609-DE8BD2E78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65FDDD-8804-4D20-A172-9ADD19C95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2DC7D8-1830-4751-ABDE-A88E19DE1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8B0F8-3176-4200-9A42-5B13B2B8C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5F9B4-29DD-47E3-8DE5-07C5229AC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856E61-4386-4C30-BAE6-095E93EAC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110149-FEE9-436C-A103-E76B808B5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A0508-EE98-40E1-811B-CB0BA7147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125E48-F907-4E7C-ABCB-7D715A3BB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9245C9-CD3F-4729-AC42-C7BCFDB5A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455ABE-E0CF-41A6-96F7-D69C026D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 refreshError="1"/>
      <sheetData sheetId="11">
        <row r="3">
          <cell r="H3">
            <v>45930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</sheetData>
      <sheetData sheetId="13" refreshError="1"/>
      <sheetData sheetId="14" refreshError="1"/>
      <sheetData sheetId="15" refreshError="1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</sheetData>
      <sheetData sheetId="32"/>
      <sheetData sheetId="33"/>
      <sheetData sheetId="34"/>
      <sheetData sheetId="35"/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6926-2D05-4C1D-8087-A4D18B3B338B}">
  <sheetPr codeName="Sheet3"/>
  <dimension ref="A1:U371"/>
  <sheetViews>
    <sheetView tabSelected="1" topLeftCell="D350" zoomScaleNormal="100" workbookViewId="0">
      <selection activeCell="G366" sqref="G366"/>
    </sheetView>
  </sheetViews>
  <sheetFormatPr defaultColWidth="9.109375" defaultRowHeight="15.6" x14ac:dyDescent="0.3"/>
  <cols>
    <col min="1" max="10" width="13.6640625" style="20" customWidth="1"/>
    <col min="11" max="11" width="23" style="21" customWidth="1"/>
    <col min="12" max="12" width="11.88671875" style="38" bestFit="1" customWidth="1"/>
    <col min="13" max="13" width="19.33203125" style="38" customWidth="1"/>
    <col min="14" max="16" width="19.33203125" style="37" customWidth="1"/>
    <col min="17" max="17" width="9.109375" style="38"/>
    <col min="18" max="18" width="16.88671875" style="38" customWidth="1"/>
    <col min="19" max="19" width="15.33203125" style="21" bestFit="1" customWidth="1"/>
    <col min="20" max="20" width="12.33203125" style="21" bestFit="1" customWidth="1"/>
    <col min="21" max="21" width="11" style="21" bestFit="1" customWidth="1"/>
    <col min="22" max="22" width="12" style="20" bestFit="1" customWidth="1"/>
    <col min="23" max="16384" width="9.109375" style="20"/>
  </cols>
  <sheetData>
    <row r="1" spans="1:21" s="1" customFormat="1" ht="15.9" customHeight="1" x14ac:dyDescent="0.3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">
      <c r="L6" s="14"/>
      <c r="M6" s="15"/>
      <c r="N6" s="22"/>
      <c r="O6" s="22"/>
      <c r="P6" s="22"/>
      <c r="Q6" s="23">
        <v>35079.5</v>
      </c>
      <c r="R6" s="24">
        <v>66.015737226096505</v>
      </c>
      <c r="S6" s="25"/>
      <c r="T6" s="26"/>
      <c r="U6" s="26"/>
    </row>
    <row r="7" spans="1:21" x14ac:dyDescent="0.3">
      <c r="A7" s="180" t="s">
        <v>93</v>
      </c>
      <c r="B7" s="180"/>
      <c r="C7" s="180"/>
      <c r="D7" s="180"/>
      <c r="E7" s="180"/>
      <c r="F7" s="180"/>
      <c r="G7" s="180"/>
      <c r="H7" s="180"/>
      <c r="I7" s="180"/>
      <c r="J7" s="180"/>
      <c r="L7" s="14"/>
      <c r="M7" s="15"/>
      <c r="N7" s="22"/>
      <c r="O7" s="22"/>
      <c r="P7" s="22"/>
      <c r="Q7" s="23">
        <v>35109.5</v>
      </c>
      <c r="R7" s="24">
        <v>65.232613030688299</v>
      </c>
      <c r="S7" s="28">
        <v>-1.1862689539103299E-2</v>
      </c>
      <c r="T7" s="26"/>
      <c r="U7" s="26"/>
    </row>
    <row r="8" spans="1:21" x14ac:dyDescent="0.3">
      <c r="A8" s="180" t="s">
        <v>94</v>
      </c>
      <c r="B8" s="180"/>
      <c r="C8" s="180"/>
      <c r="D8" s="180"/>
      <c r="E8" s="180"/>
      <c r="F8" s="180"/>
      <c r="G8" s="180"/>
      <c r="H8" s="180"/>
      <c r="I8" s="180"/>
      <c r="J8" s="180"/>
      <c r="L8" s="14"/>
      <c r="M8" s="15"/>
      <c r="N8" s="22"/>
      <c r="O8" s="22"/>
      <c r="P8" s="22"/>
      <c r="Q8" s="23">
        <v>35139.5</v>
      </c>
      <c r="R8" s="24">
        <v>64.4699974541291</v>
      </c>
      <c r="S8" s="28">
        <v>-1.1690710231099133E-2</v>
      </c>
      <c r="T8" s="26"/>
      <c r="U8" s="26"/>
    </row>
    <row r="9" spans="1:21" x14ac:dyDescent="0.3">
      <c r="L9" s="14"/>
      <c r="M9" s="15"/>
      <c r="N9" s="22"/>
      <c r="O9" s="22"/>
      <c r="P9" s="22"/>
      <c r="Q9" s="23">
        <v>35170</v>
      </c>
      <c r="R9" s="24">
        <v>64.112726802450993</v>
      </c>
      <c r="S9" s="28">
        <v>-5.5416576048774591E-3</v>
      </c>
      <c r="T9" s="29">
        <v>-2.8826617767334972E-2</v>
      </c>
      <c r="U9" s="26"/>
    </row>
    <row r="10" spans="1:21" x14ac:dyDescent="0.3">
      <c r="L10" s="14"/>
      <c r="M10" s="15"/>
      <c r="N10" s="22"/>
      <c r="O10" s="22"/>
      <c r="P10" s="22"/>
      <c r="Q10" s="23">
        <v>35200.5</v>
      </c>
      <c r="R10" s="24">
        <v>63.6293607044732</v>
      </c>
      <c r="S10" s="28">
        <v>-7.539315859504403E-3</v>
      </c>
      <c r="T10" s="29">
        <v>-2.4577465959563227E-2</v>
      </c>
      <c r="U10" s="26"/>
    </row>
    <row r="11" spans="1:21" x14ac:dyDescent="0.3">
      <c r="L11" s="14"/>
      <c r="M11" s="15"/>
      <c r="N11" s="22"/>
      <c r="O11" s="22"/>
      <c r="P11" s="22"/>
      <c r="Q11" s="23">
        <v>35231</v>
      </c>
      <c r="R11" s="24">
        <v>64.050652315648307</v>
      </c>
      <c r="S11" s="28">
        <v>6.6210253648750772E-3</v>
      </c>
      <c r="T11" s="29">
        <v>-6.5045006210704415E-3</v>
      </c>
      <c r="U11" s="26"/>
    </row>
    <row r="12" spans="1:21" x14ac:dyDescent="0.3">
      <c r="L12" s="14"/>
      <c r="M12" s="15"/>
      <c r="N12" s="22"/>
      <c r="O12" s="22"/>
      <c r="P12" s="22"/>
      <c r="Q12" s="23">
        <v>35261.5</v>
      </c>
      <c r="R12" s="24">
        <v>64.511477931878105</v>
      </c>
      <c r="S12" s="28">
        <v>7.1947060579304889E-3</v>
      </c>
      <c r="T12" s="29">
        <v>6.2195315862290101E-3</v>
      </c>
      <c r="U12" s="26"/>
    </row>
    <row r="13" spans="1:21" x14ac:dyDescent="0.3">
      <c r="L13" s="14"/>
      <c r="M13" s="15"/>
      <c r="N13" s="22"/>
      <c r="O13" s="22"/>
      <c r="P13" s="22"/>
      <c r="Q13" s="23">
        <v>35292.5</v>
      </c>
      <c r="R13" s="24">
        <v>64.877514352826594</v>
      </c>
      <c r="S13" s="28">
        <v>5.6739735731214935E-3</v>
      </c>
      <c r="T13" s="29">
        <v>1.9616001709500841E-2</v>
      </c>
      <c r="U13" s="26"/>
    </row>
    <row r="14" spans="1:21" x14ac:dyDescent="0.3">
      <c r="L14" s="14"/>
      <c r="M14" s="15"/>
      <c r="N14" s="22"/>
      <c r="O14" s="22"/>
      <c r="P14" s="22"/>
      <c r="Q14" s="23">
        <v>35323</v>
      </c>
      <c r="R14" s="24">
        <v>64.782991013713797</v>
      </c>
      <c r="S14" s="28">
        <v>-1.4569506870861781E-3</v>
      </c>
      <c r="T14" s="29">
        <v>1.1433743007900121E-2</v>
      </c>
      <c r="U14" s="26"/>
    </row>
    <row r="15" spans="1:21" x14ac:dyDescent="0.3">
      <c r="L15" s="14"/>
      <c r="M15" s="15"/>
      <c r="N15" s="22"/>
      <c r="O15" s="22"/>
      <c r="P15" s="22"/>
      <c r="Q15" s="23">
        <v>35353.5</v>
      </c>
      <c r="R15" s="24">
        <v>64.475219905316095</v>
      </c>
      <c r="S15" s="28">
        <v>-4.7508011529222571E-3</v>
      </c>
      <c r="T15" s="29">
        <v>-5.6203993032521993E-4</v>
      </c>
      <c r="U15" s="26"/>
    </row>
    <row r="16" spans="1:21" x14ac:dyDescent="0.3">
      <c r="L16" s="14"/>
      <c r="M16" s="15"/>
      <c r="N16" s="22"/>
      <c r="O16" s="22"/>
      <c r="P16" s="22"/>
      <c r="Q16" s="23">
        <v>35384</v>
      </c>
      <c r="R16" s="24">
        <v>65.345988863723605</v>
      </c>
      <c r="S16" s="28">
        <v>1.3505482566577687E-2</v>
      </c>
      <c r="T16" s="29">
        <v>7.2209072059894464E-3</v>
      </c>
      <c r="U16" s="26"/>
    </row>
    <row r="17" spans="12:21" x14ac:dyDescent="0.3">
      <c r="L17" s="14"/>
      <c r="M17" s="15"/>
      <c r="N17" s="22"/>
      <c r="O17" s="22"/>
      <c r="P17" s="22"/>
      <c r="Q17" s="23">
        <v>35414.5</v>
      </c>
      <c r="R17" s="24">
        <v>67.280420019003998</v>
      </c>
      <c r="S17" s="28">
        <v>2.9602905838866045E-2</v>
      </c>
      <c r="T17" s="29">
        <v>3.8550690022347345E-2</v>
      </c>
      <c r="U17" s="26"/>
    </row>
    <row r="18" spans="12:21" x14ac:dyDescent="0.3">
      <c r="L18" s="14"/>
      <c r="M18" s="15"/>
      <c r="N18" s="22"/>
      <c r="O18" s="22"/>
      <c r="P18" s="22"/>
      <c r="Q18" s="23">
        <v>35445.5</v>
      </c>
      <c r="R18" s="24">
        <v>69.622241442445301</v>
      </c>
      <c r="S18" s="28">
        <v>3.4806878773643746E-2</v>
      </c>
      <c r="T18" s="29">
        <v>7.9829453000513473E-2</v>
      </c>
      <c r="U18" s="29">
        <v>5.4630976913836893E-2</v>
      </c>
    </row>
    <row r="19" spans="12:21" x14ac:dyDescent="0.3">
      <c r="L19" s="14"/>
      <c r="M19" s="15"/>
      <c r="N19" s="22"/>
      <c r="O19" s="22"/>
      <c r="P19" s="22"/>
      <c r="Q19" s="23">
        <v>35475</v>
      </c>
      <c r="R19" s="24">
        <v>70.917867368004593</v>
      </c>
      <c r="S19" s="28">
        <v>1.8609368194937304E-2</v>
      </c>
      <c r="T19" s="29">
        <v>8.5267337768824891E-2</v>
      </c>
      <c r="U19" s="29">
        <v>8.7153558215454341E-2</v>
      </c>
    </row>
    <row r="20" spans="12:21" x14ac:dyDescent="0.3">
      <c r="L20" s="14"/>
      <c r="M20" s="15"/>
      <c r="N20" s="22"/>
      <c r="O20" s="22"/>
      <c r="P20" s="22"/>
      <c r="Q20" s="23">
        <v>35504.5</v>
      </c>
      <c r="R20" s="24">
        <v>71.031363810873103</v>
      </c>
      <c r="S20" s="28">
        <v>1.6003927794325801E-3</v>
      </c>
      <c r="T20" s="29">
        <v>5.5750897375634878E-2</v>
      </c>
      <c r="U20" s="29">
        <v>0.10177395092054198</v>
      </c>
    </row>
    <row r="21" spans="12:21" x14ac:dyDescent="0.3">
      <c r="L21" s="14"/>
      <c r="M21" s="15"/>
      <c r="N21" s="22"/>
      <c r="O21" s="22"/>
      <c r="P21" s="22"/>
      <c r="Q21" s="23">
        <v>35535</v>
      </c>
      <c r="R21" s="24">
        <v>70.870777954702405</v>
      </c>
      <c r="S21" s="28">
        <v>-2.2607739392175308E-3</v>
      </c>
      <c r="T21" s="29">
        <v>1.7933012301668549E-2</v>
      </c>
      <c r="U21" s="29">
        <v>0.10540888664858739</v>
      </c>
    </row>
    <row r="22" spans="12:21" x14ac:dyDescent="0.3">
      <c r="L22" s="14"/>
      <c r="M22" s="15"/>
      <c r="N22" s="22"/>
      <c r="O22" s="22"/>
      <c r="P22" s="22"/>
      <c r="Q22" s="23">
        <v>35565.5</v>
      </c>
      <c r="R22" s="24">
        <v>71.317936375311206</v>
      </c>
      <c r="S22" s="28">
        <v>6.3094893764903404E-3</v>
      </c>
      <c r="T22" s="29">
        <v>5.6413005939757177E-3</v>
      </c>
      <c r="U22" s="29">
        <v>0.12083377210950808</v>
      </c>
    </row>
    <row r="23" spans="12:21" x14ac:dyDescent="0.3">
      <c r="L23" s="14"/>
      <c r="M23" s="15"/>
      <c r="N23" s="22"/>
      <c r="O23" s="22"/>
      <c r="P23" s="22"/>
      <c r="Q23" s="23">
        <v>35596</v>
      </c>
      <c r="R23" s="24">
        <v>71.925401557773498</v>
      </c>
      <c r="S23" s="28">
        <v>8.5177055497722698E-3</v>
      </c>
      <c r="T23" s="29">
        <v>1.2586520924486866E-2</v>
      </c>
      <c r="U23" s="29">
        <v>0.12294565250198541</v>
      </c>
    </row>
    <row r="24" spans="12:21" x14ac:dyDescent="0.3">
      <c r="L24" s="14"/>
      <c r="M24" s="15"/>
      <c r="N24" s="22"/>
      <c r="O24" s="22"/>
      <c r="P24" s="22"/>
      <c r="Q24" s="23">
        <v>35626.5</v>
      </c>
      <c r="R24" s="24">
        <v>72.897532233790798</v>
      </c>
      <c r="S24" s="28">
        <v>1.3515818542027214E-2</v>
      </c>
      <c r="T24" s="29">
        <v>2.8597883889235787E-2</v>
      </c>
      <c r="U24" s="29">
        <v>0.1299932131576349</v>
      </c>
    </row>
    <row r="25" spans="12:21" x14ac:dyDescent="0.3">
      <c r="L25" s="14"/>
      <c r="M25" s="15"/>
      <c r="N25" s="22"/>
      <c r="O25" s="22"/>
      <c r="P25" s="22"/>
      <c r="Q25" s="23">
        <v>35657.5</v>
      </c>
      <c r="R25" s="24">
        <v>73.140054411002694</v>
      </c>
      <c r="S25" s="28">
        <v>3.3268914568205243E-3</v>
      </c>
      <c r="T25" s="29">
        <v>2.5549225458551872E-2</v>
      </c>
      <c r="U25" s="29">
        <v>0.12735598983095309</v>
      </c>
    </row>
    <row r="26" spans="12:21" x14ac:dyDescent="0.3">
      <c r="L26" s="14"/>
      <c r="M26" s="15"/>
      <c r="N26" s="22"/>
      <c r="O26" s="22"/>
      <c r="P26" s="22"/>
      <c r="Q26" s="23">
        <v>35688</v>
      </c>
      <c r="R26" s="24">
        <v>74.684227585552406</v>
      </c>
      <c r="S26" s="28">
        <v>2.1112551624208553E-2</v>
      </c>
      <c r="T26" s="29">
        <v>3.8356769208482078E-2</v>
      </c>
      <c r="U26" s="29">
        <v>0.152836977992304</v>
      </c>
    </row>
    <row r="27" spans="12:21" x14ac:dyDescent="0.3">
      <c r="L27" s="14"/>
      <c r="M27" s="15"/>
      <c r="N27" s="22"/>
      <c r="O27" s="22"/>
      <c r="P27" s="22"/>
      <c r="Q27" s="23">
        <v>35718.5</v>
      </c>
      <c r="R27" s="24">
        <v>75.699014526430204</v>
      </c>
      <c r="S27" s="28">
        <v>1.3587700826326987E-2</v>
      </c>
      <c r="T27" s="29">
        <v>3.8430413304729294E-2</v>
      </c>
      <c r="U27" s="29">
        <v>0.17407919876189037</v>
      </c>
    </row>
    <row r="28" spans="12:21" x14ac:dyDescent="0.3">
      <c r="L28" s="14"/>
      <c r="M28" s="15"/>
      <c r="N28" s="22"/>
      <c r="O28" s="22"/>
      <c r="P28" s="22"/>
      <c r="Q28" s="23">
        <v>35749</v>
      </c>
      <c r="R28" s="24">
        <v>78.627202655810507</v>
      </c>
      <c r="S28" s="28">
        <v>3.8681984801241187E-2</v>
      </c>
      <c r="T28" s="29">
        <v>7.502247966583897E-2</v>
      </c>
      <c r="U28" s="29">
        <v>0.20324451466767668</v>
      </c>
    </row>
    <row r="29" spans="12:21" x14ac:dyDescent="0.3">
      <c r="L29" s="14"/>
      <c r="M29" s="15"/>
      <c r="N29" s="22"/>
      <c r="O29" s="22"/>
      <c r="P29" s="22"/>
      <c r="Q29" s="23">
        <v>35779.5</v>
      </c>
      <c r="R29" s="24">
        <v>80.481769616725899</v>
      </c>
      <c r="S29" s="28">
        <v>2.3586836340009798E-2</v>
      </c>
      <c r="T29" s="29">
        <v>7.7627394948046824E-2</v>
      </c>
      <c r="U29" s="29">
        <v>0.19621384043073831</v>
      </c>
    </row>
    <row r="30" spans="12:21" x14ac:dyDescent="0.3">
      <c r="L30" s="30">
        <v>35826</v>
      </c>
      <c r="M30" s="31">
        <v>78.261158106159797</v>
      </c>
      <c r="N30" s="32"/>
      <c r="O30" s="32"/>
      <c r="P30" s="32"/>
      <c r="Q30" s="23">
        <v>35810.5</v>
      </c>
      <c r="R30" s="24">
        <v>83.623149558853399</v>
      </c>
      <c r="S30" s="28">
        <v>3.9032192720010128E-2</v>
      </c>
      <c r="T30" s="29">
        <v>0.10467950054563113</v>
      </c>
      <c r="U30" s="29">
        <v>0.2010982098009908</v>
      </c>
    </row>
    <row r="31" spans="12:21" x14ac:dyDescent="0.3">
      <c r="L31" s="30">
        <v>35854</v>
      </c>
      <c r="M31" s="31">
        <v>78.0071260532157</v>
      </c>
      <c r="N31" s="32">
        <v>-3.2459531534085873E-3</v>
      </c>
      <c r="O31" s="32"/>
      <c r="P31" s="32"/>
      <c r="Q31" s="23">
        <v>35840</v>
      </c>
      <c r="R31" s="24">
        <v>82.932370053890097</v>
      </c>
      <c r="S31" s="28">
        <v>-8.2606253006188846E-3</v>
      </c>
      <c r="T31" s="29">
        <v>5.4754172254167566E-2</v>
      </c>
      <c r="U31" s="29">
        <v>0.16941432577971161</v>
      </c>
    </row>
    <row r="32" spans="12:21" x14ac:dyDescent="0.3">
      <c r="L32" s="30">
        <v>35885</v>
      </c>
      <c r="M32" s="31">
        <v>77.928562859443005</v>
      </c>
      <c r="N32" s="32">
        <v>-1.0071284220765087E-3</v>
      </c>
      <c r="O32" s="32"/>
      <c r="P32" s="32"/>
      <c r="Q32" s="23">
        <v>35869.5</v>
      </c>
      <c r="R32" s="24">
        <v>81.825829654770502</v>
      </c>
      <c r="S32" s="28">
        <v>-1.3342683904976504E-2</v>
      </c>
      <c r="T32" s="29">
        <v>1.6700179984179719E-2</v>
      </c>
      <c r="U32" s="29">
        <v>0.15196759944858385</v>
      </c>
    </row>
    <row r="33" spans="6:21" x14ac:dyDescent="0.3">
      <c r="L33" s="30">
        <v>35915</v>
      </c>
      <c r="M33" s="31">
        <v>78.836246430832404</v>
      </c>
      <c r="N33" s="32">
        <v>1.1647636477353673E-2</v>
      </c>
      <c r="O33" s="32">
        <v>7.3483237226379394E-3</v>
      </c>
      <c r="P33" s="32"/>
      <c r="Q33" s="23">
        <v>35900</v>
      </c>
      <c r="R33" s="24">
        <v>80.351625998161097</v>
      </c>
      <c r="S33" s="28">
        <v>-1.8016360638556161E-2</v>
      </c>
      <c r="T33" s="29">
        <v>-3.9122223665945866E-2</v>
      </c>
      <c r="U33" s="29">
        <v>0.13377654820606666</v>
      </c>
    </row>
    <row r="34" spans="6:21" x14ac:dyDescent="0.3">
      <c r="L34" s="30">
        <v>35946</v>
      </c>
      <c r="M34" s="31">
        <v>79.963336317033594</v>
      </c>
      <c r="N34" s="32">
        <v>1.4296594995679479E-2</v>
      </c>
      <c r="O34" s="32">
        <v>2.5077327710847586E-2</v>
      </c>
      <c r="P34" s="32"/>
      <c r="Q34" s="23">
        <v>35930.5</v>
      </c>
      <c r="R34" s="24">
        <v>81.624607822357106</v>
      </c>
      <c r="S34" s="28">
        <v>1.5842639254433299E-2</v>
      </c>
      <c r="T34" s="29">
        <v>-1.5769020355781427E-2</v>
      </c>
      <c r="U34" s="29">
        <v>0.14451724167686186</v>
      </c>
    </row>
    <row r="35" spans="6:21" x14ac:dyDescent="0.3">
      <c r="L35" s="30">
        <v>35976</v>
      </c>
      <c r="M35" s="31">
        <v>81.031555187744999</v>
      </c>
      <c r="N35" s="32">
        <v>1.3358858195663625E-2</v>
      </c>
      <c r="O35" s="32">
        <v>3.9818421056971864E-2</v>
      </c>
      <c r="P35" s="32"/>
      <c r="Q35" s="23">
        <v>35961</v>
      </c>
      <c r="R35" s="24">
        <v>83.902170878354198</v>
      </c>
      <c r="S35" s="28">
        <v>2.7902897383027536E-2</v>
      </c>
      <c r="T35" s="29">
        <v>2.5375131939925799E-2</v>
      </c>
      <c r="U35" s="29">
        <v>0.16651654438050589</v>
      </c>
    </row>
    <row r="36" spans="6:21" x14ac:dyDescent="0.3">
      <c r="L36" s="30">
        <v>36007</v>
      </c>
      <c r="M36" s="31">
        <v>80.676496276366706</v>
      </c>
      <c r="N36" s="32">
        <v>-4.3817363563570799E-3</v>
      </c>
      <c r="O36" s="32">
        <v>2.3342687264402695E-2</v>
      </c>
      <c r="P36" s="32"/>
      <c r="Q36" s="23">
        <v>35991.5</v>
      </c>
      <c r="R36" s="24">
        <v>84.754272983365496</v>
      </c>
      <c r="S36" s="28">
        <v>1.0155900569565945E-2</v>
      </c>
      <c r="T36" s="29">
        <v>5.4792257536955935E-2</v>
      </c>
      <c r="U36" s="29">
        <v>0.16264941193823623</v>
      </c>
    </row>
    <row r="37" spans="6:21" x14ac:dyDescent="0.3">
      <c r="L37" s="30">
        <v>36038</v>
      </c>
      <c r="M37" s="31">
        <v>79.955514719751505</v>
      </c>
      <c r="N37" s="32">
        <v>-8.9366989134653796E-3</v>
      </c>
      <c r="O37" s="32">
        <v>-9.7814794158601615E-5</v>
      </c>
      <c r="P37" s="32"/>
      <c r="Q37" s="23">
        <v>36022.5</v>
      </c>
      <c r="R37" s="24">
        <v>85.580556629092101</v>
      </c>
      <c r="S37" s="28">
        <v>9.7491679963885858E-3</v>
      </c>
      <c r="T37" s="29">
        <v>4.8465149325366275E-2</v>
      </c>
      <c r="U37" s="29">
        <v>0.1700915089313626</v>
      </c>
    </row>
    <row r="38" spans="6:21" x14ac:dyDescent="0.3">
      <c r="L38" s="30">
        <v>36068</v>
      </c>
      <c r="M38" s="31">
        <v>79.684424953317404</v>
      </c>
      <c r="N38" s="32">
        <v>-3.3905074263393953E-3</v>
      </c>
      <c r="O38" s="32">
        <v>-1.662476095030363E-2</v>
      </c>
      <c r="P38" s="32"/>
      <c r="Q38" s="23">
        <v>36053</v>
      </c>
      <c r="R38" s="24">
        <v>85.694961520494303</v>
      </c>
      <c r="S38" s="28">
        <v>1.3368093864829511E-3</v>
      </c>
      <c r="T38" s="29">
        <v>2.1367631175352786E-2</v>
      </c>
      <c r="U38" s="29">
        <v>0.14743051231706006</v>
      </c>
    </row>
    <row r="39" spans="6:21" x14ac:dyDescent="0.3">
      <c r="L39" s="30">
        <v>36099</v>
      </c>
      <c r="M39" s="31">
        <v>80.726824334089898</v>
      </c>
      <c r="N39" s="32">
        <v>1.3081595071849694E-2</v>
      </c>
      <c r="O39" s="32">
        <v>6.2382552597206598E-4</v>
      </c>
      <c r="P39" s="32"/>
      <c r="Q39" s="23">
        <v>36083.5</v>
      </c>
      <c r="R39" s="24">
        <v>86.761907760380097</v>
      </c>
      <c r="S39" s="28">
        <v>1.2450513086823989E-2</v>
      </c>
      <c r="T39" s="29">
        <v>2.3687711620258289E-2</v>
      </c>
      <c r="U39" s="29">
        <v>0.1461431605570942</v>
      </c>
    </row>
    <row r="40" spans="6:21" x14ac:dyDescent="0.3">
      <c r="L40" s="30">
        <v>36129</v>
      </c>
      <c r="M40" s="31">
        <v>82.529395920720702</v>
      </c>
      <c r="N40" s="32">
        <v>2.2329276563274991E-2</v>
      </c>
      <c r="O40" s="32">
        <v>3.2191415563901815E-2</v>
      </c>
      <c r="P40" s="32"/>
      <c r="Q40" s="23">
        <v>36114</v>
      </c>
      <c r="R40" s="24">
        <v>87.046651821810201</v>
      </c>
      <c r="S40" s="28">
        <v>3.2819018020733282E-3</v>
      </c>
      <c r="T40" s="29">
        <v>1.7131171500463394E-2</v>
      </c>
      <c r="U40" s="29">
        <v>0.10708061436263616</v>
      </c>
    </row>
    <row r="41" spans="6:21" x14ac:dyDescent="0.3">
      <c r="L41" s="30">
        <v>36160</v>
      </c>
      <c r="M41" s="31">
        <v>83.7844585848148</v>
      </c>
      <c r="N41" s="32">
        <v>1.5207462142334593E-2</v>
      </c>
      <c r="O41" s="32">
        <v>5.1453387960060937E-2</v>
      </c>
      <c r="P41" s="32"/>
      <c r="Q41" s="23">
        <v>36144.5</v>
      </c>
      <c r="R41" s="24">
        <v>87.023767748190593</v>
      </c>
      <c r="S41" s="28">
        <v>-2.6289435768822589E-4</v>
      </c>
      <c r="T41" s="29">
        <v>1.5506235187216832E-2</v>
      </c>
      <c r="U41" s="29">
        <v>8.1285465797028333E-2</v>
      </c>
    </row>
    <row r="42" spans="6:21" x14ac:dyDescent="0.3">
      <c r="F42" s="27" t="s">
        <v>9</v>
      </c>
      <c r="L42" s="30">
        <v>36191</v>
      </c>
      <c r="M42" s="31">
        <v>83.979875763280106</v>
      </c>
      <c r="N42" s="32">
        <v>2.3323797965166815E-3</v>
      </c>
      <c r="O42" s="32">
        <v>4.0297032071116456E-2</v>
      </c>
      <c r="P42" s="32">
        <v>7.307223398563778E-2</v>
      </c>
      <c r="Q42" s="23">
        <v>36175.5</v>
      </c>
      <c r="R42" s="24">
        <v>86.753563769983799</v>
      </c>
      <c r="S42" s="28">
        <v>-3.1049446053479368E-3</v>
      </c>
      <c r="T42" s="29">
        <v>-9.6171126381161542E-5</v>
      </c>
      <c r="U42" s="29">
        <v>3.7434780053664962E-2</v>
      </c>
    </row>
    <row r="43" spans="6:21" x14ac:dyDescent="0.3">
      <c r="F43" s="27" t="s">
        <v>10</v>
      </c>
      <c r="L43" s="30">
        <v>36219</v>
      </c>
      <c r="M43" s="31">
        <v>83.659150653811196</v>
      </c>
      <c r="N43" s="32">
        <v>-3.819071016167741E-3</v>
      </c>
      <c r="O43" s="32">
        <v>1.3689119137328509E-2</v>
      </c>
      <c r="P43" s="32">
        <v>7.24552343684568E-2</v>
      </c>
      <c r="Q43" s="23">
        <v>36205</v>
      </c>
      <c r="R43" s="24">
        <v>85.466107672293603</v>
      </c>
      <c r="S43" s="28">
        <v>-1.4840382823969378E-2</v>
      </c>
      <c r="T43" s="29">
        <v>-1.8157437608881999E-2</v>
      </c>
      <c r="U43" s="29">
        <v>3.0551853477201574E-2</v>
      </c>
    </row>
    <row r="44" spans="6:21" x14ac:dyDescent="0.3">
      <c r="L44" s="30">
        <v>36250</v>
      </c>
      <c r="M44" s="31">
        <v>83.916959866470705</v>
      </c>
      <c r="N44" s="32">
        <v>3.0816618462496947E-3</v>
      </c>
      <c r="O44" s="32">
        <v>1.5814541729333165E-3</v>
      </c>
      <c r="P44" s="32">
        <v>7.6844699649200043E-2</v>
      </c>
      <c r="Q44" s="23">
        <v>36234.5</v>
      </c>
      <c r="R44" s="24">
        <v>83.881727789947504</v>
      </c>
      <c r="S44" s="28">
        <v>-1.8538107391308345E-2</v>
      </c>
      <c r="T44" s="29">
        <v>-3.6105538056394049E-2</v>
      </c>
      <c r="U44" s="29">
        <v>2.5125295323628283E-2</v>
      </c>
    </row>
    <row r="45" spans="6:21" x14ac:dyDescent="0.3">
      <c r="L45" s="30">
        <v>36280</v>
      </c>
      <c r="M45" s="31">
        <v>85.138591987545396</v>
      </c>
      <c r="N45" s="32">
        <v>1.4557630817638723E-2</v>
      </c>
      <c r="O45" s="32">
        <v>1.379754630182406E-2</v>
      </c>
      <c r="P45" s="32">
        <v>7.9942232691689652E-2</v>
      </c>
      <c r="Q45" s="23">
        <v>36265</v>
      </c>
      <c r="R45" s="24">
        <v>82.621741702107499</v>
      </c>
      <c r="S45" s="28">
        <v>-1.5020983962028112E-2</v>
      </c>
      <c r="T45" s="29">
        <v>-4.7627116262696778E-2</v>
      </c>
      <c r="U45" s="29">
        <v>2.8252268398381242E-2</v>
      </c>
    </row>
    <row r="46" spans="6:21" x14ac:dyDescent="0.3">
      <c r="L46" s="30">
        <v>36311</v>
      </c>
      <c r="M46" s="31">
        <v>86.6772397911176</v>
      </c>
      <c r="N46" s="32">
        <v>1.8072272134795009E-2</v>
      </c>
      <c r="O46" s="32">
        <v>3.6076019344202015E-2</v>
      </c>
      <c r="P46" s="32">
        <v>8.3962273003031607E-2</v>
      </c>
      <c r="Q46" s="23">
        <v>36295.5</v>
      </c>
      <c r="R46" s="24">
        <v>82.484489666915806</v>
      </c>
      <c r="S46" s="28">
        <v>-1.6612096569756929E-3</v>
      </c>
      <c r="T46" s="29">
        <v>-3.4886554291326144E-2</v>
      </c>
      <c r="U46" s="29">
        <v>1.0534590823763512E-2</v>
      </c>
    </row>
    <row r="47" spans="6:21" x14ac:dyDescent="0.3">
      <c r="L47" s="30">
        <v>36341</v>
      </c>
      <c r="M47" s="31">
        <v>87.9096440755918</v>
      </c>
      <c r="N47" s="32">
        <v>1.4218314836099477E-2</v>
      </c>
      <c r="O47" s="32">
        <v>4.7578990176411207E-2</v>
      </c>
      <c r="P47" s="32">
        <v>8.4881610280226116E-2</v>
      </c>
      <c r="Q47" s="23">
        <v>36326</v>
      </c>
      <c r="R47" s="24">
        <v>84.077871939157703</v>
      </c>
      <c r="S47" s="28">
        <v>1.9317356252990248E-2</v>
      </c>
      <c r="T47" s="29">
        <v>2.3383417864422107E-3</v>
      </c>
      <c r="U47" s="29">
        <v>2.0941181731548575E-3</v>
      </c>
    </row>
    <row r="48" spans="6:21" x14ac:dyDescent="0.3">
      <c r="L48" s="30">
        <v>36372</v>
      </c>
      <c r="M48" s="31">
        <v>88.357716375439196</v>
      </c>
      <c r="N48" s="32">
        <v>5.0969640994349419E-3</v>
      </c>
      <c r="O48" s="32">
        <v>3.7810401989790021E-2</v>
      </c>
      <c r="P48" s="32">
        <v>9.5210134966193571E-2</v>
      </c>
      <c r="Q48" s="23">
        <v>36356.5</v>
      </c>
      <c r="R48" s="24">
        <v>85.921423833550307</v>
      </c>
      <c r="S48" s="28">
        <v>2.192671926481049E-2</v>
      </c>
      <c r="T48" s="29">
        <v>3.9937213419438677E-2</v>
      </c>
      <c r="U48" s="29">
        <v>1.3770997132072527E-2</v>
      </c>
    </row>
    <row r="49" spans="12:21" x14ac:dyDescent="0.3">
      <c r="L49" s="30">
        <v>36403</v>
      </c>
      <c r="M49" s="31">
        <v>88.664189417517704</v>
      </c>
      <c r="N49" s="32">
        <v>3.468548697844076E-3</v>
      </c>
      <c r="O49" s="32">
        <v>2.2923545225810527E-2</v>
      </c>
      <c r="P49" s="32">
        <v>0.1089189998750002</v>
      </c>
      <c r="Q49" s="23">
        <v>36387.5</v>
      </c>
      <c r="R49" s="24">
        <v>88.752394539448403</v>
      </c>
      <c r="S49" s="28">
        <v>3.2948368166970221E-2</v>
      </c>
      <c r="T49" s="29">
        <v>7.5988890733800885E-2</v>
      </c>
      <c r="U49" s="29">
        <v>3.7062599675567798E-2</v>
      </c>
    </row>
    <row r="50" spans="12:21" x14ac:dyDescent="0.3">
      <c r="L50" s="30">
        <v>36433</v>
      </c>
      <c r="M50" s="31">
        <v>89.147995391563697</v>
      </c>
      <c r="N50" s="32">
        <v>5.4566108056066653E-3</v>
      </c>
      <c r="O50" s="32">
        <v>1.4086637808555569E-2</v>
      </c>
      <c r="P50" s="32">
        <v>0.1187631139183154</v>
      </c>
      <c r="Q50" s="23">
        <v>36418</v>
      </c>
      <c r="R50" s="24">
        <v>90.276991873215394</v>
      </c>
      <c r="S50" s="28">
        <v>1.7178098029674516E-2</v>
      </c>
      <c r="T50" s="29">
        <v>7.3730695022153236E-2</v>
      </c>
      <c r="U50" s="29">
        <v>5.3469075327436499E-2</v>
      </c>
    </row>
    <row r="51" spans="12:21" x14ac:dyDescent="0.3">
      <c r="L51" s="30">
        <v>36464</v>
      </c>
      <c r="M51" s="31">
        <v>89.8684427886718</v>
      </c>
      <c r="N51" s="32">
        <v>8.0814761335203933E-3</v>
      </c>
      <c r="O51" s="32">
        <v>1.7097843575012872E-2</v>
      </c>
      <c r="P51" s="32">
        <v>0.11324139813488876</v>
      </c>
      <c r="Q51" s="23">
        <v>36448.5</v>
      </c>
      <c r="R51" s="24">
        <v>91.523076125970704</v>
      </c>
      <c r="S51" s="28">
        <v>1.3802899574958172E-2</v>
      </c>
      <c r="T51" s="29">
        <v>6.5195058956100338E-2</v>
      </c>
      <c r="U51" s="29">
        <v>5.4876252591633312E-2</v>
      </c>
    </row>
    <row r="52" spans="12:21" x14ac:dyDescent="0.3">
      <c r="L52" s="30">
        <v>36494</v>
      </c>
      <c r="M52" s="31">
        <v>90.845675721426701</v>
      </c>
      <c r="N52" s="32">
        <v>1.0874038788597717E-2</v>
      </c>
      <c r="O52" s="32">
        <v>2.4603916397819114E-2</v>
      </c>
      <c r="P52" s="32">
        <v>0.10076748663827351</v>
      </c>
      <c r="Q52" s="23">
        <v>36479</v>
      </c>
      <c r="R52" s="24">
        <v>91.471877957484296</v>
      </c>
      <c r="S52" s="28">
        <v>-5.5940174493196437E-4</v>
      </c>
      <c r="T52" s="29">
        <v>3.0641239959189326E-2</v>
      </c>
      <c r="U52" s="29">
        <v>5.0837407792924783E-2</v>
      </c>
    </row>
    <row r="53" spans="12:21" x14ac:dyDescent="0.3">
      <c r="L53" s="30">
        <v>36525</v>
      </c>
      <c r="M53" s="31">
        <v>91.3110047942953</v>
      </c>
      <c r="N53" s="32">
        <v>5.1221928746010281E-3</v>
      </c>
      <c r="O53" s="32">
        <v>2.426313001465763E-2</v>
      </c>
      <c r="P53" s="32">
        <v>8.9832247371526508E-2</v>
      </c>
      <c r="Q53" s="23">
        <v>36509.5</v>
      </c>
      <c r="R53" s="24">
        <v>91.405366768513204</v>
      </c>
      <c r="S53" s="28">
        <v>-7.2712171714683915E-4</v>
      </c>
      <c r="T53" s="29">
        <v>1.2499030726261795E-2</v>
      </c>
      <c r="U53" s="29">
        <v>5.0349452037069753E-2</v>
      </c>
    </row>
    <row r="54" spans="12:21" x14ac:dyDescent="0.3">
      <c r="L54" s="30">
        <v>36556</v>
      </c>
      <c r="M54" s="31">
        <v>92.1774664915405</v>
      </c>
      <c r="N54" s="32">
        <v>9.489126739949505E-3</v>
      </c>
      <c r="O54" s="32">
        <v>2.569337613091216E-2</v>
      </c>
      <c r="P54" s="32">
        <v>9.7613751553616401E-2</v>
      </c>
      <c r="Q54" s="23">
        <v>36540.5</v>
      </c>
      <c r="R54" s="24">
        <v>91.674262657953903</v>
      </c>
      <c r="S54" s="28">
        <v>2.9417954212873632E-3</v>
      </c>
      <c r="T54" s="29">
        <v>1.6518952201203252E-3</v>
      </c>
      <c r="U54" s="29">
        <v>5.6720423624517791E-2</v>
      </c>
    </row>
    <row r="55" spans="12:21" x14ac:dyDescent="0.3">
      <c r="L55" s="30">
        <v>36585</v>
      </c>
      <c r="M55" s="31">
        <v>92.590385654478894</v>
      </c>
      <c r="N55" s="32">
        <v>4.4796106755253806E-3</v>
      </c>
      <c r="O55" s="32">
        <v>1.9205206182870471E-2</v>
      </c>
      <c r="P55" s="32">
        <v>0.10675741901356273</v>
      </c>
      <c r="Q55" s="23">
        <v>36570.5</v>
      </c>
      <c r="R55" s="24">
        <v>89.8043626050288</v>
      </c>
      <c r="S55" s="28">
        <v>-2.0397219445351777E-2</v>
      </c>
      <c r="T55" s="29">
        <v>-1.8229814339556394E-2</v>
      </c>
      <c r="U55" s="29">
        <v>5.0759945092732517E-2</v>
      </c>
    </row>
    <row r="56" spans="12:21" x14ac:dyDescent="0.3">
      <c r="L56" s="30">
        <v>36616</v>
      </c>
      <c r="M56" s="31">
        <v>93.322483154228095</v>
      </c>
      <c r="N56" s="32">
        <v>7.9068414563168155E-3</v>
      </c>
      <c r="O56" s="32">
        <v>2.2028871158128682E-2</v>
      </c>
      <c r="P56" s="32">
        <v>0.11208131589518411</v>
      </c>
      <c r="Q56" s="23">
        <v>36600.5</v>
      </c>
      <c r="R56" s="24">
        <v>88.391617796104399</v>
      </c>
      <c r="S56" s="28">
        <v>-1.5731360570285791E-2</v>
      </c>
      <c r="T56" s="29">
        <v>-3.2971247520303892E-2</v>
      </c>
      <c r="U56" s="29">
        <v>5.3764867808282935E-2</v>
      </c>
    </row>
    <row r="57" spans="12:21" x14ac:dyDescent="0.3">
      <c r="L57" s="30">
        <v>36646</v>
      </c>
      <c r="M57" s="31">
        <v>93.996519074154506</v>
      </c>
      <c r="N57" s="32">
        <v>7.2226530750632012E-3</v>
      </c>
      <c r="O57" s="32">
        <v>1.9734243648158234E-2</v>
      </c>
      <c r="P57" s="32">
        <v>0.10404126824066928</v>
      </c>
      <c r="Q57" s="23">
        <v>36631</v>
      </c>
      <c r="R57" s="24">
        <v>87.241824848511001</v>
      </c>
      <c r="S57" s="28">
        <v>-1.3007940981979327E-2</v>
      </c>
      <c r="T57" s="29">
        <v>-4.8349860483533735E-2</v>
      </c>
      <c r="U57" s="29">
        <v>5.5918491322310748E-2</v>
      </c>
    </row>
    <row r="58" spans="12:21" x14ac:dyDescent="0.3">
      <c r="L58" s="30">
        <v>36677</v>
      </c>
      <c r="M58" s="31">
        <v>95.733617846654894</v>
      </c>
      <c r="N58" s="32">
        <v>1.848045852772473E-2</v>
      </c>
      <c r="O58" s="32">
        <v>3.3947716817010143E-2</v>
      </c>
      <c r="P58" s="32">
        <v>0.10448392308479315</v>
      </c>
      <c r="Q58" s="23">
        <v>36661.5</v>
      </c>
      <c r="R58" s="24">
        <v>89.941476529192897</v>
      </c>
      <c r="S58" s="28">
        <v>3.094446597569056E-2</v>
      </c>
      <c r="T58" s="29">
        <v>1.5268069410740992E-3</v>
      </c>
      <c r="U58" s="29">
        <v>9.0404715994358176E-2</v>
      </c>
    </row>
    <row r="59" spans="12:21" x14ac:dyDescent="0.3">
      <c r="L59" s="30">
        <v>36707</v>
      </c>
      <c r="M59" s="31">
        <v>97.660596123866796</v>
      </c>
      <c r="N59" s="32">
        <v>2.0128543353480133E-2</v>
      </c>
      <c r="O59" s="32">
        <v>4.6485185809612251E-2</v>
      </c>
      <c r="P59" s="32">
        <v>0.11092016297882346</v>
      </c>
      <c r="Q59" s="23">
        <v>36692</v>
      </c>
      <c r="R59" s="24">
        <v>92.892641773780397</v>
      </c>
      <c r="S59" s="28">
        <v>3.2812061336680687E-2</v>
      </c>
      <c r="T59" s="29">
        <v>5.0921389266328942E-2</v>
      </c>
      <c r="U59" s="29">
        <v>0.10484054402567944</v>
      </c>
    </row>
    <row r="60" spans="12:21" x14ac:dyDescent="0.3">
      <c r="L60" s="30">
        <v>36738</v>
      </c>
      <c r="M60" s="31">
        <v>98.120220594867504</v>
      </c>
      <c r="N60" s="32">
        <v>4.7063451304121262E-3</v>
      </c>
      <c r="O60" s="32">
        <v>4.3870789698709833E-2</v>
      </c>
      <c r="P60" s="32">
        <v>0.11048841708342283</v>
      </c>
      <c r="Q60" s="23">
        <v>36722.5</v>
      </c>
      <c r="R60" s="24">
        <v>95.106503954306106</v>
      </c>
      <c r="S60" s="28">
        <v>2.3832481650345239E-2</v>
      </c>
      <c r="T60" s="29">
        <v>9.0148035296734541E-2</v>
      </c>
      <c r="U60" s="29">
        <v>0.10690093007012336</v>
      </c>
    </row>
    <row r="61" spans="12:21" x14ac:dyDescent="0.3">
      <c r="L61" s="30">
        <v>36769</v>
      </c>
      <c r="M61" s="31">
        <v>97.756573767125502</v>
      </c>
      <c r="N61" s="32">
        <v>-3.7061354483035602E-3</v>
      </c>
      <c r="O61" s="32">
        <v>2.1131092357869141E-2</v>
      </c>
      <c r="P61" s="32">
        <v>0.10254855324726386</v>
      </c>
      <c r="Q61" s="23">
        <v>36753.5</v>
      </c>
      <c r="R61" s="24">
        <v>96.148738704914607</v>
      </c>
      <c r="S61" s="28">
        <v>1.0958606480890642E-2</v>
      </c>
      <c r="T61" s="29">
        <v>6.9014457125428308E-2</v>
      </c>
      <c r="U61" s="29">
        <v>8.3336840699872017E-2</v>
      </c>
    </row>
    <row r="62" spans="12:21" x14ac:dyDescent="0.3">
      <c r="L62" s="30">
        <v>36799</v>
      </c>
      <c r="M62" s="31">
        <v>97.243127337930403</v>
      </c>
      <c r="N62" s="32">
        <v>-5.2522956708591639E-3</v>
      </c>
      <c r="O62" s="32">
        <v>-4.2746901258610137E-3</v>
      </c>
      <c r="P62" s="32">
        <v>9.0805540952553665E-2</v>
      </c>
      <c r="Q62" s="23">
        <v>36784</v>
      </c>
      <c r="R62" s="24">
        <v>97.389986177487899</v>
      </c>
      <c r="S62" s="28">
        <v>1.2909659443196109E-2</v>
      </c>
      <c r="T62" s="29">
        <v>4.8414431087661303E-2</v>
      </c>
      <c r="U62" s="29">
        <v>7.8790776660591089E-2</v>
      </c>
    </row>
    <row r="63" spans="12:21" x14ac:dyDescent="0.3">
      <c r="L63" s="30">
        <v>36830</v>
      </c>
      <c r="M63" s="31">
        <v>98.232369778006898</v>
      </c>
      <c r="N63" s="32">
        <v>1.0172877684597292E-2</v>
      </c>
      <c r="O63" s="32">
        <v>1.1429772829645302E-3</v>
      </c>
      <c r="P63" s="32">
        <v>9.3068564779775986E-2</v>
      </c>
      <c r="Q63" s="23">
        <v>36814.5</v>
      </c>
      <c r="R63" s="24">
        <v>98.790302609433596</v>
      </c>
      <c r="S63" s="28">
        <v>1.4378443687153908E-2</v>
      </c>
      <c r="T63" s="29">
        <v>3.873340415180615E-2</v>
      </c>
      <c r="U63" s="29">
        <v>7.9403214916644815E-2</v>
      </c>
    </row>
    <row r="64" spans="12:21" x14ac:dyDescent="0.3">
      <c r="L64" s="30">
        <v>36860</v>
      </c>
      <c r="M64" s="31">
        <v>99.309225455720807</v>
      </c>
      <c r="N64" s="32">
        <v>1.0962330239487006E-2</v>
      </c>
      <c r="O64" s="32">
        <v>1.5882836608963169E-2</v>
      </c>
      <c r="P64" s="32">
        <v>9.3164035239796217E-2</v>
      </c>
      <c r="Q64" s="23">
        <v>36845</v>
      </c>
      <c r="R64" s="24">
        <v>99.698653989159794</v>
      </c>
      <c r="S64" s="28">
        <v>9.1947423556071328E-3</v>
      </c>
      <c r="T64" s="29">
        <v>3.6921080110474014E-2</v>
      </c>
      <c r="U64" s="29">
        <v>8.9937762461805626E-2</v>
      </c>
    </row>
    <row r="65" spans="12:21" x14ac:dyDescent="0.3">
      <c r="L65" s="30">
        <v>36891</v>
      </c>
      <c r="M65" s="31">
        <v>100</v>
      </c>
      <c r="N65" s="32">
        <v>6.9557942991629318E-3</v>
      </c>
      <c r="O65" s="32">
        <v>2.8350308526063461E-2</v>
      </c>
      <c r="P65" s="32">
        <v>9.5158247631588422E-2</v>
      </c>
      <c r="Q65" s="23">
        <v>36875.5</v>
      </c>
      <c r="R65" s="24">
        <v>100</v>
      </c>
      <c r="S65" s="28">
        <v>3.022568497995648E-3</v>
      </c>
      <c r="T65" s="29">
        <v>2.679961179741297E-2</v>
      </c>
      <c r="U65" s="29">
        <v>9.4027665281984474E-2</v>
      </c>
    </row>
    <row r="66" spans="12:21" x14ac:dyDescent="0.3">
      <c r="L66" s="30">
        <v>36922</v>
      </c>
      <c r="M66" s="31">
        <v>100.136317188061</v>
      </c>
      <c r="N66" s="32">
        <v>1.3631718806099702E-3</v>
      </c>
      <c r="O66" s="32">
        <v>1.938207756116217E-2</v>
      </c>
      <c r="P66" s="32">
        <v>8.6342693062093634E-2</v>
      </c>
      <c r="Q66" s="23">
        <v>36906.5</v>
      </c>
      <c r="R66" s="24">
        <v>100.152544719253</v>
      </c>
      <c r="S66" s="28">
        <v>1.5254471925301161E-3</v>
      </c>
      <c r="T66" s="29">
        <v>1.3789229042095563E-2</v>
      </c>
      <c r="U66" s="29">
        <v>9.2482686148591453E-2</v>
      </c>
    </row>
    <row r="67" spans="12:21" x14ac:dyDescent="0.3">
      <c r="L67" s="30">
        <v>36950</v>
      </c>
      <c r="M67" s="31">
        <v>100.392883201568</v>
      </c>
      <c r="N67" s="32">
        <v>2.5621674604345834E-3</v>
      </c>
      <c r="O67" s="32">
        <v>1.0911954462180073E-2</v>
      </c>
      <c r="P67" s="32">
        <v>8.4268982053987918E-2</v>
      </c>
      <c r="Q67" s="23">
        <v>36936</v>
      </c>
      <c r="R67" s="24">
        <v>99.904915072916296</v>
      </c>
      <c r="S67" s="28">
        <v>-2.472524757417438E-3</v>
      </c>
      <c r="T67" s="29">
        <v>2.0688452201063079E-3</v>
      </c>
      <c r="U67" s="29">
        <v>0.11247284847742911</v>
      </c>
    </row>
    <row r="68" spans="12:21" x14ac:dyDescent="0.3">
      <c r="L68" s="30">
        <v>36981</v>
      </c>
      <c r="M68" s="31">
        <v>100.52262533499901</v>
      </c>
      <c r="N68" s="32">
        <v>1.2923439320944308E-3</v>
      </c>
      <c r="O68" s="32">
        <v>5.226253349990051E-3</v>
      </c>
      <c r="P68" s="32">
        <v>7.7153349733222409E-2</v>
      </c>
      <c r="Q68" s="23">
        <v>36965.5</v>
      </c>
      <c r="R68" s="24">
        <v>99.518570297423594</v>
      </c>
      <c r="S68" s="28">
        <v>-3.8671248077306597E-3</v>
      </c>
      <c r="T68" s="29">
        <v>-4.8142970257640805E-3</v>
      </c>
      <c r="U68" s="29">
        <v>0.12588243974656144</v>
      </c>
    </row>
    <row r="69" spans="12:21" x14ac:dyDescent="0.3">
      <c r="L69" s="30">
        <v>37011</v>
      </c>
      <c r="M69" s="31">
        <v>100.56667511175201</v>
      </c>
      <c r="N69" s="32">
        <v>4.3820758367774104E-4</v>
      </c>
      <c r="O69" s="32">
        <v>4.2977207048944255E-3</v>
      </c>
      <c r="P69" s="32">
        <v>6.9897865392379632E-2</v>
      </c>
      <c r="Q69" s="23">
        <v>36996</v>
      </c>
      <c r="R69" s="24">
        <v>99.248136071661506</v>
      </c>
      <c r="S69" s="28">
        <v>-2.7174247475004742E-3</v>
      </c>
      <c r="T69" s="29">
        <v>-9.0303112130273311E-3</v>
      </c>
      <c r="U69" s="29">
        <v>0.13762104637309669</v>
      </c>
    </row>
    <row r="70" spans="12:21" x14ac:dyDescent="0.3">
      <c r="L70" s="30">
        <v>37042</v>
      </c>
      <c r="M70" s="31">
        <v>100.886955002824</v>
      </c>
      <c r="N70" s="32">
        <v>3.1847517153777982E-3</v>
      </c>
      <c r="O70" s="32">
        <v>4.9213827265426335E-3</v>
      </c>
      <c r="P70" s="32">
        <v>5.3829963518391866E-2</v>
      </c>
      <c r="Q70" s="23">
        <v>37026.5</v>
      </c>
      <c r="R70" s="24">
        <v>99.695715970201704</v>
      </c>
      <c r="S70" s="28">
        <v>4.5097058368634979E-3</v>
      </c>
      <c r="T70" s="29">
        <v>-2.0939820884878779E-3</v>
      </c>
      <c r="U70" s="29">
        <v>0.10845095963976981</v>
      </c>
    </row>
    <row r="71" spans="12:21" x14ac:dyDescent="0.3">
      <c r="L71" s="30">
        <v>37072</v>
      </c>
      <c r="M71" s="31">
        <v>102.256155676193</v>
      </c>
      <c r="N71" s="32">
        <v>1.3571632460615657E-2</v>
      </c>
      <c r="O71" s="32">
        <v>1.7245175754382558E-2</v>
      </c>
      <c r="P71" s="32">
        <v>4.7056435601698254E-2</v>
      </c>
      <c r="Q71" s="23">
        <v>37057</v>
      </c>
      <c r="R71" s="24">
        <v>100.370464232882</v>
      </c>
      <c r="S71" s="28">
        <v>6.7680768036408878E-3</v>
      </c>
      <c r="T71" s="29">
        <v>8.5601504614909452E-3</v>
      </c>
      <c r="U71" s="29">
        <v>8.0499621028242485E-2</v>
      </c>
    </row>
    <row r="72" spans="12:21" x14ac:dyDescent="0.3">
      <c r="L72" s="30">
        <v>37103</v>
      </c>
      <c r="M72" s="31">
        <v>103.93947307155599</v>
      </c>
      <c r="N72" s="32">
        <v>1.646177077782407E-2</v>
      </c>
      <c r="O72" s="32">
        <v>3.3537928504209447E-2</v>
      </c>
      <c r="P72" s="32">
        <v>5.9307372541647974E-2</v>
      </c>
      <c r="Q72" s="23">
        <v>37087.5</v>
      </c>
      <c r="R72" s="24">
        <v>101.20015147677</v>
      </c>
      <c r="S72" s="28">
        <v>8.2662489431446495E-3</v>
      </c>
      <c r="T72" s="29">
        <v>1.9668030880691356E-2</v>
      </c>
      <c r="U72" s="29">
        <v>6.4071827573344287E-2</v>
      </c>
    </row>
    <row r="73" spans="12:21" x14ac:dyDescent="0.3">
      <c r="L73" s="30">
        <v>37134</v>
      </c>
      <c r="M73" s="31">
        <v>105.95017897263401</v>
      </c>
      <c r="N73" s="32">
        <v>1.9344969160020264E-2</v>
      </c>
      <c r="O73" s="32">
        <v>5.0187102680106399E-2</v>
      </c>
      <c r="P73" s="32">
        <v>8.381641141625118E-2</v>
      </c>
      <c r="Q73" s="23">
        <v>37118.5</v>
      </c>
      <c r="R73" s="24">
        <v>101.175716509743</v>
      </c>
      <c r="S73" s="28">
        <v>-2.414518819432443E-4</v>
      </c>
      <c r="T73" s="29">
        <v>1.4845176897908541E-2</v>
      </c>
      <c r="U73" s="29">
        <v>5.2283346329237368E-2</v>
      </c>
    </row>
    <row r="74" spans="12:21" x14ac:dyDescent="0.3">
      <c r="L74" s="30">
        <v>37164</v>
      </c>
      <c r="M74" s="31">
        <v>106.97416728089</v>
      </c>
      <c r="N74" s="32">
        <v>9.6648096132097017E-3</v>
      </c>
      <c r="O74" s="32">
        <v>4.6139145105720258E-2</v>
      </c>
      <c r="P74" s="32">
        <v>0.10006917927621939</v>
      </c>
      <c r="Q74" s="23">
        <v>37149</v>
      </c>
      <c r="R74" s="24">
        <v>101.004173585616</v>
      </c>
      <c r="S74" s="28">
        <v>-1.6954950263236013E-3</v>
      </c>
      <c r="T74" s="29">
        <v>6.3137035140501396E-3</v>
      </c>
      <c r="U74" s="29">
        <v>3.7110462276290335E-2</v>
      </c>
    </row>
    <row r="75" spans="12:21" x14ac:dyDescent="0.3">
      <c r="L75" s="30">
        <v>37195</v>
      </c>
      <c r="M75" s="31">
        <v>106.57115652094301</v>
      </c>
      <c r="N75" s="32">
        <v>-3.7673652451883921E-3</v>
      </c>
      <c r="O75" s="32">
        <v>2.531938417251034E-2</v>
      </c>
      <c r="P75" s="32">
        <v>8.4888380090806459E-2</v>
      </c>
      <c r="Q75" s="23">
        <v>37179.5</v>
      </c>
      <c r="R75" s="24">
        <v>99.635519997346606</v>
      </c>
      <c r="S75" s="28">
        <v>-1.3550465685551738E-2</v>
      </c>
      <c r="T75" s="29">
        <v>-1.5460762228034275E-2</v>
      </c>
      <c r="U75" s="29">
        <v>8.5556716154071566E-3</v>
      </c>
    </row>
    <row r="76" spans="12:21" x14ac:dyDescent="0.3">
      <c r="L76" s="30">
        <v>37225</v>
      </c>
      <c r="M76" s="31">
        <v>105.443006816424</v>
      </c>
      <c r="N76" s="32">
        <v>-1.0585882159374949E-2</v>
      </c>
      <c r="O76" s="32">
        <v>-4.7868928691569002E-3</v>
      </c>
      <c r="P76" s="32">
        <v>6.1764466821242925E-2</v>
      </c>
      <c r="Q76" s="23">
        <v>37210</v>
      </c>
      <c r="R76" s="24">
        <v>98.709270937960795</v>
      </c>
      <c r="S76" s="28">
        <v>-9.2963740181259968E-3</v>
      </c>
      <c r="T76" s="29">
        <v>-2.4377841411626577E-2</v>
      </c>
      <c r="U76" s="29">
        <v>-9.9237352924200772E-3</v>
      </c>
    </row>
    <row r="77" spans="12:21" x14ac:dyDescent="0.3">
      <c r="L77" s="30">
        <v>37256</v>
      </c>
      <c r="M77" s="31">
        <v>104.10562408492299</v>
      </c>
      <c r="N77" s="32">
        <v>-1.2683465427246299E-2</v>
      </c>
      <c r="O77" s="32">
        <v>-2.6815288857868436E-2</v>
      </c>
      <c r="P77" s="32">
        <v>4.1056240849229875E-2</v>
      </c>
      <c r="Q77" s="23">
        <v>37240.5</v>
      </c>
      <c r="R77" s="24">
        <v>97.735561681376097</v>
      </c>
      <c r="S77" s="28">
        <v>-9.8644154427670605E-3</v>
      </c>
      <c r="T77" s="29">
        <v>-3.2361156853278672E-2</v>
      </c>
      <c r="U77" s="29">
        <v>-2.264438318623907E-2</v>
      </c>
    </row>
    <row r="78" spans="12:21" x14ac:dyDescent="0.3">
      <c r="L78" s="30">
        <v>37287</v>
      </c>
      <c r="M78" s="31">
        <v>104.36159403848301</v>
      </c>
      <c r="N78" s="32">
        <v>2.4587524046848497E-3</v>
      </c>
      <c r="O78" s="32">
        <v>-2.0733212949845203E-2</v>
      </c>
      <c r="P78" s="32">
        <v>4.2195249127114698E-2</v>
      </c>
      <c r="Q78" s="23">
        <v>37271.5</v>
      </c>
      <c r="R78" s="24">
        <v>98.7279838961053</v>
      </c>
      <c r="S78" s="28">
        <v>1.0154156763988897E-2</v>
      </c>
      <c r="T78" s="29">
        <v>-9.1085598917481914E-3</v>
      </c>
      <c r="U78" s="29">
        <v>-1.4223910407279439E-2</v>
      </c>
    </row>
    <row r="79" spans="12:21" x14ac:dyDescent="0.3">
      <c r="L79" s="30">
        <v>37315</v>
      </c>
      <c r="M79" s="31">
        <v>105.578957480398</v>
      </c>
      <c r="N79" s="32">
        <v>1.1664860556519496E-2</v>
      </c>
      <c r="O79" s="32">
        <v>1.2893284066783917E-3</v>
      </c>
      <c r="P79" s="32">
        <v>5.1657788016880035E-2</v>
      </c>
      <c r="Q79" s="23">
        <v>37301</v>
      </c>
      <c r="R79" s="24">
        <v>99.983587760934796</v>
      </c>
      <c r="S79" s="28">
        <v>1.2717811255528177E-2</v>
      </c>
      <c r="T79" s="29">
        <v>1.2909798754110025E-2</v>
      </c>
      <c r="U79" s="29">
        <v>7.8747565083348015E-4</v>
      </c>
    </row>
    <row r="80" spans="12:21" x14ac:dyDescent="0.3">
      <c r="L80" s="30">
        <v>37346</v>
      </c>
      <c r="M80" s="31">
        <v>107.570636293882</v>
      </c>
      <c r="N80" s="32">
        <v>1.886435385435381E-2</v>
      </c>
      <c r="O80" s="32">
        <v>3.3283621700711086E-2</v>
      </c>
      <c r="P80" s="32">
        <v>7.0113677745631708E-2</v>
      </c>
      <c r="Q80" s="23">
        <v>37330.5</v>
      </c>
      <c r="R80" s="24">
        <v>101.17770440322199</v>
      </c>
      <c r="S80" s="28">
        <v>1.1943126557354411E-2</v>
      </c>
      <c r="T80" s="29">
        <v>3.5218938353958507E-2</v>
      </c>
      <c r="U80" s="29">
        <v>1.6671603107237809E-2</v>
      </c>
    </row>
    <row r="81" spans="12:21" x14ac:dyDescent="0.3">
      <c r="L81" s="30">
        <v>37376</v>
      </c>
      <c r="M81" s="31">
        <v>108.54629700096</v>
      </c>
      <c r="N81" s="32">
        <v>9.0699538525782497E-3</v>
      </c>
      <c r="O81" s="32">
        <v>4.0098112730377666E-2</v>
      </c>
      <c r="P81" s="32">
        <v>7.9346581562340202E-2</v>
      </c>
      <c r="Q81" s="23">
        <v>37361</v>
      </c>
      <c r="R81" s="24">
        <v>101.092753546932</v>
      </c>
      <c r="S81" s="28">
        <v>-8.396203174509953E-4</v>
      </c>
      <c r="T81" s="29">
        <v>2.3952374570063384E-2</v>
      </c>
      <c r="U81" s="29">
        <v>1.8585915547457699E-2</v>
      </c>
    </row>
    <row r="82" spans="12:21" x14ac:dyDescent="0.3">
      <c r="L82" s="30">
        <v>37407</v>
      </c>
      <c r="M82" s="31">
        <v>109.267766590338</v>
      </c>
      <c r="N82" s="32">
        <v>6.6466531729922895E-3</v>
      </c>
      <c r="O82" s="32">
        <v>3.4938866588305473E-2</v>
      </c>
      <c r="P82" s="32">
        <v>8.3071310728720205E-2</v>
      </c>
      <c r="Q82" s="23">
        <v>37391.5</v>
      </c>
      <c r="R82" s="24">
        <v>100.867643551033</v>
      </c>
      <c r="S82" s="28">
        <v>-2.2267668848736655E-3</v>
      </c>
      <c r="T82" s="29">
        <v>8.842009072649093E-3</v>
      </c>
      <c r="U82" s="29">
        <v>1.1755044531517989E-2</v>
      </c>
    </row>
    <row r="83" spans="12:21" x14ac:dyDescent="0.3">
      <c r="L83" s="30">
        <v>37437</v>
      </c>
      <c r="M83" s="31">
        <v>109.704481473557</v>
      </c>
      <c r="N83" s="32">
        <v>3.996740272511623E-3</v>
      </c>
      <c r="O83" s="32">
        <v>1.9836688274719849E-2</v>
      </c>
      <c r="P83" s="32">
        <v>7.2839876955183458E-2</v>
      </c>
      <c r="Q83" s="23">
        <v>37422</v>
      </c>
      <c r="R83" s="24">
        <v>100.947041793</v>
      </c>
      <c r="S83" s="28">
        <v>7.8715273968721355E-4</v>
      </c>
      <c r="T83" s="29">
        <v>-2.2797770673145257E-3</v>
      </c>
      <c r="U83" s="29">
        <v>5.744494304422032E-3</v>
      </c>
    </row>
    <row r="84" spans="12:21" x14ac:dyDescent="0.3">
      <c r="L84" s="30">
        <v>37468</v>
      </c>
      <c r="M84" s="31">
        <v>110.631636156033</v>
      </c>
      <c r="N84" s="32">
        <v>8.4513838452395795E-3</v>
      </c>
      <c r="O84" s="32">
        <v>1.9211518151140305E-2</v>
      </c>
      <c r="P84" s="32">
        <v>6.438519348534566E-2</v>
      </c>
      <c r="Q84" s="23">
        <v>37452.5</v>
      </c>
      <c r="R84" s="24">
        <v>101.198450660692</v>
      </c>
      <c r="S84" s="28">
        <v>2.4905025766632782E-3</v>
      </c>
      <c r="T84" s="29">
        <v>1.0455458977178811E-3</v>
      </c>
      <c r="U84" s="29">
        <v>-1.6806457828200116E-5</v>
      </c>
    </row>
    <row r="85" spans="12:21" x14ac:dyDescent="0.3">
      <c r="L85" s="30">
        <v>37499</v>
      </c>
      <c r="M85" s="31">
        <v>111.804374770179</v>
      </c>
      <c r="N85" s="32">
        <v>1.0600391125843878E-2</v>
      </c>
      <c r="O85" s="32">
        <v>2.3214606274063687E-2</v>
      </c>
      <c r="P85" s="32">
        <v>5.5254232265686598E-2</v>
      </c>
      <c r="Q85" s="23">
        <v>37483.5</v>
      </c>
      <c r="R85" s="24">
        <v>101.42861909408801</v>
      </c>
      <c r="S85" s="28">
        <v>2.2744264550822457E-3</v>
      </c>
      <c r="T85" s="29">
        <v>5.5615014221204184E-3</v>
      </c>
      <c r="U85" s="29">
        <v>2.4996371962500152E-3</v>
      </c>
    </row>
    <row r="86" spans="12:21" x14ac:dyDescent="0.3">
      <c r="L86" s="30">
        <v>37529</v>
      </c>
      <c r="M86" s="31">
        <v>113.324974707785</v>
      </c>
      <c r="N86" s="32">
        <v>1.3600540593619037E-2</v>
      </c>
      <c r="O86" s="32">
        <v>3.3002236422772668E-2</v>
      </c>
      <c r="P86" s="32">
        <v>5.936767341426652E-2</v>
      </c>
      <c r="Q86" s="23">
        <v>37514</v>
      </c>
      <c r="R86" s="24">
        <v>101.64817876460501</v>
      </c>
      <c r="S86" s="28">
        <v>2.1646717906445012E-3</v>
      </c>
      <c r="T86" s="29">
        <v>6.9455920565038021E-3</v>
      </c>
      <c r="U86" s="29">
        <v>6.3760254267426486E-3</v>
      </c>
    </row>
    <row r="87" spans="12:21" x14ac:dyDescent="0.3">
      <c r="L87" s="30">
        <v>37560</v>
      </c>
      <c r="M87" s="31">
        <v>115.11135385016399</v>
      </c>
      <c r="N87" s="32">
        <v>1.5763331489685006E-2</v>
      </c>
      <c r="O87" s="32">
        <v>4.0492194184065688E-2</v>
      </c>
      <c r="P87" s="32">
        <v>8.0136104439691325E-2</v>
      </c>
      <c r="Q87" s="23">
        <v>37544.5</v>
      </c>
      <c r="R87" s="24">
        <v>102.32121139642101</v>
      </c>
      <c r="S87" s="28">
        <v>6.6211971527261326E-3</v>
      </c>
      <c r="T87" s="29">
        <v>1.1094643528619885E-2</v>
      </c>
      <c r="U87" s="29">
        <v>2.6955160159207514E-2</v>
      </c>
    </row>
    <row r="88" spans="12:21" x14ac:dyDescent="0.3">
      <c r="L88" s="30">
        <v>37590</v>
      </c>
      <c r="M88" s="31">
        <v>116.852920070284</v>
      </c>
      <c r="N88" s="32">
        <v>1.5129404371239774E-2</v>
      </c>
      <c r="O88" s="32">
        <v>4.5155167769441951E-2</v>
      </c>
      <c r="P88" s="32">
        <v>0.10820929332681706</v>
      </c>
      <c r="Q88" s="23">
        <v>37575</v>
      </c>
      <c r="R88" s="24">
        <v>103.957956464712</v>
      </c>
      <c r="S88" s="28">
        <v>1.5996146311733739E-2</v>
      </c>
      <c r="T88" s="29">
        <v>2.4937117287160415E-2</v>
      </c>
      <c r="U88" s="29">
        <v>5.3173176915165543E-2</v>
      </c>
    </row>
    <row r="89" spans="12:21" x14ac:dyDescent="0.3">
      <c r="L89" s="30">
        <v>37621</v>
      </c>
      <c r="M89" s="31">
        <v>117.83079273419099</v>
      </c>
      <c r="N89" s="32">
        <v>8.3684058842417031E-3</v>
      </c>
      <c r="O89" s="32">
        <v>3.9760150293653318E-2</v>
      </c>
      <c r="P89" s="32">
        <v>0.13183887777351821</v>
      </c>
      <c r="Q89" s="23">
        <v>37605.5</v>
      </c>
      <c r="R89" s="24">
        <v>106.128300716472</v>
      </c>
      <c r="S89" s="28">
        <v>2.0877134618327187E-2</v>
      </c>
      <c r="T89" s="29">
        <v>4.4074788218704697E-2</v>
      </c>
      <c r="U89" s="29">
        <v>8.5871906711466384E-2</v>
      </c>
    </row>
    <row r="90" spans="12:21" x14ac:dyDescent="0.3">
      <c r="L90" s="30">
        <v>37652</v>
      </c>
      <c r="M90" s="31">
        <v>117.633887997887</v>
      </c>
      <c r="N90" s="32">
        <v>-1.671080468313435E-3</v>
      </c>
      <c r="O90" s="32">
        <v>2.1913860478146141E-2</v>
      </c>
      <c r="P90" s="32">
        <v>0.12717603713977277</v>
      </c>
      <c r="Q90" s="23">
        <v>37636.5</v>
      </c>
      <c r="R90" s="24">
        <v>108.596362331753</v>
      </c>
      <c r="S90" s="28">
        <v>2.3255452114272268E-2</v>
      </c>
      <c r="T90" s="29">
        <v>6.1327957807499889E-2</v>
      </c>
      <c r="U90" s="29">
        <v>9.995523099137249E-2</v>
      </c>
    </row>
    <row r="91" spans="12:21" x14ac:dyDescent="0.3">
      <c r="L91" s="30">
        <v>37680</v>
      </c>
      <c r="M91" s="31">
        <v>117.55282060045801</v>
      </c>
      <c r="N91" s="32">
        <v>-6.8915002988301222E-4</v>
      </c>
      <c r="O91" s="32">
        <v>5.9895852816773676E-3</v>
      </c>
      <c r="P91" s="32">
        <v>0.11341145438268874</v>
      </c>
      <c r="Q91" s="23">
        <v>37666</v>
      </c>
      <c r="R91" s="24">
        <v>109.56379816213401</v>
      </c>
      <c r="S91" s="28">
        <v>8.9085472994534509E-3</v>
      </c>
      <c r="T91" s="29">
        <v>5.3924123636701848E-2</v>
      </c>
      <c r="U91" s="29">
        <v>9.5817829863296344E-2</v>
      </c>
    </row>
    <row r="92" spans="12:21" x14ac:dyDescent="0.3">
      <c r="L92" s="30">
        <v>37711</v>
      </c>
      <c r="M92" s="31">
        <v>118.498363712854</v>
      </c>
      <c r="N92" s="32">
        <v>8.0435595468162369E-3</v>
      </c>
      <c r="O92" s="32">
        <v>5.6655052823835206E-3</v>
      </c>
      <c r="P92" s="32">
        <v>0.10158652765720877</v>
      </c>
      <c r="Q92" s="23">
        <v>37695.5</v>
      </c>
      <c r="R92" s="24">
        <v>109.728992232115</v>
      </c>
      <c r="S92" s="28">
        <v>1.5077431848113942E-3</v>
      </c>
      <c r="T92" s="29">
        <v>3.3927722307195651E-2</v>
      </c>
      <c r="U92" s="29">
        <v>8.4517511830607406E-2</v>
      </c>
    </row>
    <row r="93" spans="12:21" x14ac:dyDescent="0.3">
      <c r="L93" s="30">
        <v>37741</v>
      </c>
      <c r="M93" s="31">
        <v>120.260578970617</v>
      </c>
      <c r="N93" s="32">
        <v>1.4871220180163958E-2</v>
      </c>
      <c r="O93" s="32">
        <v>2.2329373086581894E-2</v>
      </c>
      <c r="P93" s="32">
        <v>0.10791968305978616</v>
      </c>
      <c r="Q93" s="23">
        <v>37726</v>
      </c>
      <c r="R93" s="24">
        <v>108.877815467522</v>
      </c>
      <c r="S93" s="28">
        <v>-7.7570817637008238E-3</v>
      </c>
      <c r="T93" s="29">
        <v>2.591736313498183E-3</v>
      </c>
      <c r="U93" s="29">
        <v>7.7009099539224746E-2</v>
      </c>
    </row>
    <row r="94" spans="12:21" x14ac:dyDescent="0.3">
      <c r="L94" s="30">
        <v>37772</v>
      </c>
      <c r="M94" s="31">
        <v>121.790474418237</v>
      </c>
      <c r="N94" s="32">
        <v>1.2721504093155866E-2</v>
      </c>
      <c r="O94" s="32">
        <v>3.6048933544368555E-2</v>
      </c>
      <c r="P94" s="32">
        <v>0.11460569039402624</v>
      </c>
      <c r="Q94" s="23">
        <v>37756.5</v>
      </c>
      <c r="R94" s="24">
        <v>109.417317980184</v>
      </c>
      <c r="S94" s="28">
        <v>4.9551188214547182E-3</v>
      </c>
      <c r="T94" s="29">
        <v>-1.3369396133314781E-3</v>
      </c>
      <c r="U94" s="29">
        <v>8.4761318180545997E-2</v>
      </c>
    </row>
    <row r="95" spans="12:21" x14ac:dyDescent="0.3">
      <c r="L95" s="30">
        <v>37802</v>
      </c>
      <c r="M95" s="31">
        <v>122.610989995613</v>
      </c>
      <c r="N95" s="32">
        <v>6.7371079823392854E-3</v>
      </c>
      <c r="O95" s="32">
        <v>3.4706186261987071E-2</v>
      </c>
      <c r="P95" s="32">
        <v>0.1176479606730283</v>
      </c>
      <c r="Q95" s="23">
        <v>37787</v>
      </c>
      <c r="R95" s="24">
        <v>109.795503404545</v>
      </c>
      <c r="S95" s="28">
        <v>3.4563580184765463E-3</v>
      </c>
      <c r="T95" s="29">
        <v>6.0614037436246271E-4</v>
      </c>
      <c r="U95" s="29">
        <v>8.7654491447995975E-2</v>
      </c>
    </row>
    <row r="96" spans="12:21" x14ac:dyDescent="0.3">
      <c r="L96" s="30">
        <v>37833</v>
      </c>
      <c r="M96" s="31">
        <v>123.543371752653</v>
      </c>
      <c r="N96" s="32">
        <v>7.6043897620707845E-3</v>
      </c>
      <c r="O96" s="32">
        <v>2.7297330597735314E-2</v>
      </c>
      <c r="P96" s="32">
        <v>0.11670925284345901</v>
      </c>
      <c r="Q96" s="23">
        <v>37817.5</v>
      </c>
      <c r="R96" s="24">
        <v>110.44283531451001</v>
      </c>
      <c r="S96" s="28">
        <v>5.8957961837462491E-3</v>
      </c>
      <c r="T96" s="29">
        <v>1.437409301672532E-2</v>
      </c>
      <c r="U96" s="29">
        <v>9.1349072969639344E-2</v>
      </c>
    </row>
    <row r="97" spans="12:21" x14ac:dyDescent="0.3">
      <c r="L97" s="30">
        <v>37864</v>
      </c>
      <c r="M97" s="31">
        <v>124.899669360525</v>
      </c>
      <c r="N97" s="32">
        <v>1.0978311411051989E-2</v>
      </c>
      <c r="O97" s="32">
        <v>2.5529048615171801E-2</v>
      </c>
      <c r="P97" s="32">
        <v>0.11712685319571992</v>
      </c>
      <c r="Q97" s="23">
        <v>37848.5</v>
      </c>
      <c r="R97" s="24">
        <v>108.840006677966</v>
      </c>
      <c r="S97" s="28">
        <v>-1.451274437114547E-2</v>
      </c>
      <c r="T97" s="29">
        <v>-5.2762333502137659E-3</v>
      </c>
      <c r="U97" s="29">
        <v>7.3069984093966589E-2</v>
      </c>
    </row>
    <row r="98" spans="12:21" x14ac:dyDescent="0.3">
      <c r="L98" s="30">
        <v>37894</v>
      </c>
      <c r="M98" s="31">
        <v>126.62023416055</v>
      </c>
      <c r="N98" s="32">
        <v>1.3775575298430542E-2</v>
      </c>
      <c r="O98" s="32">
        <v>3.2698897261007831E-2</v>
      </c>
      <c r="P98" s="32">
        <v>0.11731976545371037</v>
      </c>
      <c r="Q98" s="23">
        <v>37879</v>
      </c>
      <c r="R98" s="24">
        <v>107.658496697095</v>
      </c>
      <c r="S98" s="28">
        <v>-1.0855475086167798E-2</v>
      </c>
      <c r="T98" s="29">
        <v>-1.9463517550223575E-2</v>
      </c>
      <c r="U98" s="29">
        <v>5.9128633739799596E-2</v>
      </c>
    </row>
    <row r="99" spans="12:21" x14ac:dyDescent="0.3">
      <c r="L99" s="30">
        <v>37925</v>
      </c>
      <c r="M99" s="31">
        <v>127.633331997257</v>
      </c>
      <c r="N99" s="32">
        <v>8.0010737890630068E-3</v>
      </c>
      <c r="O99" s="32">
        <v>3.3105460751002846E-2</v>
      </c>
      <c r="P99" s="32">
        <v>0.10878143404856822</v>
      </c>
      <c r="Q99" s="23">
        <v>37909.5</v>
      </c>
      <c r="R99" s="24">
        <v>107.077765743212</v>
      </c>
      <c r="S99" s="28">
        <v>-5.3941952720827357E-3</v>
      </c>
      <c r="T99" s="29">
        <v>-3.0468880681261412E-2</v>
      </c>
      <c r="U99" s="29">
        <v>4.6486493678840057E-2</v>
      </c>
    </row>
    <row r="100" spans="12:21" x14ac:dyDescent="0.3">
      <c r="L100" s="30">
        <v>37955</v>
      </c>
      <c r="M100" s="31">
        <v>128.021139425765</v>
      </c>
      <c r="N100" s="32">
        <v>3.0384494586126465E-3</v>
      </c>
      <c r="O100" s="32">
        <v>2.4991820084245608E-2</v>
      </c>
      <c r="P100" s="32">
        <v>9.5575013005781972E-2</v>
      </c>
      <c r="Q100" s="23">
        <v>37940</v>
      </c>
      <c r="R100" s="24">
        <v>107.81168809586001</v>
      </c>
      <c r="S100" s="28">
        <v>6.8541059626521239E-3</v>
      </c>
      <c r="T100" s="29">
        <v>-9.4479834528912177E-3</v>
      </c>
      <c r="U100" s="29">
        <v>3.7070097972309979E-2</v>
      </c>
    </row>
    <row r="101" spans="12:21" x14ac:dyDescent="0.3">
      <c r="L101" s="30">
        <v>37986</v>
      </c>
      <c r="M101" s="31">
        <v>128.48146842441</v>
      </c>
      <c r="N101" s="32">
        <v>3.5957264613468709E-3</v>
      </c>
      <c r="O101" s="32">
        <v>1.4699343088404149E-2</v>
      </c>
      <c r="P101" s="32">
        <v>9.0389578505555512E-2</v>
      </c>
      <c r="Q101" s="23">
        <v>37970.5</v>
      </c>
      <c r="R101" s="24">
        <v>109.16880307728</v>
      </c>
      <c r="S101" s="28">
        <v>1.2587827956216824E-2</v>
      </c>
      <c r="T101" s="29">
        <v>1.4028677963378478E-2</v>
      </c>
      <c r="U101" s="29">
        <v>2.8649307868698237E-2</v>
      </c>
    </row>
    <row r="102" spans="12:21" x14ac:dyDescent="0.3">
      <c r="L102" s="30">
        <v>38017</v>
      </c>
      <c r="M102" s="31">
        <v>129.60379434580699</v>
      </c>
      <c r="N102" s="32">
        <v>8.7353136227368289E-3</v>
      </c>
      <c r="O102" s="32">
        <v>1.5438462020190169E-2</v>
      </c>
      <c r="P102" s="32">
        <v>0.10175559570159742</v>
      </c>
      <c r="Q102" s="23">
        <v>38001.5</v>
      </c>
      <c r="R102" s="24">
        <v>109.984095516333</v>
      </c>
      <c r="S102" s="28">
        <v>7.4681815323729417E-3</v>
      </c>
      <c r="T102" s="29">
        <v>2.7142233991796161E-2</v>
      </c>
      <c r="U102" s="29">
        <v>1.2778818321193652E-2</v>
      </c>
    </row>
    <row r="103" spans="12:21" x14ac:dyDescent="0.3">
      <c r="L103" s="30">
        <v>38046</v>
      </c>
      <c r="M103" s="31">
        <v>132.16239919408901</v>
      </c>
      <c r="N103" s="32">
        <v>1.9741743374080523E-2</v>
      </c>
      <c r="O103" s="32">
        <v>3.2348249569559284E-2</v>
      </c>
      <c r="P103" s="32">
        <v>0.12428097019710371</v>
      </c>
      <c r="Q103" s="23">
        <v>38031.5</v>
      </c>
      <c r="R103" s="24">
        <v>112.880366675644</v>
      </c>
      <c r="S103" s="28">
        <v>2.6333545279561665E-2</v>
      </c>
      <c r="T103" s="29">
        <v>4.7014184355199218E-2</v>
      </c>
      <c r="U103" s="29">
        <v>3.0270660283263418E-2</v>
      </c>
    </row>
    <row r="104" spans="12:21" x14ac:dyDescent="0.3">
      <c r="L104" s="30">
        <v>38077</v>
      </c>
      <c r="M104" s="31">
        <v>134.735273163822</v>
      </c>
      <c r="N104" s="32">
        <v>1.9467518639356474E-2</v>
      </c>
      <c r="O104" s="32">
        <v>4.8674760773701253E-2</v>
      </c>
      <c r="P104" s="32">
        <v>0.13702222496770822</v>
      </c>
      <c r="Q104" s="23">
        <v>38061.5</v>
      </c>
      <c r="R104" s="24">
        <v>114.494720535143</v>
      </c>
      <c r="S104" s="28">
        <v>1.4301458323020544E-2</v>
      </c>
      <c r="T104" s="29">
        <v>4.8786075396400674E-2</v>
      </c>
      <c r="U104" s="29">
        <v>4.3431805998425776E-2</v>
      </c>
    </row>
    <row r="105" spans="12:21" x14ac:dyDescent="0.3">
      <c r="L105" s="30">
        <v>38107</v>
      </c>
      <c r="M105" s="31">
        <v>137.30777831611201</v>
      </c>
      <c r="N105" s="32">
        <v>1.9093034005743581E-2</v>
      </c>
      <c r="O105" s="32">
        <v>5.9442580436722015E-2</v>
      </c>
      <c r="P105" s="32">
        <v>0.14175218090094277</v>
      </c>
      <c r="Q105" s="23">
        <v>38092</v>
      </c>
      <c r="R105" s="24">
        <v>116.898535029058</v>
      </c>
      <c r="S105" s="28">
        <v>2.0994981102007815E-2</v>
      </c>
      <c r="T105" s="29">
        <v>6.286763081756841E-2</v>
      </c>
      <c r="U105" s="29">
        <v>7.3667161001485848E-2</v>
      </c>
    </row>
    <row r="106" spans="12:21" x14ac:dyDescent="0.3">
      <c r="L106" s="30">
        <v>38138</v>
      </c>
      <c r="M106" s="31">
        <v>138.786830919892</v>
      </c>
      <c r="N106" s="32">
        <v>1.0771804932819595E-2</v>
      </c>
      <c r="O106" s="32">
        <v>5.012342213971599E-2</v>
      </c>
      <c r="P106" s="32">
        <v>0.13955407089792859</v>
      </c>
      <c r="Q106" s="23">
        <v>38122.5</v>
      </c>
      <c r="R106" s="24">
        <v>117.529463385574</v>
      </c>
      <c r="S106" s="28">
        <v>5.3972306527123592E-3</v>
      </c>
      <c r="T106" s="29">
        <v>4.1186052516014149E-2</v>
      </c>
      <c r="U106" s="29">
        <v>7.4139501453135193E-2</v>
      </c>
    </row>
    <row r="107" spans="12:21" x14ac:dyDescent="0.3">
      <c r="L107" s="30">
        <v>38168</v>
      </c>
      <c r="M107" s="31">
        <v>140.87892960008401</v>
      </c>
      <c r="N107" s="32">
        <v>1.5074187272130724E-2</v>
      </c>
      <c r="O107" s="32">
        <v>4.5597981077991845E-2</v>
      </c>
      <c r="P107" s="32">
        <v>0.14899104562425136</v>
      </c>
      <c r="Q107" s="23">
        <v>38153</v>
      </c>
      <c r="R107" s="24">
        <v>119.961783122055</v>
      </c>
      <c r="S107" s="28">
        <v>2.0695404083496793E-2</v>
      </c>
      <c r="T107" s="29">
        <v>4.7749473175349832E-2</v>
      </c>
      <c r="U107" s="29">
        <v>9.259286038383574E-2</v>
      </c>
    </row>
    <row r="108" spans="12:21" x14ac:dyDescent="0.3">
      <c r="L108" s="30">
        <v>38199</v>
      </c>
      <c r="M108" s="31">
        <v>142.83003933915501</v>
      </c>
      <c r="N108" s="32">
        <v>1.3849549713428777E-2</v>
      </c>
      <c r="O108" s="32">
        <v>4.0218122314451543E-2</v>
      </c>
      <c r="P108" s="32">
        <v>0.15611252398968012</v>
      </c>
      <c r="Q108" s="23">
        <v>38183.5</v>
      </c>
      <c r="R108" s="24">
        <v>122.569814750444</v>
      </c>
      <c r="S108" s="28">
        <v>2.1740520693456666E-2</v>
      </c>
      <c r="T108" s="29">
        <v>4.8514549134223595E-2</v>
      </c>
      <c r="U108" s="29">
        <v>0.10980322445905855</v>
      </c>
    </row>
    <row r="109" spans="12:21" x14ac:dyDescent="0.3">
      <c r="L109" s="30">
        <v>38230</v>
      </c>
      <c r="M109" s="31">
        <v>145.21561867842101</v>
      </c>
      <c r="N109" s="32">
        <v>1.6702224198099858E-2</v>
      </c>
      <c r="O109" s="32">
        <v>4.6321309564592017E-2</v>
      </c>
      <c r="P109" s="32">
        <v>0.16265815131386518</v>
      </c>
      <c r="Q109" s="23">
        <v>38214.5</v>
      </c>
      <c r="R109" s="24">
        <v>125.294948773494</v>
      </c>
      <c r="S109" s="28">
        <v>2.2233320892247832E-2</v>
      </c>
      <c r="T109" s="29">
        <v>6.6072669475602863E-2</v>
      </c>
      <c r="U109" s="29">
        <v>0.15118468472916025</v>
      </c>
    </row>
    <row r="110" spans="12:21" x14ac:dyDescent="0.3">
      <c r="L110" s="30">
        <v>38260</v>
      </c>
      <c r="M110" s="31">
        <v>146.121050546405</v>
      </c>
      <c r="N110" s="32">
        <v>6.2350859792090763E-3</v>
      </c>
      <c r="O110" s="32">
        <v>3.7210113401641598E-2</v>
      </c>
      <c r="P110" s="32">
        <v>0.15401026948922447</v>
      </c>
      <c r="Q110" s="23">
        <v>38245</v>
      </c>
      <c r="R110" s="24">
        <v>127.13045989317401</v>
      </c>
      <c r="S110" s="28">
        <v>1.4649522088860945E-2</v>
      </c>
      <c r="T110" s="29">
        <v>5.9758004462348246E-2</v>
      </c>
      <c r="U110" s="29">
        <v>0.18086787196058274</v>
      </c>
    </row>
    <row r="111" spans="12:21" x14ac:dyDescent="0.3">
      <c r="L111" s="30">
        <v>38291</v>
      </c>
      <c r="M111" s="31">
        <v>145.74181629736799</v>
      </c>
      <c r="N111" s="32">
        <v>-2.59534302291764E-3</v>
      </c>
      <c r="O111" s="32">
        <v>2.0386306491863904E-2</v>
      </c>
      <c r="P111" s="32">
        <v>0.14187895917737348</v>
      </c>
      <c r="Q111" s="23">
        <v>38275.5</v>
      </c>
      <c r="R111" s="24">
        <v>127.984846777206</v>
      </c>
      <c r="S111" s="28">
        <v>6.7205521379369859E-3</v>
      </c>
      <c r="T111" s="29">
        <v>4.417916464822258E-2</v>
      </c>
      <c r="U111" s="29">
        <v>0.1952513753801346</v>
      </c>
    </row>
    <row r="112" spans="12:21" x14ac:dyDescent="0.3">
      <c r="L112" s="30">
        <v>38321</v>
      </c>
      <c r="M112" s="31">
        <v>145.47895407825999</v>
      </c>
      <c r="N112" s="32">
        <v>-1.8036156388476776E-3</v>
      </c>
      <c r="O112" s="32">
        <v>1.8134096196782412E-3</v>
      </c>
      <c r="P112" s="32">
        <v>0.13636665577889318</v>
      </c>
      <c r="Q112" s="23">
        <v>38306</v>
      </c>
      <c r="R112" s="24">
        <v>127.616551103278</v>
      </c>
      <c r="S112" s="28">
        <v>-2.8776506219453379E-3</v>
      </c>
      <c r="T112" s="29">
        <v>1.852909756147425E-2</v>
      </c>
      <c r="U112" s="29">
        <v>0.18369866344926011</v>
      </c>
    </row>
    <row r="113" spans="12:21" x14ac:dyDescent="0.3">
      <c r="L113" s="30">
        <v>38352</v>
      </c>
      <c r="M113" s="31">
        <v>146.72464390253799</v>
      </c>
      <c r="N113" s="32">
        <v>8.5626806445686654E-3</v>
      </c>
      <c r="O113" s="32">
        <v>4.1307761877971139E-3</v>
      </c>
      <c r="P113" s="32">
        <v>0.14199071431738086</v>
      </c>
      <c r="Q113" s="23">
        <v>38336.5</v>
      </c>
      <c r="R113" s="24">
        <v>127.199821621444</v>
      </c>
      <c r="S113" s="28">
        <v>-3.2654814617011363E-3</v>
      </c>
      <c r="T113" s="29">
        <v>5.4559488204697359E-4</v>
      </c>
      <c r="U113" s="29">
        <v>0.16516640318388331</v>
      </c>
    </row>
    <row r="114" spans="12:21" x14ac:dyDescent="0.3">
      <c r="L114" s="30">
        <v>38383</v>
      </c>
      <c r="M114" s="31">
        <v>149.929776149715</v>
      </c>
      <c r="N114" s="32">
        <v>2.184453928070873E-2</v>
      </c>
      <c r="O114" s="32">
        <v>2.8735471800365175E-2</v>
      </c>
      <c r="P114" s="32">
        <v>0.15683168773342016</v>
      </c>
      <c r="Q114" s="23">
        <v>38367.5</v>
      </c>
      <c r="R114" s="24">
        <v>127.273266726835</v>
      </c>
      <c r="S114" s="28">
        <v>5.7739943700219065E-4</v>
      </c>
      <c r="T114" s="29">
        <v>-5.5598773471183804E-3</v>
      </c>
      <c r="U114" s="29">
        <v>0.15719701225287164</v>
      </c>
    </row>
    <row r="115" spans="12:21" x14ac:dyDescent="0.3">
      <c r="L115" s="30">
        <v>38411</v>
      </c>
      <c r="M115" s="31">
        <v>153.76998062160001</v>
      </c>
      <c r="N115" s="32">
        <v>2.5613354268269717E-2</v>
      </c>
      <c r="O115" s="32">
        <v>5.6991243825411875E-2</v>
      </c>
      <c r="P115" s="32">
        <v>0.16349265418357661</v>
      </c>
      <c r="Q115" s="23">
        <v>38397</v>
      </c>
      <c r="R115" s="24">
        <v>130.220410083644</v>
      </c>
      <c r="S115" s="28">
        <v>2.3156028226527736E-2</v>
      </c>
      <c r="T115" s="29">
        <v>2.0403771751038358E-2</v>
      </c>
      <c r="U115" s="29">
        <v>0.15361434338555724</v>
      </c>
    </row>
    <row r="116" spans="12:21" x14ac:dyDescent="0.3">
      <c r="L116" s="30">
        <v>38442</v>
      </c>
      <c r="M116" s="31">
        <v>157.096140240377</v>
      </c>
      <c r="N116" s="32">
        <v>2.1630747466646616E-2</v>
      </c>
      <c r="O116" s="32">
        <v>7.0686805310826273E-2</v>
      </c>
      <c r="P116" s="32">
        <v>0.16596149287029571</v>
      </c>
      <c r="Q116" s="23">
        <v>38426.5</v>
      </c>
      <c r="R116" s="24">
        <v>132.75854071777599</v>
      </c>
      <c r="S116" s="28">
        <v>1.9491035487460673E-2</v>
      </c>
      <c r="T116" s="29">
        <v>4.3700683110037275E-2</v>
      </c>
      <c r="U116" s="29">
        <v>0.15951670170701959</v>
      </c>
    </row>
    <row r="117" spans="12:21" x14ac:dyDescent="0.3">
      <c r="L117" s="30">
        <v>38472</v>
      </c>
      <c r="M117" s="31">
        <v>159.15879793289901</v>
      </c>
      <c r="N117" s="32">
        <v>1.3129906879735476E-2</v>
      </c>
      <c r="O117" s="32">
        <v>6.1555629710059678E-2</v>
      </c>
      <c r="P117" s="32">
        <v>0.15913897875822625</v>
      </c>
      <c r="Q117" s="23">
        <v>38457</v>
      </c>
      <c r="R117" s="24">
        <v>134.73158264594699</v>
      </c>
      <c r="S117" s="28">
        <v>1.4861883216729321E-2</v>
      </c>
      <c r="T117" s="29">
        <v>5.8600805266668221E-2</v>
      </c>
      <c r="U117" s="29">
        <v>0.15255150641927329</v>
      </c>
    </row>
    <row r="118" spans="12:21" x14ac:dyDescent="0.3">
      <c r="L118" s="30">
        <v>38503</v>
      </c>
      <c r="M118" s="31">
        <v>160.84766749192801</v>
      </c>
      <c r="N118" s="32">
        <v>1.0611223387984037E-2</v>
      </c>
      <c r="O118" s="32">
        <v>4.6027754193095127E-2</v>
      </c>
      <c r="P118" s="32">
        <v>0.15895482608699063</v>
      </c>
      <c r="Q118" s="23">
        <v>38487.5</v>
      </c>
      <c r="R118" s="24">
        <v>134.765848237596</v>
      </c>
      <c r="S118" s="28">
        <v>2.543248656037278E-4</v>
      </c>
      <c r="T118" s="29">
        <v>3.4905727535586406E-2</v>
      </c>
      <c r="U118" s="29">
        <v>0.14665586275566755</v>
      </c>
    </row>
    <row r="119" spans="12:21" x14ac:dyDescent="0.3">
      <c r="L119" s="30">
        <v>38533</v>
      </c>
      <c r="M119" s="31">
        <v>162.31705629989699</v>
      </c>
      <c r="N119" s="32">
        <v>9.1352820397145873E-3</v>
      </c>
      <c r="O119" s="32">
        <v>3.3233891370795909E-2</v>
      </c>
      <c r="P119" s="32">
        <v>0.15217411688653404</v>
      </c>
      <c r="Q119" s="23">
        <v>38518</v>
      </c>
      <c r="R119" s="24">
        <v>135.727484292578</v>
      </c>
      <c r="S119" s="28">
        <v>7.1356064430108113E-3</v>
      </c>
      <c r="T119" s="29">
        <v>2.2363484554364987E-2</v>
      </c>
      <c r="U119" s="29">
        <v>0.13142269779769955</v>
      </c>
    </row>
    <row r="120" spans="12:21" x14ac:dyDescent="0.3">
      <c r="L120" s="30">
        <v>38564</v>
      </c>
      <c r="M120" s="31">
        <v>164.09480620386501</v>
      </c>
      <c r="N120" s="32">
        <v>1.0952329622608836E-2</v>
      </c>
      <c r="O120" s="32">
        <v>3.1013103485784121E-2</v>
      </c>
      <c r="P120" s="32">
        <v>0.14888161456159832</v>
      </c>
      <c r="Q120" s="23">
        <v>38548.5</v>
      </c>
      <c r="R120" s="24">
        <v>137.706436792396</v>
      </c>
      <c r="S120" s="28">
        <v>1.4580337284909151E-2</v>
      </c>
      <c r="T120" s="29">
        <v>2.2079857506509537E-2</v>
      </c>
      <c r="U120" s="29">
        <v>0.12349388038784803</v>
      </c>
    </row>
    <row r="121" spans="12:21" x14ac:dyDescent="0.3">
      <c r="L121" s="30">
        <v>38595</v>
      </c>
      <c r="M121" s="31">
        <v>166.314869126014</v>
      </c>
      <c r="N121" s="32">
        <v>1.352914801819427E-2</v>
      </c>
      <c r="O121" s="32">
        <v>3.3989934198830563E-2</v>
      </c>
      <c r="P121" s="32">
        <v>0.14529601319481444</v>
      </c>
      <c r="Q121" s="23">
        <v>38579.5</v>
      </c>
      <c r="R121" s="24">
        <v>140.06020152799701</v>
      </c>
      <c r="S121" s="28">
        <v>1.7092626825785162E-2</v>
      </c>
      <c r="T121" s="29">
        <v>3.9285570933868197E-2</v>
      </c>
      <c r="U121" s="29">
        <v>0.11784395858763119</v>
      </c>
    </row>
    <row r="122" spans="12:21" x14ac:dyDescent="0.3">
      <c r="L122" s="30">
        <v>38625</v>
      </c>
      <c r="M122" s="31">
        <v>168.04098568830801</v>
      </c>
      <c r="N122" s="32">
        <v>1.0378606382969613E-2</v>
      </c>
      <c r="O122" s="32">
        <v>3.5263881189635971E-2</v>
      </c>
      <c r="P122" s="32">
        <v>0.15001216498194903</v>
      </c>
      <c r="Q122" s="23">
        <v>38610</v>
      </c>
      <c r="R122" s="24">
        <v>142.63014523276701</v>
      </c>
      <c r="S122" s="28">
        <v>1.8348850542359685E-2</v>
      </c>
      <c r="T122" s="29">
        <v>5.0856766233944528E-2</v>
      </c>
      <c r="U122" s="29">
        <v>0.12191952544352613</v>
      </c>
    </row>
    <row r="123" spans="12:21" x14ac:dyDescent="0.3">
      <c r="L123" s="30">
        <v>38656</v>
      </c>
      <c r="M123" s="31">
        <v>169.17088613966601</v>
      </c>
      <c r="N123" s="32">
        <v>6.7239575317286082E-3</v>
      </c>
      <c r="O123" s="32">
        <v>3.0933824495911644E-2</v>
      </c>
      <c r="P123" s="32">
        <v>0.16075736145962338</v>
      </c>
      <c r="Q123" s="23">
        <v>38640.5</v>
      </c>
      <c r="R123" s="24">
        <v>145.34194743758599</v>
      </c>
      <c r="S123" s="28">
        <v>1.9012826498868263E-2</v>
      </c>
      <c r="T123" s="29">
        <v>5.5447739575900545E-2</v>
      </c>
      <c r="U123" s="29">
        <v>0.13561840403336922</v>
      </c>
    </row>
    <row r="124" spans="12:21" x14ac:dyDescent="0.3">
      <c r="L124" s="30">
        <v>38686</v>
      </c>
      <c r="M124" s="31">
        <v>169.139824113282</v>
      </c>
      <c r="N124" s="32">
        <v>-1.8361331014349336E-4</v>
      </c>
      <c r="O124" s="32">
        <v>1.6985582841228641E-2</v>
      </c>
      <c r="P124" s="32">
        <v>0.16264118878868006</v>
      </c>
      <c r="Q124" s="23">
        <v>38671</v>
      </c>
      <c r="R124" s="24">
        <v>147.33144849171899</v>
      </c>
      <c r="S124" s="28">
        <v>1.3688416105662515E-2</v>
      </c>
      <c r="T124" s="29">
        <v>5.1915154229365434E-2</v>
      </c>
      <c r="U124" s="29">
        <v>0.15448542699203682</v>
      </c>
    </row>
    <row r="125" spans="12:21" x14ac:dyDescent="0.3">
      <c r="L125" s="30">
        <v>38717</v>
      </c>
      <c r="M125" s="31">
        <v>170.68648739096099</v>
      </c>
      <c r="N125" s="32">
        <v>9.1442880811032357E-3</v>
      </c>
      <c r="O125" s="32">
        <v>1.5743193196688265E-2</v>
      </c>
      <c r="P125" s="32">
        <v>0.16331164861670877</v>
      </c>
      <c r="Q125" s="23">
        <v>38701.5</v>
      </c>
      <c r="R125" s="24">
        <v>147.81590628918701</v>
      </c>
      <c r="S125" s="28">
        <v>3.2882171622392597E-3</v>
      </c>
      <c r="T125" s="29">
        <v>3.6358099810927413E-2</v>
      </c>
      <c r="U125" s="29">
        <v>0.16207636461234975</v>
      </c>
    </row>
    <row r="126" spans="12:21" x14ac:dyDescent="0.3">
      <c r="L126" s="30">
        <v>38748</v>
      </c>
      <c r="M126" s="31">
        <v>172.36049795771601</v>
      </c>
      <c r="N126" s="32">
        <v>9.8075166484659082E-3</v>
      </c>
      <c r="O126" s="32">
        <v>1.885437790647182E-2</v>
      </c>
      <c r="P126" s="32">
        <v>0.14960818580561619</v>
      </c>
      <c r="Q126" s="23">
        <v>38732.5</v>
      </c>
      <c r="R126" s="24">
        <v>147.429830214356</v>
      </c>
      <c r="S126" s="28">
        <v>-2.611870971962138E-3</v>
      </c>
      <c r="T126" s="29">
        <v>1.4365314443489208E-2</v>
      </c>
      <c r="U126" s="29">
        <v>0.15837232755864417</v>
      </c>
    </row>
    <row r="127" spans="12:21" x14ac:dyDescent="0.3">
      <c r="L127" s="30">
        <v>38776</v>
      </c>
      <c r="M127" s="31">
        <v>175.23687389641901</v>
      </c>
      <c r="N127" s="32">
        <v>1.6688138945900821E-2</v>
      </c>
      <c r="O127" s="32">
        <v>3.604739342198604E-2</v>
      </c>
      <c r="P127" s="32">
        <v>0.13960392781504694</v>
      </c>
      <c r="Q127" s="23">
        <v>38762</v>
      </c>
      <c r="R127" s="24">
        <v>148.24071598907301</v>
      </c>
      <c r="S127" s="28">
        <v>5.5001472465783241E-3</v>
      </c>
      <c r="T127" s="29">
        <v>6.1715778040771774E-3</v>
      </c>
      <c r="U127" s="29">
        <v>0.13838311439699891</v>
      </c>
    </row>
    <row r="128" spans="12:21" x14ac:dyDescent="0.3">
      <c r="L128" s="30">
        <v>38807</v>
      </c>
      <c r="M128" s="31">
        <v>175.945393666597</v>
      </c>
      <c r="N128" s="32">
        <v>4.0432116507440607E-3</v>
      </c>
      <c r="O128" s="32">
        <v>3.0810325738266364E-2</v>
      </c>
      <c r="P128" s="32">
        <v>0.11998546493490081</v>
      </c>
      <c r="Q128" s="23">
        <v>38791.5</v>
      </c>
      <c r="R128" s="24">
        <v>150.23356254399701</v>
      </c>
      <c r="S128" s="28">
        <v>1.3443314420249486E-2</v>
      </c>
      <c r="T128" s="29">
        <v>1.635585990373789E-2</v>
      </c>
      <c r="U128" s="29">
        <v>0.1316301138272542</v>
      </c>
    </row>
    <row r="129" spans="12:21" x14ac:dyDescent="0.3">
      <c r="L129" s="30">
        <v>38837</v>
      </c>
      <c r="M129" s="31">
        <v>177.11508712491599</v>
      </c>
      <c r="N129" s="32">
        <v>6.6480482037254429E-3</v>
      </c>
      <c r="O129" s="32">
        <v>2.7585144064543154E-2</v>
      </c>
      <c r="P129" s="32">
        <v>0.11281995984656357</v>
      </c>
      <c r="Q129" s="23">
        <v>38822</v>
      </c>
      <c r="R129" s="24">
        <v>152.18379495300599</v>
      </c>
      <c r="S129" s="28">
        <v>1.2981336367084095E-2</v>
      </c>
      <c r="T129" s="29">
        <v>3.2245609533280595E-2</v>
      </c>
      <c r="U129" s="29">
        <v>0.12953319455112933</v>
      </c>
    </row>
    <row r="130" spans="12:21" x14ac:dyDescent="0.3">
      <c r="L130" s="30">
        <v>38868</v>
      </c>
      <c r="M130" s="31">
        <v>177.654760721054</v>
      </c>
      <c r="N130" s="32">
        <v>3.0470221645058082E-3</v>
      </c>
      <c r="O130" s="32">
        <v>1.3797819892999108E-2</v>
      </c>
      <c r="P130" s="32">
        <v>0.10449074886317167</v>
      </c>
      <c r="Q130" s="23">
        <v>38852.5</v>
      </c>
      <c r="R130" s="24">
        <v>153.37336018429099</v>
      </c>
      <c r="S130" s="28">
        <v>7.8166353497253205E-3</v>
      </c>
      <c r="T130" s="29">
        <v>3.4623714281009743E-2</v>
      </c>
      <c r="U130" s="29">
        <v>0.13807290341013845</v>
      </c>
    </row>
    <row r="131" spans="12:21" x14ac:dyDescent="0.3">
      <c r="L131" s="30">
        <v>38898</v>
      </c>
      <c r="M131" s="31">
        <v>179.19551080620101</v>
      </c>
      <c r="N131" s="32">
        <v>8.6727204995435958E-3</v>
      </c>
      <c r="O131" s="32">
        <v>1.8472305934662536E-2</v>
      </c>
      <c r="P131" s="32">
        <v>0.10398447884071649</v>
      </c>
      <c r="Q131" s="23">
        <v>38883</v>
      </c>
      <c r="R131" s="24">
        <v>154.402666486003</v>
      </c>
      <c r="S131" s="28">
        <v>6.7111152841354826E-3</v>
      </c>
      <c r="T131" s="29">
        <v>2.7750815938915263E-2</v>
      </c>
      <c r="U131" s="29">
        <v>0.13759322432565124</v>
      </c>
    </row>
    <row r="132" spans="12:21" x14ac:dyDescent="0.3">
      <c r="L132" s="30">
        <v>38929</v>
      </c>
      <c r="M132" s="31">
        <v>178.76522380708201</v>
      </c>
      <c r="N132" s="32">
        <v>-2.4012152825879651E-3</v>
      </c>
      <c r="O132" s="32">
        <v>9.3167482734104468E-3</v>
      </c>
      <c r="P132" s="32">
        <v>8.9402083725861781E-2</v>
      </c>
      <c r="Q132" s="23">
        <v>38913.5</v>
      </c>
      <c r="R132" s="24">
        <v>155.994801522388</v>
      </c>
      <c r="S132" s="28">
        <v>1.0311577336194144E-2</v>
      </c>
      <c r="T132" s="29">
        <v>2.5042131263442569E-2</v>
      </c>
      <c r="U132" s="29">
        <v>0.13280689818126112</v>
      </c>
    </row>
    <row r="133" spans="12:21" x14ac:dyDescent="0.3">
      <c r="L133" s="30">
        <v>38960</v>
      </c>
      <c r="M133" s="31">
        <v>178.10963650703201</v>
      </c>
      <c r="N133" s="32">
        <v>-3.6673089210991217E-3</v>
      </c>
      <c r="O133" s="32">
        <v>2.5604480517820161E-3</v>
      </c>
      <c r="P133" s="32">
        <v>7.0918297582168055E-2</v>
      </c>
      <c r="Q133" s="23">
        <v>38944.5</v>
      </c>
      <c r="R133" s="24">
        <v>157.01356645292699</v>
      </c>
      <c r="S133" s="28">
        <v>6.5307620548673562E-3</v>
      </c>
      <c r="T133" s="29">
        <v>2.3734279957497106E-2</v>
      </c>
      <c r="U133" s="29">
        <v>0.121043413760483</v>
      </c>
    </row>
    <row r="134" spans="12:21" x14ac:dyDescent="0.3">
      <c r="L134" s="30">
        <v>38990</v>
      </c>
      <c r="M134" s="31">
        <v>176.27797405155599</v>
      </c>
      <c r="N134" s="32">
        <v>-1.0283904292869073E-2</v>
      </c>
      <c r="O134" s="32">
        <v>-1.6281304936262231E-2</v>
      </c>
      <c r="P134" s="32">
        <v>4.9017734152823955E-2</v>
      </c>
      <c r="Q134" s="23">
        <v>38975</v>
      </c>
      <c r="R134" s="24">
        <v>156.91676982012399</v>
      </c>
      <c r="S134" s="28">
        <v>-6.1648579157669303E-4</v>
      </c>
      <c r="T134" s="29">
        <v>1.6282771478878022E-2</v>
      </c>
      <c r="U134" s="29">
        <v>0.10016553347850654</v>
      </c>
    </row>
    <row r="135" spans="12:21" x14ac:dyDescent="0.3">
      <c r="L135" s="30">
        <v>39021</v>
      </c>
      <c r="M135" s="31">
        <v>175.16539223522</v>
      </c>
      <c r="N135" s="32">
        <v>-6.311519191901982E-3</v>
      </c>
      <c r="O135" s="32">
        <v>-2.0137202836200574E-2</v>
      </c>
      <c r="P135" s="32">
        <v>3.5434620178113718E-2</v>
      </c>
      <c r="Q135" s="23">
        <v>39005.5</v>
      </c>
      <c r="R135" s="24">
        <v>158.22041534374799</v>
      </c>
      <c r="S135" s="28">
        <v>8.3078789164370281E-3</v>
      </c>
      <c r="T135" s="29">
        <v>1.4267230700252265E-2</v>
      </c>
      <c r="U135" s="29">
        <v>8.8608059360786973E-2</v>
      </c>
    </row>
    <row r="136" spans="12:21" x14ac:dyDescent="0.3">
      <c r="L136" s="30">
        <v>39051</v>
      </c>
      <c r="M136" s="31">
        <v>175.506755191607</v>
      </c>
      <c r="N136" s="32">
        <v>1.9488036536841058E-3</v>
      </c>
      <c r="O136" s="32">
        <v>-1.4613927502582058E-2</v>
      </c>
      <c r="P136" s="32">
        <v>3.7643004015782244E-2</v>
      </c>
      <c r="Q136" s="23">
        <v>39036</v>
      </c>
      <c r="R136" s="24">
        <v>160.36447565086399</v>
      </c>
      <c r="S136" s="28">
        <v>1.3551097704160631E-2</v>
      </c>
      <c r="T136" s="29">
        <v>2.1341526554914614E-2</v>
      </c>
      <c r="U136" s="29">
        <v>8.8460592036312846E-2</v>
      </c>
    </row>
    <row r="137" spans="12:21" x14ac:dyDescent="0.3">
      <c r="L137" s="30">
        <v>39082</v>
      </c>
      <c r="M137" s="31">
        <v>177.00083338485399</v>
      </c>
      <c r="N137" s="32">
        <v>8.512938385852209E-3</v>
      </c>
      <c r="O137" s="32">
        <v>4.1006786990107624E-3</v>
      </c>
      <c r="P137" s="32">
        <v>3.6993824704060208E-2</v>
      </c>
      <c r="Q137" s="23">
        <v>39066.5</v>
      </c>
      <c r="R137" s="24">
        <v>164.22867136436099</v>
      </c>
      <c r="S137" s="28">
        <v>2.4096332419094368E-2</v>
      </c>
      <c r="T137" s="29">
        <v>4.6597323871876428E-2</v>
      </c>
      <c r="U137" s="29">
        <v>0.11103517535564844</v>
      </c>
    </row>
    <row r="138" spans="12:21" x14ac:dyDescent="0.3">
      <c r="L138" s="30">
        <v>39113</v>
      </c>
      <c r="M138" s="31">
        <v>179.651945729608</v>
      </c>
      <c r="N138" s="32">
        <v>1.4977965323980547E-2</v>
      </c>
      <c r="O138" s="32">
        <v>2.5613241503568585E-2</v>
      </c>
      <c r="P138" s="32">
        <v>4.2303473581752904E-2</v>
      </c>
      <c r="Q138" s="23">
        <v>39097.5</v>
      </c>
      <c r="R138" s="24">
        <v>165.10407263354</v>
      </c>
      <c r="S138" s="28">
        <v>5.3303802673823064E-3</v>
      </c>
      <c r="T138" s="29">
        <v>4.3506757802630247E-2</v>
      </c>
      <c r="U138" s="29">
        <v>0.11988240367289626</v>
      </c>
    </row>
    <row r="139" spans="12:21" x14ac:dyDescent="0.3">
      <c r="L139" s="30">
        <v>39141</v>
      </c>
      <c r="M139" s="31">
        <v>181.868333934167</v>
      </c>
      <c r="N139" s="32">
        <v>1.2337123294477781E-2</v>
      </c>
      <c r="O139" s="32">
        <v>3.6246916738987167E-2</v>
      </c>
      <c r="P139" s="32">
        <v>3.7842834617489052E-2</v>
      </c>
      <c r="Q139" s="23">
        <v>39127</v>
      </c>
      <c r="R139" s="24">
        <v>165.82913127937499</v>
      </c>
      <c r="S139" s="28">
        <v>4.3915248986274857E-3</v>
      </c>
      <c r="T139" s="29">
        <v>3.4076472400335955E-2</v>
      </c>
      <c r="U139" s="29">
        <v>0.11864766823980011</v>
      </c>
    </row>
    <row r="140" spans="12:21" x14ac:dyDescent="0.3">
      <c r="L140" s="30">
        <v>39172</v>
      </c>
      <c r="M140" s="31">
        <v>183.56754443904799</v>
      </c>
      <c r="N140" s="32">
        <v>9.3430806129013444E-3</v>
      </c>
      <c r="O140" s="32">
        <v>3.7099887772369833E-2</v>
      </c>
      <c r="P140" s="32">
        <v>4.3321115793996778E-2</v>
      </c>
      <c r="Q140" s="23">
        <v>39156.5</v>
      </c>
      <c r="R140" s="24">
        <v>165.01845562327799</v>
      </c>
      <c r="S140" s="28">
        <v>-4.8886202915170429E-3</v>
      </c>
      <c r="T140" s="29">
        <v>4.809052234032718E-3</v>
      </c>
      <c r="U140" s="29">
        <v>9.8412717031529651E-2</v>
      </c>
    </row>
    <row r="141" spans="12:21" x14ac:dyDescent="0.3">
      <c r="L141" s="30">
        <v>39202</v>
      </c>
      <c r="M141" s="31">
        <v>185.080234434853</v>
      </c>
      <c r="N141" s="32">
        <v>8.2405089659369768E-3</v>
      </c>
      <c r="O141" s="32">
        <v>3.0215585382053378E-2</v>
      </c>
      <c r="P141" s="32">
        <v>4.4971591292611635E-2</v>
      </c>
      <c r="Q141" s="23">
        <v>39187</v>
      </c>
      <c r="R141" s="24">
        <v>166.19732313330499</v>
      </c>
      <c r="S141" s="28">
        <v>7.1438525198554981E-3</v>
      </c>
      <c r="T141" s="29">
        <v>6.6215840852790198E-3</v>
      </c>
      <c r="U141" s="29">
        <v>9.2082919765710702E-2</v>
      </c>
    </row>
    <row r="142" spans="12:21" x14ac:dyDescent="0.3">
      <c r="L142" s="30">
        <v>39233</v>
      </c>
      <c r="M142" s="31">
        <v>185.30817707029399</v>
      </c>
      <c r="N142" s="32">
        <v>1.231588214360313E-3</v>
      </c>
      <c r="O142" s="32">
        <v>1.8913920096569115E-2</v>
      </c>
      <c r="P142" s="32">
        <v>4.3080277264604616E-2</v>
      </c>
      <c r="Q142" s="23">
        <v>39217.5</v>
      </c>
      <c r="R142" s="24">
        <v>167.732120148045</v>
      </c>
      <c r="S142" s="28">
        <v>9.2347878161007646E-3</v>
      </c>
      <c r="T142" s="29">
        <v>1.1475600541282605E-2</v>
      </c>
      <c r="U142" s="29">
        <v>9.3619647809116024E-2</v>
      </c>
    </row>
    <row r="143" spans="12:21" x14ac:dyDescent="0.3">
      <c r="L143" s="30">
        <v>39263</v>
      </c>
      <c r="M143" s="31">
        <v>186.41155093033299</v>
      </c>
      <c r="N143" s="32">
        <v>5.954264282792332E-3</v>
      </c>
      <c r="O143" s="32">
        <v>1.5492970176050447E-2</v>
      </c>
      <c r="P143" s="32">
        <v>4.0269089843082639E-2</v>
      </c>
      <c r="Q143" s="23">
        <v>39248</v>
      </c>
      <c r="R143" s="24">
        <v>169.89373472056201</v>
      </c>
      <c r="S143" s="28">
        <v>1.2887302507170961E-2</v>
      </c>
      <c r="T143" s="29">
        <v>2.9543841498637091E-2</v>
      </c>
      <c r="U143" s="29">
        <v>0.10032902013362133</v>
      </c>
    </row>
    <row r="144" spans="12:21" x14ac:dyDescent="0.3">
      <c r="L144" s="30">
        <v>39294</v>
      </c>
      <c r="M144" s="31">
        <v>186.212801178456</v>
      </c>
      <c r="N144" s="32">
        <v>-1.0661879635949223E-3</v>
      </c>
      <c r="O144" s="32">
        <v>6.119328447261374E-3</v>
      </c>
      <c r="P144" s="32">
        <v>4.1661220302060542E-2</v>
      </c>
      <c r="Q144" s="23">
        <v>39278.5</v>
      </c>
      <c r="R144" s="24">
        <v>171.47877218462</v>
      </c>
      <c r="S144" s="28">
        <v>9.3295816156200306E-3</v>
      </c>
      <c r="T144" s="29">
        <v>3.1778183617787947E-2</v>
      </c>
      <c r="U144" s="29">
        <v>9.9259529876127184E-2</v>
      </c>
    </row>
    <row r="145" spans="12:21" x14ac:dyDescent="0.3">
      <c r="L145" s="30">
        <v>39325</v>
      </c>
      <c r="M145" s="31">
        <v>187.167392609838</v>
      </c>
      <c r="N145" s="32">
        <v>5.1263469822742103E-3</v>
      </c>
      <c r="O145" s="32">
        <v>1.0033100367927927E-2</v>
      </c>
      <c r="P145" s="32">
        <v>5.0854946876770279E-2</v>
      </c>
      <c r="Q145" s="23">
        <v>39309.5</v>
      </c>
      <c r="R145" s="24">
        <v>171.51012378262399</v>
      </c>
      <c r="S145" s="28">
        <v>1.8283078193626068E-4</v>
      </c>
      <c r="T145" s="29">
        <v>2.2524031957888768E-2</v>
      </c>
      <c r="U145" s="29">
        <v>9.2326782055760059E-2</v>
      </c>
    </row>
    <row r="146" spans="12:21" x14ac:dyDescent="0.3">
      <c r="L146" s="30">
        <v>39355</v>
      </c>
      <c r="M146" s="31">
        <v>185.298428399682</v>
      </c>
      <c r="N146" s="32">
        <v>-9.9855224999152448E-3</v>
      </c>
      <c r="O146" s="32">
        <v>-5.9713173625544069E-3</v>
      </c>
      <c r="P146" s="32">
        <v>5.1171760945515565E-2</v>
      </c>
      <c r="Q146" s="23">
        <v>39340</v>
      </c>
      <c r="R146" s="24">
        <v>171.52465758909801</v>
      </c>
      <c r="S146" s="28">
        <v>8.4740224970181188E-5</v>
      </c>
      <c r="T146" s="29">
        <v>9.5996645857394647E-3</v>
      </c>
      <c r="U146" s="29">
        <v>9.3093222513561003E-2</v>
      </c>
    </row>
    <row r="147" spans="12:21" x14ac:dyDescent="0.3">
      <c r="L147" s="30">
        <v>39386</v>
      </c>
      <c r="M147" s="31">
        <v>182.15664631948101</v>
      </c>
      <c r="N147" s="32">
        <v>-1.6955254868240344E-2</v>
      </c>
      <c r="O147" s="32">
        <v>-2.1782363152830664E-2</v>
      </c>
      <c r="P147" s="32">
        <v>3.9912302282135936E-2</v>
      </c>
      <c r="Q147" s="23">
        <v>39370.5</v>
      </c>
      <c r="R147" s="24">
        <v>170.27391077453601</v>
      </c>
      <c r="S147" s="28">
        <v>-7.2919359358715186E-3</v>
      </c>
      <c r="T147" s="29">
        <v>-7.0263006594588617E-3</v>
      </c>
      <c r="U147" s="29">
        <v>7.6181669758613069E-2</v>
      </c>
    </row>
    <row r="148" spans="12:21" x14ac:dyDescent="0.3">
      <c r="L148" s="30">
        <v>39416</v>
      </c>
      <c r="M148" s="31">
        <v>179.371850304502</v>
      </c>
      <c r="N148" s="32">
        <v>-1.5287918784444465E-2</v>
      </c>
      <c r="O148" s="32">
        <v>-4.1650109010100356E-2</v>
      </c>
      <c r="P148" s="32">
        <v>2.2022486306440658E-2</v>
      </c>
      <c r="Q148" s="23">
        <v>39401</v>
      </c>
      <c r="R148" s="24">
        <v>170.45060148399901</v>
      </c>
      <c r="S148" s="28">
        <v>1.037685154814838E-3</v>
      </c>
      <c r="T148" s="29">
        <v>-6.1776079175818177E-3</v>
      </c>
      <c r="U148" s="29">
        <v>6.2895013326355054E-2</v>
      </c>
    </row>
    <row r="149" spans="12:21" x14ac:dyDescent="0.3">
      <c r="L149" s="30">
        <v>39447</v>
      </c>
      <c r="M149" s="31">
        <v>178.92083276277401</v>
      </c>
      <c r="N149" s="32">
        <v>-2.5144276594256665E-3</v>
      </c>
      <c r="O149" s="32">
        <v>-3.441796939125541E-2</v>
      </c>
      <c r="P149" s="32">
        <v>1.0847403038749315E-2</v>
      </c>
      <c r="Q149" s="23">
        <v>39431.5</v>
      </c>
      <c r="R149" s="24">
        <v>169.108544887639</v>
      </c>
      <c r="S149" s="28">
        <v>-7.8735808772489868E-3</v>
      </c>
      <c r="T149" s="29">
        <v>-1.4086095465335458E-2</v>
      </c>
      <c r="U149" s="29">
        <v>2.9713895160555781E-2</v>
      </c>
    </row>
    <row r="150" spans="12:21" x14ac:dyDescent="0.3">
      <c r="L150" s="30">
        <v>39478</v>
      </c>
      <c r="M150" s="31">
        <v>180.49601566661599</v>
      </c>
      <c r="N150" s="32">
        <v>8.8037981911837093E-3</v>
      </c>
      <c r="O150" s="32">
        <v>-9.1164977310379536E-3</v>
      </c>
      <c r="P150" s="32">
        <v>4.6983623449221579E-3</v>
      </c>
      <c r="Q150" s="23">
        <v>39462.5</v>
      </c>
      <c r="R150" s="24">
        <v>168.152189817541</v>
      </c>
      <c r="S150" s="28">
        <v>-5.6552734856386566E-3</v>
      </c>
      <c r="T150" s="29">
        <v>-1.2460634440965124E-2</v>
      </c>
      <c r="U150" s="29">
        <v>1.8461792827888068E-2</v>
      </c>
    </row>
    <row r="151" spans="12:21" x14ac:dyDescent="0.3">
      <c r="L151" s="30">
        <v>39507</v>
      </c>
      <c r="M151" s="31">
        <v>180.29048412089699</v>
      </c>
      <c r="N151" s="32">
        <v>-1.1387040592554243E-3</v>
      </c>
      <c r="O151" s="32">
        <v>5.1213934340059719E-3</v>
      </c>
      <c r="P151" s="32">
        <v>-8.6757808747571774E-3</v>
      </c>
      <c r="Q151" s="23">
        <v>39492.5</v>
      </c>
      <c r="R151" s="24">
        <v>163.31566787804999</v>
      </c>
      <c r="S151" s="28">
        <v>-2.8762765116166711E-2</v>
      </c>
      <c r="T151" s="29">
        <v>-4.1859245692475899E-2</v>
      </c>
      <c r="U151" s="29">
        <v>-1.5156947286243283E-2</v>
      </c>
    </row>
    <row r="152" spans="12:21" x14ac:dyDescent="0.3">
      <c r="L152" s="30">
        <v>39538</v>
      </c>
      <c r="M152" s="31">
        <v>178.31840031455999</v>
      </c>
      <c r="N152" s="32">
        <v>-1.0938368799401466E-2</v>
      </c>
      <c r="O152" s="32">
        <v>-3.3670335584272681E-3</v>
      </c>
      <c r="P152" s="32">
        <v>-2.8595164469451873E-2</v>
      </c>
      <c r="Q152" s="23">
        <v>39522.5</v>
      </c>
      <c r="R152" s="24">
        <v>159.41544565432</v>
      </c>
      <c r="S152" s="28">
        <v>-2.3881494497162037E-2</v>
      </c>
      <c r="T152" s="29">
        <v>-5.731880219157115E-2</v>
      </c>
      <c r="U152" s="29">
        <v>-3.3953838361868716E-2</v>
      </c>
    </row>
    <row r="153" spans="12:21" x14ac:dyDescent="0.3">
      <c r="L153" s="30">
        <v>39568</v>
      </c>
      <c r="M153" s="31">
        <v>175.16071687212599</v>
      </c>
      <c r="N153" s="32">
        <v>-1.7708118942653894E-2</v>
      </c>
      <c r="O153" s="32">
        <v>-2.9559094558322729E-2</v>
      </c>
      <c r="P153" s="32">
        <v>-5.3595769386269088E-2</v>
      </c>
      <c r="Q153" s="23">
        <v>39553</v>
      </c>
      <c r="R153" s="24">
        <v>155.15102686835701</v>
      </c>
      <c r="S153" s="28">
        <v>-2.6750348866508511E-2</v>
      </c>
      <c r="T153" s="29">
        <v>-7.7317833108753065E-2</v>
      </c>
      <c r="U153" s="29">
        <v>-6.6464946947959458E-2</v>
      </c>
    </row>
    <row r="154" spans="12:21" x14ac:dyDescent="0.3">
      <c r="L154" s="30">
        <v>39599</v>
      </c>
      <c r="M154" s="31">
        <v>173.75538406774601</v>
      </c>
      <c r="N154" s="32">
        <v>-8.0231048917545067E-3</v>
      </c>
      <c r="O154" s="32">
        <v>-3.6247614980992271E-2</v>
      </c>
      <c r="P154" s="32">
        <v>-6.2343676275902316E-2</v>
      </c>
      <c r="Q154" s="23">
        <v>39583.5</v>
      </c>
      <c r="R154" s="24">
        <v>156.70040197449899</v>
      </c>
      <c r="S154" s="28">
        <v>9.9862381668707201E-3</v>
      </c>
      <c r="T154" s="29">
        <v>-4.0506008942698069E-2</v>
      </c>
      <c r="U154" s="29">
        <v>-6.5769860679094183E-2</v>
      </c>
    </row>
    <row r="155" spans="12:21" x14ac:dyDescent="0.3">
      <c r="L155" s="30">
        <v>39629</v>
      </c>
      <c r="M155" s="31">
        <v>173.15840383096</v>
      </c>
      <c r="N155" s="32">
        <v>-3.4357510127758228E-3</v>
      </c>
      <c r="O155" s="32">
        <v>-2.8936982804340872E-2</v>
      </c>
      <c r="P155" s="32">
        <v>-7.1096168843775454E-2</v>
      </c>
      <c r="Q155" s="23">
        <v>39614</v>
      </c>
      <c r="R155" s="24">
        <v>158.86820216092701</v>
      </c>
      <c r="S155" s="28">
        <v>1.3834043557723552E-2</v>
      </c>
      <c r="T155" s="29">
        <v>-3.4328134965017076E-3</v>
      </c>
      <c r="U155" s="29">
        <v>-6.4896640113124682E-2</v>
      </c>
    </row>
    <row r="156" spans="12:21" x14ac:dyDescent="0.3">
      <c r="L156" s="30">
        <v>39660</v>
      </c>
      <c r="M156" s="31">
        <v>172.785929926443</v>
      </c>
      <c r="N156" s="32">
        <v>-2.1510587778379442E-3</v>
      </c>
      <c r="O156" s="32">
        <v>-1.3557759913809142E-2</v>
      </c>
      <c r="P156" s="32">
        <v>-7.2104985087171447E-2</v>
      </c>
      <c r="Q156" s="23">
        <v>39644.5</v>
      </c>
      <c r="R156" s="24">
        <v>161.52283533151299</v>
      </c>
      <c r="S156" s="28">
        <v>1.6709657026878988E-2</v>
      </c>
      <c r="T156" s="29">
        <v>4.1068425983170398E-2</v>
      </c>
      <c r="U156" s="29">
        <v>-5.8059296356449908E-2</v>
      </c>
    </row>
    <row r="157" spans="12:21" x14ac:dyDescent="0.3">
      <c r="L157" s="30">
        <v>39691</v>
      </c>
      <c r="M157" s="31">
        <v>171.66330167555901</v>
      </c>
      <c r="N157" s="32">
        <v>-6.4972202965941639E-3</v>
      </c>
      <c r="O157" s="32">
        <v>-1.2040388868590712E-2</v>
      </c>
      <c r="P157" s="32">
        <v>-8.2835427250932736E-2</v>
      </c>
      <c r="Q157" s="23">
        <v>39675.5</v>
      </c>
      <c r="R157" s="24">
        <v>159.151153430173</v>
      </c>
      <c r="S157" s="28">
        <v>-1.4683260707207824E-2</v>
      </c>
      <c r="T157" s="29">
        <v>1.5639726668173148E-2</v>
      </c>
      <c r="U157" s="29">
        <v>-7.2059713326981467E-2</v>
      </c>
    </row>
    <row r="158" spans="12:21" x14ac:dyDescent="0.3">
      <c r="L158" s="30">
        <v>39721</v>
      </c>
      <c r="M158" s="31">
        <v>167.95711145952799</v>
      </c>
      <c r="N158" s="32">
        <v>-2.1589880771579639E-2</v>
      </c>
      <c r="O158" s="32">
        <v>-3.0037770367238981E-2</v>
      </c>
      <c r="P158" s="32">
        <v>-9.3585882459560898E-2</v>
      </c>
      <c r="Q158" s="23">
        <v>39706</v>
      </c>
      <c r="R158" s="24">
        <v>156.98456056263899</v>
      </c>
      <c r="S158" s="28">
        <v>-1.3613428623277857E-2</v>
      </c>
      <c r="T158" s="29">
        <v>-1.185663067037146E-2</v>
      </c>
      <c r="U158" s="29">
        <v>-8.4769719006179689E-2</v>
      </c>
    </row>
    <row r="159" spans="12:21" x14ac:dyDescent="0.3">
      <c r="L159" s="30">
        <v>39752</v>
      </c>
      <c r="M159" s="31">
        <v>163.73882900509099</v>
      </c>
      <c r="N159" s="32">
        <v>-2.5115235775255984E-2</v>
      </c>
      <c r="O159" s="32">
        <v>-5.2360171486205309E-2</v>
      </c>
      <c r="P159" s="32">
        <v>-0.10110977384864328</v>
      </c>
      <c r="Q159" s="23">
        <v>39736.5</v>
      </c>
      <c r="R159" s="24">
        <v>154.62444364905701</v>
      </c>
      <c r="S159" s="28">
        <v>-1.5034070262217036E-2</v>
      </c>
      <c r="T159" s="29">
        <v>-4.2708460808637771E-2</v>
      </c>
      <c r="U159" s="29">
        <v>-9.1907603779658564E-2</v>
      </c>
    </row>
    <row r="160" spans="12:21" x14ac:dyDescent="0.3">
      <c r="L160" s="30">
        <v>39782</v>
      </c>
      <c r="M160" s="31">
        <v>157.82032776815501</v>
      </c>
      <c r="N160" s="32">
        <v>-3.6145984876635229E-2</v>
      </c>
      <c r="O160" s="32">
        <v>-8.0640263657325018E-2</v>
      </c>
      <c r="P160" s="32">
        <v>-0.12014997057654864</v>
      </c>
      <c r="Q160" s="23">
        <v>39767</v>
      </c>
      <c r="R160" s="24">
        <v>151.788132705994</v>
      </c>
      <c r="S160" s="28">
        <v>-1.8343224888171195E-2</v>
      </c>
      <c r="T160" s="29">
        <v>-4.6264325237262538E-2</v>
      </c>
      <c r="U160" s="29">
        <v>-0.10948901685018075</v>
      </c>
    </row>
    <row r="161" spans="12:21" x14ac:dyDescent="0.3">
      <c r="L161" s="30">
        <v>39813</v>
      </c>
      <c r="M161" s="31">
        <v>155.07488293286099</v>
      </c>
      <c r="N161" s="32">
        <v>-1.7396015292321598E-2</v>
      </c>
      <c r="O161" s="32">
        <v>-7.6699512242869194E-2</v>
      </c>
      <c r="P161" s="32">
        <v>-0.13327654170674297</v>
      </c>
      <c r="Q161" s="23">
        <v>39797.5</v>
      </c>
      <c r="R161" s="24">
        <v>147.38812381315799</v>
      </c>
      <c r="S161" s="28">
        <v>-2.8987832015554216E-2</v>
      </c>
      <c r="T161" s="29">
        <v>-6.1129812480201773E-2</v>
      </c>
      <c r="U161" s="29">
        <v>-0.12844070705541666</v>
      </c>
    </row>
    <row r="162" spans="12:21" x14ac:dyDescent="0.3">
      <c r="L162" s="30">
        <v>39844</v>
      </c>
      <c r="M162" s="31">
        <v>151.52010682634599</v>
      </c>
      <c r="N162" s="32">
        <v>-2.2922964952706182E-2</v>
      </c>
      <c r="O162" s="32">
        <v>-7.4623241493714909E-2</v>
      </c>
      <c r="P162" s="32">
        <v>-0.16053489454188152</v>
      </c>
      <c r="Q162" s="23">
        <v>39828.5</v>
      </c>
      <c r="R162" s="24">
        <v>143.819525405527</v>
      </c>
      <c r="S162" s="28">
        <v>-2.4212252081822094E-2</v>
      </c>
      <c r="T162" s="29">
        <v>-6.9878461571401762E-2</v>
      </c>
      <c r="U162" s="29">
        <v>-0.14470620001093615</v>
      </c>
    </row>
    <row r="163" spans="12:21" x14ac:dyDescent="0.3">
      <c r="L163" s="30">
        <v>39872</v>
      </c>
      <c r="M163" s="31">
        <v>149.35131068541401</v>
      </c>
      <c r="N163" s="32">
        <v>-1.4313586403536527E-2</v>
      </c>
      <c r="O163" s="32">
        <v>-5.3662396996047024E-2</v>
      </c>
      <c r="P163" s="32">
        <v>-0.1716073567961367</v>
      </c>
      <c r="Q163" s="23">
        <v>39858</v>
      </c>
      <c r="R163" s="24">
        <v>142.68898866057799</v>
      </c>
      <c r="S163" s="28">
        <v>-7.8608015272004783E-3</v>
      </c>
      <c r="T163" s="29">
        <v>-5.9946346813822382E-2</v>
      </c>
      <c r="U163" s="29">
        <v>-0.12629945115170593</v>
      </c>
    </row>
    <row r="164" spans="12:21" x14ac:dyDescent="0.3">
      <c r="L164" s="30">
        <v>39903</v>
      </c>
      <c r="M164" s="31">
        <v>144.67596727378401</v>
      </c>
      <c r="N164" s="32">
        <v>-3.1304334660161803E-2</v>
      </c>
      <c r="O164" s="32">
        <v>-6.7057381971902807E-2</v>
      </c>
      <c r="P164" s="32">
        <v>-0.18866495539119654</v>
      </c>
      <c r="Q164" s="23">
        <v>39887.5</v>
      </c>
      <c r="R164" s="24">
        <v>139.97660764043999</v>
      </c>
      <c r="S164" s="28">
        <v>-1.9009042292605249E-2</v>
      </c>
      <c r="T164" s="29">
        <v>-5.0285708108432692E-2</v>
      </c>
      <c r="U164" s="29">
        <v>-0.12193823461768949</v>
      </c>
    </row>
    <row r="165" spans="12:21" x14ac:dyDescent="0.3">
      <c r="L165" s="30">
        <v>39933</v>
      </c>
      <c r="M165" s="31">
        <v>141.49250886863899</v>
      </c>
      <c r="N165" s="32">
        <v>-2.2004058207681809E-2</v>
      </c>
      <c r="O165" s="32">
        <v>-6.6179982100985635E-2</v>
      </c>
      <c r="P165" s="32">
        <v>-0.19221323482060237</v>
      </c>
      <c r="Q165" s="23">
        <v>39918</v>
      </c>
      <c r="R165" s="24">
        <v>135.228260113983</v>
      </c>
      <c r="S165" s="28">
        <v>-3.3922436087707952E-2</v>
      </c>
      <c r="T165" s="29">
        <v>-5.9736431943571366E-2</v>
      </c>
      <c r="U165" s="29">
        <v>-0.1284088617169008</v>
      </c>
    </row>
    <row r="166" spans="12:21" x14ac:dyDescent="0.3">
      <c r="L166" s="30">
        <v>39964</v>
      </c>
      <c r="M166" s="31">
        <v>139.28049383180399</v>
      </c>
      <c r="N166" s="32">
        <v>-1.5633442749174997E-2</v>
      </c>
      <c r="O166" s="32">
        <v>-6.743038817263991E-2</v>
      </c>
      <c r="P166" s="32">
        <v>-0.1984104862183752</v>
      </c>
      <c r="Q166" s="23">
        <v>39948.5</v>
      </c>
      <c r="R166" s="24">
        <v>126.42931780493601</v>
      </c>
      <c r="S166" s="28">
        <v>-6.5067333570885455E-2</v>
      </c>
      <c r="T166" s="29">
        <v>-0.11395182633412415</v>
      </c>
      <c r="U166" s="29">
        <v>-0.19317808881236453</v>
      </c>
    </row>
    <row r="167" spans="12:21" x14ac:dyDescent="0.3">
      <c r="L167" s="30">
        <v>39994</v>
      </c>
      <c r="M167" s="31">
        <v>139.530663209864</v>
      </c>
      <c r="N167" s="32">
        <v>1.7961551627043715E-3</v>
      </c>
      <c r="O167" s="32">
        <v>-3.55643315256573E-2</v>
      </c>
      <c r="P167" s="32">
        <v>-0.19420218642072917</v>
      </c>
      <c r="Q167" s="23">
        <v>39979</v>
      </c>
      <c r="R167" s="24">
        <v>120.043454800916</v>
      </c>
      <c r="S167" s="28">
        <v>-5.050935269517598E-2</v>
      </c>
      <c r="T167" s="29">
        <v>-0.1424034570885343</v>
      </c>
      <c r="U167" s="29">
        <v>-0.24438337459552251</v>
      </c>
    </row>
    <row r="168" spans="12:21" x14ac:dyDescent="0.3">
      <c r="L168" s="30">
        <v>40025</v>
      </c>
      <c r="M168" s="31">
        <v>139.77651120160701</v>
      </c>
      <c r="N168" s="32">
        <v>1.7619639016066557E-3</v>
      </c>
      <c r="O168" s="32">
        <v>-1.2127834051095299E-2</v>
      </c>
      <c r="P168" s="32">
        <v>-0.19104228416566382</v>
      </c>
      <c r="Q168" s="23">
        <v>40009</v>
      </c>
      <c r="R168" s="24">
        <v>114.886511847565</v>
      </c>
      <c r="S168" s="28">
        <v>-4.2958968166181499E-2</v>
      </c>
      <c r="T168" s="29">
        <v>-0.15042527537714434</v>
      </c>
      <c r="U168" s="29">
        <v>-0.28872897995029978</v>
      </c>
    </row>
    <row r="169" spans="12:21" x14ac:dyDescent="0.3">
      <c r="L169" s="30">
        <v>40056</v>
      </c>
      <c r="M169" s="31">
        <v>138.93720539121099</v>
      </c>
      <c r="N169" s="32">
        <v>-6.0046269804620023E-3</v>
      </c>
      <c r="O169" s="32">
        <v>-2.4647273365325795E-3</v>
      </c>
      <c r="P169" s="32">
        <v>-0.19064119101122634</v>
      </c>
      <c r="Q169" s="23">
        <v>40040</v>
      </c>
      <c r="R169" s="24">
        <v>115.101991225357</v>
      </c>
      <c r="S169" s="28">
        <v>1.8755846472029436E-3</v>
      </c>
      <c r="T169" s="33">
        <v>-8.9594144588010849E-2</v>
      </c>
      <c r="U169" s="33">
        <v>-0.27677563910425829</v>
      </c>
    </row>
    <row r="170" spans="12:21" x14ac:dyDescent="0.3">
      <c r="L170" s="30">
        <v>40086</v>
      </c>
      <c r="M170" s="31">
        <v>135.16774612297701</v>
      </c>
      <c r="N170" s="32">
        <v>-2.7130668546413994E-2</v>
      </c>
      <c r="O170" s="32">
        <v>-3.1268518234768616E-2</v>
      </c>
      <c r="P170" s="32">
        <v>-0.19522463235772025</v>
      </c>
      <c r="Q170" s="23">
        <v>40071</v>
      </c>
      <c r="R170" s="24">
        <v>115.03798426385301</v>
      </c>
      <c r="S170" s="28">
        <v>-5.5608908953341807E-4</v>
      </c>
      <c r="T170" s="33">
        <v>-4.1697154962461069E-2</v>
      </c>
      <c r="U170" s="33">
        <v>-0.26720192194982595</v>
      </c>
    </row>
    <row r="171" spans="12:21" x14ac:dyDescent="0.3">
      <c r="L171" s="30">
        <v>40117</v>
      </c>
      <c r="M171" s="31">
        <v>130.58114541571399</v>
      </c>
      <c r="N171" s="32">
        <v>-3.3932656560612284E-2</v>
      </c>
      <c r="O171" s="32">
        <v>-6.578620189360751E-2</v>
      </c>
      <c r="P171" s="32">
        <v>-0.20250348552539155</v>
      </c>
      <c r="Q171" s="23">
        <v>40101</v>
      </c>
      <c r="R171" s="24">
        <v>114.54780996396801</v>
      </c>
      <c r="S171" s="28">
        <v>-4.2609778241656793E-3</v>
      </c>
      <c r="T171" s="33">
        <v>-2.9481431557988325E-3</v>
      </c>
      <c r="U171" s="33">
        <v>-0.25918692245094732</v>
      </c>
    </row>
    <row r="172" spans="12:21" x14ac:dyDescent="0.3">
      <c r="L172" s="30">
        <v>40147</v>
      </c>
      <c r="M172" s="31">
        <v>128.67037395856599</v>
      </c>
      <c r="N172" s="32">
        <v>-1.4632828124343189E-2</v>
      </c>
      <c r="O172" s="32">
        <v>-7.3895479643024897E-2</v>
      </c>
      <c r="P172" s="32">
        <v>-0.1847034169920847</v>
      </c>
      <c r="Q172" s="23">
        <v>40132</v>
      </c>
      <c r="R172" s="24">
        <v>111.51924600535899</v>
      </c>
      <c r="S172" s="28">
        <v>-2.6439300407067323E-2</v>
      </c>
      <c r="T172" s="33">
        <v>-3.1126700605755619E-2</v>
      </c>
      <c r="U172" s="33">
        <v>-0.26529667361172315</v>
      </c>
    </row>
    <row r="173" spans="12:21" x14ac:dyDescent="0.3">
      <c r="L173" s="30">
        <v>40178</v>
      </c>
      <c r="M173" s="31">
        <v>129.14876037669299</v>
      </c>
      <c r="N173" s="32">
        <v>3.7179220313843242E-3</v>
      </c>
      <c r="O173" s="32">
        <v>-4.4529748545247494E-2</v>
      </c>
      <c r="P173" s="32">
        <v>-0.16718453733989014</v>
      </c>
      <c r="Q173" s="23">
        <v>40162</v>
      </c>
      <c r="R173" s="24">
        <v>108.980942454214</v>
      </c>
      <c r="S173" s="28">
        <v>-2.2761125474458632E-2</v>
      </c>
      <c r="T173" s="33">
        <v>-5.2652537754368733E-2</v>
      </c>
      <c r="U173" s="33">
        <v>-0.26058531966681575</v>
      </c>
    </row>
    <row r="174" spans="12:21" x14ac:dyDescent="0.3">
      <c r="L174" s="30">
        <v>40209</v>
      </c>
      <c r="M174" s="31">
        <v>131.33872974155199</v>
      </c>
      <c r="N174" s="32">
        <v>1.6956952265522629E-2</v>
      </c>
      <c r="O174" s="32">
        <v>5.8016363957151817E-3</v>
      </c>
      <c r="P174" s="32">
        <v>-0.13319273268414111</v>
      </c>
      <c r="Q174" s="23">
        <v>40193</v>
      </c>
      <c r="R174" s="24">
        <v>108.115171648249</v>
      </c>
      <c r="S174" s="28">
        <v>-7.9442404008273071E-3</v>
      </c>
      <c r="T174" s="33">
        <v>-5.615679878770663E-2</v>
      </c>
      <c r="U174" s="33">
        <v>-0.24825804185212441</v>
      </c>
    </row>
    <row r="175" spans="12:21" x14ac:dyDescent="0.3">
      <c r="L175" s="30">
        <v>40237</v>
      </c>
      <c r="M175" s="31">
        <v>132.58872777579199</v>
      </c>
      <c r="N175" s="32">
        <v>9.5173604670895084E-3</v>
      </c>
      <c r="O175" s="32">
        <v>3.045264964014005E-2</v>
      </c>
      <c r="P175" s="32">
        <v>-0.11223592771093827</v>
      </c>
      <c r="Q175" s="23">
        <v>40224</v>
      </c>
      <c r="R175" s="24">
        <v>109.180047915663</v>
      </c>
      <c r="S175" s="28">
        <v>9.8494619319344778E-3</v>
      </c>
      <c r="T175" s="34">
        <v>-2.0975734444829253E-2</v>
      </c>
      <c r="U175" s="34">
        <v>-0.2348390093690027</v>
      </c>
    </row>
    <row r="176" spans="12:21" x14ac:dyDescent="0.3">
      <c r="L176" s="30">
        <v>40268</v>
      </c>
      <c r="M176" s="31">
        <v>131.89917953053899</v>
      </c>
      <c r="N176" s="32">
        <v>-5.200655114656727E-3</v>
      </c>
      <c r="O176" s="32">
        <v>2.1296519965222638E-2</v>
      </c>
      <c r="P176" s="32">
        <v>-8.8313131641734932E-2</v>
      </c>
      <c r="Q176" s="23">
        <v>40252</v>
      </c>
      <c r="R176" s="24">
        <v>111.523916840784</v>
      </c>
      <c r="S176" s="28">
        <v>2.1467923580062331E-2</v>
      </c>
      <c r="T176" s="34">
        <v>2.3334119978255519E-2</v>
      </c>
      <c r="U176" s="34">
        <v>-0.20326746932418061</v>
      </c>
    </row>
    <row r="177" spans="12:21" x14ac:dyDescent="0.3">
      <c r="L177" s="30">
        <v>40298</v>
      </c>
      <c r="M177" s="31">
        <v>129.383480513351</v>
      </c>
      <c r="N177" s="32">
        <v>-1.907289360056641E-2</v>
      </c>
      <c r="O177" s="32">
        <v>-1.488707277775958E-2</v>
      </c>
      <c r="P177" s="32">
        <v>-8.5580702837985245E-2</v>
      </c>
      <c r="Q177" s="23">
        <v>40283</v>
      </c>
      <c r="R177" s="24">
        <v>114.655151141725</v>
      </c>
      <c r="S177" s="28">
        <v>2.8076796346843569E-2</v>
      </c>
      <c r="T177" s="34">
        <v>6.0490857978320767E-2</v>
      </c>
      <c r="U177" s="34">
        <v>-0.15213616558341481</v>
      </c>
    </row>
    <row r="178" spans="12:21" x14ac:dyDescent="0.3">
      <c r="L178" s="30">
        <v>40329</v>
      </c>
      <c r="M178" s="31">
        <v>125.92318101441001</v>
      </c>
      <c r="N178" s="32">
        <v>-2.67445232205199E-2</v>
      </c>
      <c r="O178" s="32">
        <v>-5.0272348737318451E-2</v>
      </c>
      <c r="P178" s="32">
        <v>-9.5902250558677404E-2</v>
      </c>
      <c r="Q178" s="23">
        <v>40313</v>
      </c>
      <c r="R178" s="24">
        <v>117.07906004329</v>
      </c>
      <c r="S178" s="28">
        <v>2.1140863514878649E-2</v>
      </c>
      <c r="T178" s="34">
        <v>7.2348494788431195E-2</v>
      </c>
      <c r="U178" s="34">
        <v>-7.3956404447837354E-2</v>
      </c>
    </row>
    <row r="179" spans="12:21" x14ac:dyDescent="0.3">
      <c r="L179" s="30">
        <v>40359</v>
      </c>
      <c r="M179" s="31">
        <v>123.874233953633</v>
      </c>
      <c r="N179" s="32">
        <v>-1.6271404869787509E-2</v>
      </c>
      <c r="O179" s="32">
        <v>-6.0841512475427906E-2</v>
      </c>
      <c r="P179" s="32">
        <v>-0.11220780361863991</v>
      </c>
      <c r="Q179" s="23">
        <v>40344</v>
      </c>
      <c r="R179" s="24">
        <v>118.232204214538</v>
      </c>
      <c r="S179" s="28">
        <v>9.8492776660628056E-3</v>
      </c>
      <c r="T179" s="34">
        <v>6.0151109858623597E-2</v>
      </c>
      <c r="U179" s="34">
        <v>-1.508829106411369E-2</v>
      </c>
    </row>
    <row r="180" spans="12:21" x14ac:dyDescent="0.3">
      <c r="L180" s="30">
        <v>40390</v>
      </c>
      <c r="M180" s="31">
        <v>123.57628331394601</v>
      </c>
      <c r="N180" s="32">
        <v>-2.4052672632349781E-3</v>
      </c>
      <c r="O180" s="32">
        <v>-4.4883606287015598E-2</v>
      </c>
      <c r="P180" s="32">
        <v>-0.11590093176881888</v>
      </c>
      <c r="Q180" s="23">
        <v>40374</v>
      </c>
      <c r="R180" s="24">
        <v>118.099725111029</v>
      </c>
      <c r="S180" s="28">
        <v>-1.120499312256773E-3</v>
      </c>
      <c r="T180" s="34">
        <v>3.0042906358792143E-2</v>
      </c>
      <c r="U180" s="34">
        <v>2.7968585796454448E-2</v>
      </c>
    </row>
    <row r="181" spans="12:21" x14ac:dyDescent="0.3">
      <c r="L181" s="30">
        <v>40421</v>
      </c>
      <c r="M181" s="31">
        <v>124.424147494984</v>
      </c>
      <c r="N181" s="32">
        <v>6.8610590827042905E-3</v>
      </c>
      <c r="O181" s="32">
        <v>-1.1904349202030318E-2</v>
      </c>
      <c r="P181" s="32">
        <v>-0.10445767823933128</v>
      </c>
      <c r="Q181" s="23">
        <v>40405</v>
      </c>
      <c r="R181" s="24">
        <v>119.471836400849</v>
      </c>
      <c r="S181" s="28">
        <v>1.1618242875079066E-2</v>
      </c>
      <c r="T181" s="34">
        <v>2.0437269966758098E-2</v>
      </c>
      <c r="U181" s="34">
        <v>3.7964983307163802E-2</v>
      </c>
    </row>
    <row r="182" spans="12:21" x14ac:dyDescent="0.3">
      <c r="L182" s="30">
        <v>40451</v>
      </c>
      <c r="M182" s="31">
        <v>124.155690903155</v>
      </c>
      <c r="N182" s="32">
        <v>-2.1575923744208136E-3</v>
      </c>
      <c r="O182" s="32">
        <v>2.2721185878522565E-3</v>
      </c>
      <c r="P182" s="32">
        <v>-8.1469548288562232E-2</v>
      </c>
      <c r="Q182" s="23">
        <v>40436</v>
      </c>
      <c r="R182" s="24">
        <v>121.620872675212</v>
      </c>
      <c r="S182" s="28">
        <v>1.7987806491503111E-2</v>
      </c>
      <c r="T182" s="34">
        <v>2.8661129031520849E-2</v>
      </c>
      <c r="U182" s="34">
        <v>5.7223607084946559E-2</v>
      </c>
    </row>
    <row r="183" spans="12:21" x14ac:dyDescent="0.3">
      <c r="L183" s="30">
        <v>40482</v>
      </c>
      <c r="M183" s="31">
        <v>123.25853993748299</v>
      </c>
      <c r="N183" s="32">
        <v>-7.2260156513631602E-3</v>
      </c>
      <c r="O183" s="32">
        <v>-2.5712326665124907E-3</v>
      </c>
      <c r="P183" s="32">
        <v>-5.6077050441845855E-2</v>
      </c>
      <c r="Q183" s="23">
        <v>40466</v>
      </c>
      <c r="R183" s="24">
        <v>123.985394427709</v>
      </c>
      <c r="S183" s="28">
        <v>1.9441743020636393E-2</v>
      </c>
      <c r="T183" s="34">
        <v>4.983643536127369E-2</v>
      </c>
      <c r="U183" s="34">
        <v>8.2389916199267832E-2</v>
      </c>
    </row>
    <row r="184" spans="12:21" x14ac:dyDescent="0.3">
      <c r="L184" s="30">
        <v>40512</v>
      </c>
      <c r="M184" s="31">
        <v>122.675180007736</v>
      </c>
      <c r="N184" s="32">
        <v>-4.7328155115489157E-3</v>
      </c>
      <c r="O184" s="32">
        <v>-1.4056495643809841E-2</v>
      </c>
      <c r="P184" s="32">
        <v>-4.6593429135136755E-2</v>
      </c>
      <c r="Q184" s="23">
        <v>40497</v>
      </c>
      <c r="R184" s="24">
        <v>123.910596077392</v>
      </c>
      <c r="S184" s="28">
        <v>-6.0328356144079276E-4</v>
      </c>
      <c r="T184" s="34">
        <v>3.7153188653183289E-2</v>
      </c>
      <c r="U184" s="34">
        <v>0.11111400512372138</v>
      </c>
    </row>
    <row r="185" spans="12:21" x14ac:dyDescent="0.3">
      <c r="L185" s="30">
        <v>40543</v>
      </c>
      <c r="M185" s="31">
        <v>123.17367792767</v>
      </c>
      <c r="N185" s="32">
        <v>4.0635597184577321E-3</v>
      </c>
      <c r="O185" s="32">
        <v>-7.9095284987862335E-3</v>
      </c>
      <c r="P185" s="32">
        <v>-4.6265116533795947E-2</v>
      </c>
      <c r="Q185" s="23">
        <v>40527</v>
      </c>
      <c r="R185" s="24">
        <v>124.309645426701</v>
      </c>
      <c r="S185" s="28">
        <v>3.220461864776647E-3</v>
      </c>
      <c r="T185" s="34">
        <v>2.2107823207857979E-2</v>
      </c>
      <c r="U185" s="34">
        <v>0.14065489458330771</v>
      </c>
    </row>
    <row r="186" spans="12:21" x14ac:dyDescent="0.3">
      <c r="L186" s="30">
        <v>40574</v>
      </c>
      <c r="M186" s="31">
        <v>122.40009100463701</v>
      </c>
      <c r="N186" s="32">
        <v>-6.280456474533902E-3</v>
      </c>
      <c r="O186" s="32">
        <v>-6.9646203279820629E-3</v>
      </c>
      <c r="P186" s="32">
        <v>-6.8057904583852857E-2</v>
      </c>
      <c r="Q186" s="23">
        <v>40558</v>
      </c>
      <c r="R186" s="24">
        <v>125.265075399287</v>
      </c>
      <c r="S186" s="28">
        <v>7.6858876823791E-3</v>
      </c>
      <c r="T186" s="34">
        <v>1.0321223539956126E-2</v>
      </c>
      <c r="U186" s="34">
        <v>0.15862624541572146</v>
      </c>
    </row>
    <row r="187" spans="12:21" x14ac:dyDescent="0.3">
      <c r="L187" s="30">
        <v>40602</v>
      </c>
      <c r="M187" s="31">
        <v>120.95480585982899</v>
      </c>
      <c r="N187" s="32">
        <v>-1.1807876390821148E-2</v>
      </c>
      <c r="O187" s="32">
        <v>-1.4023815965042985E-2</v>
      </c>
      <c r="P187" s="32">
        <v>-8.7744426778391005E-2</v>
      </c>
      <c r="Q187" s="23">
        <v>40589</v>
      </c>
      <c r="R187" s="24">
        <v>126.573230682028</v>
      </c>
      <c r="S187" s="28">
        <v>1.0443096597924084E-2</v>
      </c>
      <c r="T187" s="34">
        <v>2.1488352803766375E-2</v>
      </c>
      <c r="U187" s="34">
        <v>0.15930733772713213</v>
      </c>
    </row>
    <row r="188" spans="12:21" x14ac:dyDescent="0.3">
      <c r="L188" s="30">
        <v>40633</v>
      </c>
      <c r="M188" s="31">
        <v>119.669699242321</v>
      </c>
      <c r="N188" s="32">
        <v>-1.0624684222942493E-2</v>
      </c>
      <c r="O188" s="32">
        <v>-2.8447463324157596E-2</v>
      </c>
      <c r="P188" s="32">
        <v>-9.2718395457391467E-2</v>
      </c>
      <c r="Q188" s="23">
        <v>40617</v>
      </c>
      <c r="R188" s="24">
        <v>125.966527481838</v>
      </c>
      <c r="S188" s="28">
        <v>-4.7932978949880578E-3</v>
      </c>
      <c r="T188" s="34">
        <v>1.3328668499130947E-2</v>
      </c>
      <c r="U188" s="34">
        <v>0.1295023619164386</v>
      </c>
    </row>
    <row r="189" spans="12:21" x14ac:dyDescent="0.3">
      <c r="L189" s="30">
        <v>40663</v>
      </c>
      <c r="M189" s="31">
        <v>120.161048472386</v>
      </c>
      <c r="N189" s="32">
        <v>4.1058783733554094E-3</v>
      </c>
      <c r="O189" s="32">
        <v>-1.8292817545096263E-2</v>
      </c>
      <c r="P189" s="32">
        <v>-7.1279826484597852E-2</v>
      </c>
      <c r="Q189" s="23">
        <v>40648</v>
      </c>
      <c r="R189" s="24">
        <v>124.71853226256199</v>
      </c>
      <c r="S189" s="28">
        <v>-9.9073559002088585E-3</v>
      </c>
      <c r="T189" s="34">
        <v>-4.3630927054718605E-3</v>
      </c>
      <c r="U189" s="34">
        <v>8.7770859142627389E-2</v>
      </c>
    </row>
    <row r="190" spans="12:21" x14ac:dyDescent="0.3">
      <c r="L190" s="30">
        <v>40694</v>
      </c>
      <c r="M190" s="31">
        <v>120.96112047278901</v>
      </c>
      <c r="N190" s="32">
        <v>6.6583307200991371E-3</v>
      </c>
      <c r="O190" s="32">
        <v>5.2206383327479955E-5</v>
      </c>
      <c r="P190" s="32">
        <v>-3.940545737208756E-2</v>
      </c>
      <c r="Q190" s="23">
        <v>40678</v>
      </c>
      <c r="R190" s="24">
        <v>124.35885037347199</v>
      </c>
      <c r="S190" s="28">
        <v>-2.8839490215678554E-3</v>
      </c>
      <c r="T190" s="34">
        <v>-1.749485492804459E-2</v>
      </c>
      <c r="U190" s="34">
        <v>6.2178414547317873E-2</v>
      </c>
    </row>
    <row r="191" spans="12:21" x14ac:dyDescent="0.3">
      <c r="L191" s="30">
        <v>40724</v>
      </c>
      <c r="M191" s="31">
        <v>120.84070721878101</v>
      </c>
      <c r="N191" s="32">
        <v>-9.9547072263672653E-4</v>
      </c>
      <c r="O191" s="32">
        <v>9.7853339974458553E-3</v>
      </c>
      <c r="P191" s="32">
        <v>-2.4488762820422005E-2</v>
      </c>
      <c r="Q191" s="23">
        <v>40709</v>
      </c>
      <c r="R191" s="24">
        <v>125.033684276923</v>
      </c>
      <c r="S191" s="28">
        <v>5.4265048400201632E-3</v>
      </c>
      <c r="T191" s="34">
        <v>-7.4054848026948727E-3</v>
      </c>
      <c r="U191" s="34">
        <v>5.7526459119745299E-2</v>
      </c>
    </row>
    <row r="192" spans="12:21" x14ac:dyDescent="0.3">
      <c r="L192" s="30">
        <v>40755</v>
      </c>
      <c r="M192" s="31">
        <v>120.408033668676</v>
      </c>
      <c r="N192" s="32">
        <v>-3.5805281189033034E-3</v>
      </c>
      <c r="O192" s="32">
        <v>2.0554514081720932E-3</v>
      </c>
      <c r="P192" s="32">
        <v>-2.5638007231703619E-2</v>
      </c>
      <c r="Q192" s="23">
        <v>40739</v>
      </c>
      <c r="R192" s="24">
        <v>125.112146605289</v>
      </c>
      <c r="S192" s="28">
        <v>6.275295239019929E-4</v>
      </c>
      <c r="T192" s="34">
        <v>3.1560212871841742E-3</v>
      </c>
      <c r="U192" s="34">
        <v>5.9377119529003153E-2</v>
      </c>
    </row>
    <row r="193" spans="12:21" x14ac:dyDescent="0.3">
      <c r="L193" s="30">
        <v>40786</v>
      </c>
      <c r="M193" s="31">
        <v>121.111918087912</v>
      </c>
      <c r="N193" s="32">
        <v>5.8458260449039123E-3</v>
      </c>
      <c r="O193" s="32">
        <v>1.2466618574098476E-3</v>
      </c>
      <c r="P193" s="32">
        <v>-2.6620470975744714E-2</v>
      </c>
      <c r="Q193" s="23">
        <v>40770</v>
      </c>
      <c r="R193" s="24">
        <v>125.71928348524099</v>
      </c>
      <c r="S193" s="28">
        <v>4.8527412919181501E-3</v>
      </c>
      <c r="T193" s="34">
        <v>1.0939576135380547E-2</v>
      </c>
      <c r="U193" s="34">
        <v>5.2292216078697606E-2</v>
      </c>
    </row>
    <row r="194" spans="12:21" x14ac:dyDescent="0.3">
      <c r="L194" s="30">
        <v>40816</v>
      </c>
      <c r="M194" s="31">
        <v>122.655363229169</v>
      </c>
      <c r="N194" s="32">
        <v>1.2743957536339723E-2</v>
      </c>
      <c r="O194" s="32">
        <v>1.5016926432767086E-2</v>
      </c>
      <c r="P194" s="32">
        <v>-1.2084244089594742E-2</v>
      </c>
      <c r="Q194" s="23">
        <v>40801</v>
      </c>
      <c r="R194" s="24">
        <v>127.562526483062</v>
      </c>
      <c r="S194" s="28">
        <v>1.4661577338987986E-2</v>
      </c>
      <c r="T194" s="34">
        <v>2.0225287455644114E-2</v>
      </c>
      <c r="U194" s="34">
        <v>4.8853898818150832E-2</v>
      </c>
    </row>
    <row r="195" spans="12:21" x14ac:dyDescent="0.3">
      <c r="L195" s="30">
        <v>40847</v>
      </c>
      <c r="M195" s="31">
        <v>123.919809629859</v>
      </c>
      <c r="N195" s="32">
        <v>1.0308936905820465E-2</v>
      </c>
      <c r="O195" s="32">
        <v>2.9165628357043616E-2</v>
      </c>
      <c r="P195" s="32">
        <v>5.3648996062374277E-3</v>
      </c>
      <c r="Q195" s="23">
        <v>40831</v>
      </c>
      <c r="R195" s="24">
        <v>130.317710942519</v>
      </c>
      <c r="S195" s="28">
        <v>2.1598697794864119E-2</v>
      </c>
      <c r="T195" s="34">
        <v>4.1607185860640827E-2</v>
      </c>
      <c r="U195" s="34">
        <v>5.1073084406745517E-2</v>
      </c>
    </row>
    <row r="196" spans="12:21" x14ac:dyDescent="0.3">
      <c r="L196" s="30">
        <v>40877</v>
      </c>
      <c r="M196" s="31">
        <v>124.174266077959</v>
      </c>
      <c r="N196" s="32">
        <v>2.0533960539483864E-3</v>
      </c>
      <c r="O196" s="32">
        <v>2.5285273641064254E-2</v>
      </c>
      <c r="P196" s="32">
        <v>1.2219962262361994E-2</v>
      </c>
      <c r="Q196" s="23">
        <v>40862</v>
      </c>
      <c r="R196" s="24">
        <v>132.603132937319</v>
      </c>
      <c r="S196" s="28">
        <v>1.7537309228889519E-2</v>
      </c>
      <c r="T196" s="34">
        <v>5.4755716555496825E-2</v>
      </c>
      <c r="U196" s="34">
        <v>7.015168302876873E-2</v>
      </c>
    </row>
    <row r="197" spans="12:21" x14ac:dyDescent="0.3">
      <c r="L197" s="30">
        <v>40908</v>
      </c>
      <c r="M197" s="31">
        <v>123.71235181613601</v>
      </c>
      <c r="N197" s="32">
        <v>-3.7198871909015496E-3</v>
      </c>
      <c r="O197" s="32">
        <v>8.6175488714026471E-3</v>
      </c>
      <c r="P197" s="32">
        <v>4.3732873575661468E-3</v>
      </c>
      <c r="Q197" s="23">
        <v>40892</v>
      </c>
      <c r="R197" s="24">
        <v>133.56529940749101</v>
      </c>
      <c r="S197" s="28">
        <v>7.2559859549232719E-3</v>
      </c>
      <c r="T197" s="34">
        <v>4.7057494782576814E-2</v>
      </c>
      <c r="U197" s="34">
        <v>7.4456442611668505E-2</v>
      </c>
    </row>
    <row r="198" spans="12:21" x14ac:dyDescent="0.3">
      <c r="L198" s="30">
        <v>40939</v>
      </c>
      <c r="M198" s="31">
        <v>122.18717247895501</v>
      </c>
      <c r="N198" s="32">
        <v>-1.2328432163732139E-2</v>
      </c>
      <c r="O198" s="32">
        <v>-1.3981922309913797E-2</v>
      </c>
      <c r="P198" s="32">
        <v>-1.7395291452351191E-3</v>
      </c>
      <c r="Q198" s="23">
        <v>40923</v>
      </c>
      <c r="R198" s="24">
        <v>133.81713973225001</v>
      </c>
      <c r="S198" s="28">
        <v>1.8855221069857819E-3</v>
      </c>
      <c r="T198" s="34">
        <v>2.6853055999997988E-2</v>
      </c>
      <c r="U198" s="34">
        <v>6.8271737399294929E-2</v>
      </c>
    </row>
    <row r="199" spans="12:21" x14ac:dyDescent="0.3">
      <c r="L199" s="30">
        <v>40968</v>
      </c>
      <c r="M199" s="31">
        <v>120.364018760999</v>
      </c>
      <c r="N199" s="32">
        <v>-1.4920991139802497E-2</v>
      </c>
      <c r="O199" s="32">
        <v>-3.0684677568924457E-2</v>
      </c>
      <c r="P199" s="32">
        <v>-4.8843623420357085E-3</v>
      </c>
      <c r="Q199" s="23">
        <v>40954</v>
      </c>
      <c r="R199" s="24">
        <v>133.008148193398</v>
      </c>
      <c r="S199" s="28">
        <v>-6.0455001539465592E-3</v>
      </c>
      <c r="T199" s="34">
        <v>3.0543415310591016E-3</v>
      </c>
      <c r="U199" s="34">
        <v>5.0839482224606769E-2</v>
      </c>
    </row>
    <row r="200" spans="12:21" x14ac:dyDescent="0.3">
      <c r="L200" s="30">
        <v>40999</v>
      </c>
      <c r="M200" s="31">
        <v>120.38109542002501</v>
      </c>
      <c r="N200" s="32">
        <v>1.4187511518626295E-4</v>
      </c>
      <c r="O200" s="32">
        <v>-2.6927435678063771E-2</v>
      </c>
      <c r="P200" s="32">
        <v>5.9446642066300903E-3</v>
      </c>
      <c r="Q200" s="23">
        <v>40983</v>
      </c>
      <c r="R200" s="24">
        <v>131.43273567115801</v>
      </c>
      <c r="S200" s="28">
        <v>-1.1844481286584663E-2</v>
      </c>
      <c r="T200" s="34">
        <v>-1.596645046125944E-2</v>
      </c>
      <c r="U200" s="34">
        <v>4.3394132541346275E-2</v>
      </c>
    </row>
    <row r="201" spans="12:21" x14ac:dyDescent="0.3">
      <c r="L201" s="30">
        <v>41029</v>
      </c>
      <c r="M201" s="31">
        <v>121.136381103896</v>
      </c>
      <c r="N201" s="32">
        <v>6.2741220391433483E-3</v>
      </c>
      <c r="O201" s="32">
        <v>-8.5998501621763479E-3</v>
      </c>
      <c r="P201" s="32">
        <v>8.1168785052183612E-3</v>
      </c>
      <c r="Q201" s="23">
        <v>41014</v>
      </c>
      <c r="R201" s="24">
        <v>130.77190006638699</v>
      </c>
      <c r="S201" s="28">
        <v>-5.0279376853603619E-3</v>
      </c>
      <c r="T201" s="34">
        <v>-2.2756723630142806E-2</v>
      </c>
      <c r="U201" s="34">
        <v>4.8536233501218717E-2</v>
      </c>
    </row>
    <row r="202" spans="12:21" x14ac:dyDescent="0.3">
      <c r="L202" s="30">
        <v>41060</v>
      </c>
      <c r="M202" s="31">
        <v>122.653096310807</v>
      </c>
      <c r="N202" s="32">
        <v>1.2520724105255843E-2</v>
      </c>
      <c r="O202" s="32">
        <v>1.9017955476821502E-2</v>
      </c>
      <c r="P202" s="32">
        <v>1.398776591523565E-2</v>
      </c>
      <c r="Q202" s="23">
        <v>41044</v>
      </c>
      <c r="R202" s="24">
        <v>130.684975951284</v>
      </c>
      <c r="S202" s="28">
        <v>-6.6470025333320581E-4</v>
      </c>
      <c r="T202" s="34">
        <v>-1.7466390395391662E-2</v>
      </c>
      <c r="U202" s="34">
        <v>5.0869926497498996E-2</v>
      </c>
    </row>
    <row r="203" spans="12:21" x14ac:dyDescent="0.3">
      <c r="L203" s="30">
        <v>41090</v>
      </c>
      <c r="M203" s="31">
        <v>123.23905272328101</v>
      </c>
      <c r="N203" s="32">
        <v>4.7773470878318403E-3</v>
      </c>
      <c r="O203" s="32">
        <v>2.3740914578690431E-2</v>
      </c>
      <c r="P203" s="32">
        <v>1.984716541055831E-2</v>
      </c>
      <c r="Q203" s="23">
        <v>41075</v>
      </c>
      <c r="R203" s="24">
        <v>131.861637885204</v>
      </c>
      <c r="S203" s="28">
        <v>9.0038041890800891E-3</v>
      </c>
      <c r="T203" s="34">
        <v>3.2632830158774162E-3</v>
      </c>
      <c r="U203" s="34">
        <v>5.4608913172218054E-2</v>
      </c>
    </row>
    <row r="204" spans="12:21" x14ac:dyDescent="0.3">
      <c r="L204" s="30">
        <v>41121</v>
      </c>
      <c r="M204" s="31">
        <v>124.252261135119</v>
      </c>
      <c r="N204" s="32">
        <v>8.2214881520799032E-3</v>
      </c>
      <c r="O204" s="32">
        <v>2.5722082852636774E-2</v>
      </c>
      <c r="P204" s="32">
        <v>3.1926669253822926E-2</v>
      </c>
      <c r="Q204" s="23">
        <v>41105</v>
      </c>
      <c r="R204" s="24">
        <v>133.36500794083801</v>
      </c>
      <c r="S204" s="28">
        <v>1.1401117715091669E-2</v>
      </c>
      <c r="T204" s="34">
        <v>1.9829243691761089E-2</v>
      </c>
      <c r="U204" s="34">
        <v>6.5963709835349604E-2</v>
      </c>
    </row>
    <row r="205" spans="12:21" x14ac:dyDescent="0.3">
      <c r="L205" s="30">
        <v>41152</v>
      </c>
      <c r="M205" s="31">
        <v>125.58681426221401</v>
      </c>
      <c r="N205" s="32">
        <v>1.074067477648355E-2</v>
      </c>
      <c r="O205" s="32">
        <v>2.3918825041096881E-2</v>
      </c>
      <c r="P205" s="32">
        <v>3.694843781644841E-2</v>
      </c>
      <c r="Q205" s="23">
        <v>41136</v>
      </c>
      <c r="R205" s="24">
        <v>135.28063144133301</v>
      </c>
      <c r="S205" s="28">
        <v>1.4363764004309054E-2</v>
      </c>
      <c r="T205" s="34">
        <v>3.5165905312345647E-2</v>
      </c>
      <c r="U205" s="34">
        <v>7.6053153430631015E-2</v>
      </c>
    </row>
    <row r="206" spans="12:21" x14ac:dyDescent="0.3">
      <c r="L206" s="30">
        <v>41182</v>
      </c>
      <c r="M206" s="31">
        <v>126.91915181884799</v>
      </c>
      <c r="N206" s="32">
        <v>1.0608896837307924E-2</v>
      </c>
      <c r="O206" s="32">
        <v>2.986146853814442E-2</v>
      </c>
      <c r="P206" s="32">
        <v>3.4762349378172352E-2</v>
      </c>
      <c r="Q206" s="23">
        <v>41167</v>
      </c>
      <c r="R206" s="24">
        <v>136.814190303114</v>
      </c>
      <c r="S206" s="28">
        <v>1.1336130275575007E-2</v>
      </c>
      <c r="T206" s="34">
        <v>3.7558705453223595E-2</v>
      </c>
      <c r="U206" s="34">
        <v>7.2526501905561203E-2</v>
      </c>
    </row>
    <row r="207" spans="12:21" x14ac:dyDescent="0.3">
      <c r="L207" s="30">
        <v>41213</v>
      </c>
      <c r="M207" s="31">
        <v>128.82779569427899</v>
      </c>
      <c r="N207" s="32">
        <v>1.5038265289979424E-2</v>
      </c>
      <c r="O207" s="32">
        <v>3.682455769705717E-2</v>
      </c>
      <c r="P207" s="32">
        <v>3.9606145934857784E-2</v>
      </c>
      <c r="Q207" s="23">
        <v>41197</v>
      </c>
      <c r="R207" s="24">
        <v>137.85197961739999</v>
      </c>
      <c r="S207" s="28">
        <v>7.5853923630784248E-3</v>
      </c>
      <c r="T207" s="34">
        <v>3.3644295050411221E-2</v>
      </c>
      <c r="U207" s="34">
        <v>5.7814617985457284E-2</v>
      </c>
    </row>
    <row r="208" spans="12:21" x14ac:dyDescent="0.3">
      <c r="L208" s="30">
        <v>41243</v>
      </c>
      <c r="M208" s="31">
        <v>129.755452303352</v>
      </c>
      <c r="N208" s="32">
        <v>7.2007489072811737E-3</v>
      </c>
      <c r="O208" s="32">
        <v>3.3193278017501493E-2</v>
      </c>
      <c r="P208" s="32">
        <v>4.49463999399764E-2</v>
      </c>
      <c r="Q208" s="23">
        <v>41228</v>
      </c>
      <c r="R208" s="24">
        <v>138.353220799599</v>
      </c>
      <c r="S208" s="28">
        <v>3.6360825835810573E-3</v>
      </c>
      <c r="T208" s="34">
        <v>2.2712707100265739E-2</v>
      </c>
      <c r="U208" s="34">
        <v>4.3363137317411926E-2</v>
      </c>
    </row>
    <row r="209" spans="12:21" x14ac:dyDescent="0.3">
      <c r="L209" s="30">
        <v>41274</v>
      </c>
      <c r="M209" s="31">
        <v>130.444970157379</v>
      </c>
      <c r="N209" s="32">
        <v>5.3139798119234971E-3</v>
      </c>
      <c r="O209" s="32">
        <v>2.778003388774164E-2</v>
      </c>
      <c r="P209" s="32">
        <v>5.4421553243520604E-2</v>
      </c>
      <c r="Q209" s="23">
        <v>41258</v>
      </c>
      <c r="R209" s="24">
        <v>139.15259382919001</v>
      </c>
      <c r="S209" s="28">
        <v>5.7777695739289481E-3</v>
      </c>
      <c r="T209" s="34">
        <v>1.7091820087486775E-2</v>
      </c>
      <c r="U209" s="34">
        <v>4.1831931246250287E-2</v>
      </c>
    </row>
    <row r="210" spans="12:21" x14ac:dyDescent="0.3">
      <c r="L210" s="30">
        <v>41305</v>
      </c>
      <c r="M210" s="31">
        <v>128.77100510596301</v>
      </c>
      <c r="N210" s="32">
        <v>-1.2832729766401818E-2</v>
      </c>
      <c r="O210" s="32">
        <v>-4.4082558433855557E-4</v>
      </c>
      <c r="P210" s="32">
        <v>5.3883173605167034E-2</v>
      </c>
      <c r="Q210" s="23">
        <v>41289</v>
      </c>
      <c r="R210" s="24">
        <v>139.05274919009599</v>
      </c>
      <c r="S210" s="28">
        <v>-7.1751906555606038E-4</v>
      </c>
      <c r="T210" s="34">
        <v>8.7105718469091542E-3</v>
      </c>
      <c r="U210" s="34">
        <v>3.9125103617680956E-2</v>
      </c>
    </row>
    <row r="211" spans="12:21" x14ac:dyDescent="0.3">
      <c r="L211" s="30">
        <v>41333</v>
      </c>
      <c r="M211" s="31">
        <v>127.19080744236101</v>
      </c>
      <c r="N211" s="32">
        <v>-1.2271377879684131E-2</v>
      </c>
      <c r="O211" s="32">
        <v>-1.9765218458760225E-2</v>
      </c>
      <c r="P211" s="32">
        <v>5.6717852657592216E-2</v>
      </c>
      <c r="Q211" s="23">
        <v>41320</v>
      </c>
      <c r="R211" s="24">
        <v>139.78922885704699</v>
      </c>
      <c r="S211" s="28">
        <v>5.2964049343906527E-3</v>
      </c>
      <c r="T211" s="34">
        <v>1.0379288961606559E-2</v>
      </c>
      <c r="U211" s="34">
        <v>5.0982445479874627E-2</v>
      </c>
    </row>
    <row r="212" spans="12:21" x14ac:dyDescent="0.3">
      <c r="L212" s="30">
        <v>41364</v>
      </c>
      <c r="M212" s="31">
        <v>126.842357850673</v>
      </c>
      <c r="N212" s="32">
        <v>-2.7395815679990276E-3</v>
      </c>
      <c r="O212" s="32">
        <v>-2.7617870603669381E-2</v>
      </c>
      <c r="P212" s="32">
        <v>5.3673397871184303E-2</v>
      </c>
      <c r="Q212" s="23">
        <v>41348</v>
      </c>
      <c r="R212" s="24">
        <v>140.491646769597</v>
      </c>
      <c r="S212" s="28">
        <v>5.0248357351503348E-3</v>
      </c>
      <c r="T212" s="34">
        <v>9.6229103860663301E-3</v>
      </c>
      <c r="U212" s="34">
        <v>6.8924313658845104E-2</v>
      </c>
    </row>
    <row r="213" spans="12:21" x14ac:dyDescent="0.3">
      <c r="L213" s="30">
        <v>41394</v>
      </c>
      <c r="M213" s="31">
        <v>129.07631752896501</v>
      </c>
      <c r="N213" s="32">
        <v>1.7612095171882336E-2</v>
      </c>
      <c r="O213" s="32">
        <v>2.3709718096147636E-3</v>
      </c>
      <c r="P213" s="32">
        <v>6.5545431956226974E-2</v>
      </c>
      <c r="Q213" s="23">
        <v>41379</v>
      </c>
      <c r="R213" s="24">
        <v>142.04405332555501</v>
      </c>
      <c r="S213" s="28">
        <v>1.1049813933094121E-2</v>
      </c>
      <c r="T213" s="34">
        <v>2.1512010031313089E-2</v>
      </c>
      <c r="U213" s="34">
        <v>8.6197059562839184E-2</v>
      </c>
    </row>
    <row r="214" spans="12:21" x14ac:dyDescent="0.3">
      <c r="L214" s="30">
        <v>41425</v>
      </c>
      <c r="M214" s="31">
        <v>131.880589039765</v>
      </c>
      <c r="N214" s="32">
        <v>2.1725685737592482E-2</v>
      </c>
      <c r="O214" s="32">
        <v>3.6872016867486757E-2</v>
      </c>
      <c r="P214" s="32">
        <v>7.5232448315656342E-2</v>
      </c>
      <c r="Q214" s="23">
        <v>41409</v>
      </c>
      <c r="R214" s="24">
        <v>144.225971518986</v>
      </c>
      <c r="S214" s="28">
        <v>1.5360855610267565E-2</v>
      </c>
      <c r="T214" s="34">
        <v>3.1738802039434466E-2</v>
      </c>
      <c r="U214" s="34">
        <v>0.10361554929427941</v>
      </c>
    </row>
    <row r="215" spans="12:21" x14ac:dyDescent="0.3">
      <c r="L215" s="30">
        <v>41455</v>
      </c>
      <c r="M215" s="31">
        <v>134.430661411183</v>
      </c>
      <c r="N215" s="32">
        <v>1.9336222183911289E-2</v>
      </c>
      <c r="O215" s="32">
        <v>5.9824680722534662E-2</v>
      </c>
      <c r="P215" s="32">
        <v>9.0812193380222173E-2</v>
      </c>
      <c r="Q215" s="23">
        <v>41440</v>
      </c>
      <c r="R215" s="24">
        <v>146.69872143449501</v>
      </c>
      <c r="S215" s="28">
        <v>1.714496972678381E-2</v>
      </c>
      <c r="T215" s="34">
        <v>4.4181094090792961E-2</v>
      </c>
      <c r="U215" s="34">
        <v>0.11252009141739827</v>
      </c>
    </row>
    <row r="216" spans="12:21" x14ac:dyDescent="0.3">
      <c r="L216" s="30">
        <v>41486</v>
      </c>
      <c r="M216" s="31">
        <v>135.497709033239</v>
      </c>
      <c r="N216" s="32">
        <v>7.9375315932741497E-3</v>
      </c>
      <c r="O216" s="32">
        <v>4.9748796891676328E-2</v>
      </c>
      <c r="P216" s="32">
        <v>9.0504975888455297E-2</v>
      </c>
      <c r="Q216" s="23">
        <v>41470</v>
      </c>
      <c r="R216" s="24">
        <v>149.69477830872401</v>
      </c>
      <c r="S216" s="28">
        <v>2.0423196909502783E-2</v>
      </c>
      <c r="T216" s="34">
        <v>5.3861635204355052E-2</v>
      </c>
      <c r="U216" s="34">
        <v>0.1224441899717057</v>
      </c>
    </row>
    <row r="217" spans="12:21" x14ac:dyDescent="0.3">
      <c r="L217" s="30">
        <v>41517</v>
      </c>
      <c r="M217" s="31">
        <v>136.356463716961</v>
      </c>
      <c r="N217" s="32">
        <v>6.3377800986386124E-3</v>
      </c>
      <c r="O217" s="32">
        <v>3.3938843538577457E-2</v>
      </c>
      <c r="P217" s="32">
        <v>8.5754619368407115E-2</v>
      </c>
      <c r="Q217" s="23">
        <v>41501</v>
      </c>
      <c r="R217" s="24">
        <v>150.97684296785599</v>
      </c>
      <c r="S217" s="28">
        <v>8.5645249194190587E-3</v>
      </c>
      <c r="T217" s="34">
        <v>4.6807599059794258E-2</v>
      </c>
      <c r="U217" s="34">
        <v>0.11602704215148441</v>
      </c>
    </row>
    <row r="218" spans="12:21" x14ac:dyDescent="0.3">
      <c r="L218" s="30">
        <v>41547</v>
      </c>
      <c r="M218" s="31">
        <v>137.013376068794</v>
      </c>
      <c r="N218" s="32">
        <v>4.8176106502479943E-3</v>
      </c>
      <c r="O218" s="32">
        <v>1.9212243921877814E-2</v>
      </c>
      <c r="P218" s="32">
        <v>7.9532711220395846E-2</v>
      </c>
      <c r="Q218" s="23">
        <v>41532</v>
      </c>
      <c r="R218" s="24">
        <v>153.16836151174101</v>
      </c>
      <c r="S218" s="28">
        <v>1.4515593920265024E-2</v>
      </c>
      <c r="T218" s="34">
        <v>4.4101543721598579E-2</v>
      </c>
      <c r="U218" s="34">
        <v>0.11953563568511494</v>
      </c>
    </row>
    <row r="219" spans="12:21" x14ac:dyDescent="0.3">
      <c r="L219" s="30">
        <v>41578</v>
      </c>
      <c r="M219" s="31">
        <v>137.59143416732499</v>
      </c>
      <c r="N219" s="32">
        <v>4.2189902556721837E-3</v>
      </c>
      <c r="O219" s="32">
        <v>1.5452107264576576E-2</v>
      </c>
      <c r="P219" s="32">
        <v>6.8025991020159715E-2</v>
      </c>
      <c r="Q219" s="23">
        <v>41562</v>
      </c>
      <c r="R219" s="24">
        <v>154.25715277151301</v>
      </c>
      <c r="S219" s="28">
        <v>7.1084605791029709E-3</v>
      </c>
      <c r="T219" s="34">
        <v>3.0477846417459986E-2</v>
      </c>
      <c r="U219" s="34">
        <v>0.11900571322693088</v>
      </c>
    </row>
    <row r="220" spans="12:21" x14ac:dyDescent="0.3">
      <c r="L220" s="30">
        <v>41608</v>
      </c>
      <c r="M220" s="31">
        <v>138.45465333632501</v>
      </c>
      <c r="N220" s="32">
        <v>6.2737856773136258E-3</v>
      </c>
      <c r="O220" s="32">
        <v>1.5387533250490248E-2</v>
      </c>
      <c r="P220" s="32">
        <v>6.7043048122828575E-2</v>
      </c>
      <c r="Q220" s="23">
        <v>41593</v>
      </c>
      <c r="R220" s="24">
        <v>155.67673671604899</v>
      </c>
      <c r="S220" s="28">
        <v>9.2027106622321053E-3</v>
      </c>
      <c r="T220" s="34">
        <v>3.1129898173812398E-2</v>
      </c>
      <c r="U220" s="34">
        <v>0.1252122344267117</v>
      </c>
    </row>
    <row r="221" spans="12:21" x14ac:dyDescent="0.3">
      <c r="L221" s="30">
        <v>41639</v>
      </c>
      <c r="M221" s="31">
        <v>139.809093570165</v>
      </c>
      <c r="N221" s="32">
        <v>9.7825548018950492E-3</v>
      </c>
      <c r="O221" s="32">
        <v>2.0404704865948808E-2</v>
      </c>
      <c r="P221" s="32">
        <v>7.1786006018387694E-2</v>
      </c>
      <c r="Q221" s="23">
        <v>41623</v>
      </c>
      <c r="R221" s="24">
        <v>154.78164981534999</v>
      </c>
      <c r="S221" s="28">
        <v>-5.7496509727822387E-3</v>
      </c>
      <c r="T221" s="34">
        <v>1.0532777707394247E-2</v>
      </c>
      <c r="U221" s="34">
        <v>0.11231595154700935</v>
      </c>
    </row>
    <row r="222" spans="12:21" x14ac:dyDescent="0.3">
      <c r="L222" s="30">
        <v>41670</v>
      </c>
      <c r="M222" s="31">
        <v>141.858665747131</v>
      </c>
      <c r="N222" s="32">
        <v>1.4659791610317496E-2</v>
      </c>
      <c r="O222" s="32">
        <v>3.1013788072131288E-2</v>
      </c>
      <c r="P222" s="32">
        <v>0.10163515172067195</v>
      </c>
      <c r="Q222" s="23">
        <v>41654</v>
      </c>
      <c r="R222" s="24">
        <v>154.76929500260599</v>
      </c>
      <c r="S222" s="28">
        <v>-7.9820913905126467E-5</v>
      </c>
      <c r="T222" s="34">
        <v>3.3200549983674055E-3</v>
      </c>
      <c r="U222" s="34">
        <v>0.11302578269074171</v>
      </c>
    </row>
    <row r="223" spans="12:21" x14ac:dyDescent="0.3">
      <c r="L223" s="30">
        <v>41698</v>
      </c>
      <c r="M223" s="31">
        <v>142.705556787489</v>
      </c>
      <c r="N223" s="32">
        <v>5.9699633850187617E-3</v>
      </c>
      <c r="O223" s="32">
        <v>3.0702496078900188E-2</v>
      </c>
      <c r="P223" s="32">
        <v>0.12198011520729435</v>
      </c>
      <c r="Q223" s="23">
        <v>41685</v>
      </c>
      <c r="R223" s="24">
        <v>154.301824712063</v>
      </c>
      <c r="S223" s="28">
        <v>-3.0204330292719073E-3</v>
      </c>
      <c r="T223" s="34">
        <v>-8.8318398303389722E-3</v>
      </c>
      <c r="U223" s="34">
        <v>0.10381769735533086</v>
      </c>
    </row>
    <row r="224" spans="12:21" x14ac:dyDescent="0.3">
      <c r="L224" s="30">
        <v>41729</v>
      </c>
      <c r="M224" s="31">
        <v>143.110112953086</v>
      </c>
      <c r="N224" s="32">
        <v>2.8349012799793183E-3</v>
      </c>
      <c r="O224" s="32">
        <v>2.3610906119381658E-2</v>
      </c>
      <c r="P224" s="32">
        <v>0.12825175578622128</v>
      </c>
      <c r="Q224" s="23">
        <v>41713</v>
      </c>
      <c r="R224" s="24">
        <v>155.29072556932601</v>
      </c>
      <c r="S224" s="28">
        <v>6.4088733824656519E-3</v>
      </c>
      <c r="T224" s="34">
        <v>3.2889929431771936E-3</v>
      </c>
      <c r="U224" s="34">
        <v>0.10533778441645825</v>
      </c>
    </row>
    <row r="225" spans="12:21" x14ac:dyDescent="0.3">
      <c r="L225" s="30">
        <v>41759</v>
      </c>
      <c r="M225" s="31">
        <v>143.297577297987</v>
      </c>
      <c r="N225" s="32">
        <v>1.3099308010640076E-3</v>
      </c>
      <c r="O225" s="32">
        <v>1.0143275655932982E-2</v>
      </c>
      <c r="P225" s="32">
        <v>0.11017714202940998</v>
      </c>
      <c r="Q225" s="23">
        <v>41744</v>
      </c>
      <c r="R225" s="24">
        <v>155.95127795841401</v>
      </c>
      <c r="S225" s="28">
        <v>4.2536499631016245E-3</v>
      </c>
      <c r="T225" s="34">
        <v>7.6370636422948834E-3</v>
      </c>
      <c r="U225" s="34">
        <v>9.7907827235714118E-2</v>
      </c>
    </row>
    <row r="226" spans="12:21" x14ac:dyDescent="0.3">
      <c r="L226" s="30">
        <v>41790</v>
      </c>
      <c r="M226" s="31">
        <v>145.37554443988401</v>
      </c>
      <c r="N226" s="32">
        <v>1.4501062621427918E-2</v>
      </c>
      <c r="O226" s="32">
        <v>1.8709766546589623E-2</v>
      </c>
      <c r="P226" s="32">
        <v>0.10232707859721479</v>
      </c>
      <c r="Q226" s="23">
        <v>41774</v>
      </c>
      <c r="R226" s="24">
        <v>156.28761888990201</v>
      </c>
      <c r="S226" s="28">
        <v>2.156705195950348E-3</v>
      </c>
      <c r="T226" s="34">
        <v>1.2869544359210394E-2</v>
      </c>
      <c r="U226" s="34">
        <v>8.3630203658071389E-2</v>
      </c>
    </row>
    <row r="227" spans="12:21" x14ac:dyDescent="0.3">
      <c r="L227" s="30">
        <v>41820</v>
      </c>
      <c r="M227" s="31">
        <v>147.775068521089</v>
      </c>
      <c r="N227" s="32">
        <v>1.6505692827841756E-2</v>
      </c>
      <c r="O227" s="32">
        <v>3.2596966571693198E-2</v>
      </c>
      <c r="P227" s="32">
        <v>9.9266097256558661E-2</v>
      </c>
      <c r="Q227" s="23">
        <v>41805</v>
      </c>
      <c r="R227" s="24">
        <v>156.537537177773</v>
      </c>
      <c r="S227" s="28">
        <v>1.5990920435422495E-3</v>
      </c>
      <c r="T227" s="34">
        <v>8.028886489363396E-3</v>
      </c>
      <c r="U227" s="34">
        <v>6.7068176512167454E-2</v>
      </c>
    </row>
    <row r="228" spans="12:21" x14ac:dyDescent="0.3">
      <c r="L228" s="30">
        <v>41851</v>
      </c>
      <c r="M228" s="31">
        <v>150.378573600332</v>
      </c>
      <c r="N228" s="32">
        <v>1.7618026540596521E-2</v>
      </c>
      <c r="O228" s="32">
        <v>4.9414626791770999E-2</v>
      </c>
      <c r="P228" s="32">
        <v>0.10982373556915692</v>
      </c>
      <c r="Q228" s="23">
        <v>41835</v>
      </c>
      <c r="R228" s="24">
        <v>156.71414047629901</v>
      </c>
      <c r="S228" s="28">
        <v>1.1281849817621481E-3</v>
      </c>
      <c r="T228" s="34">
        <v>4.8916721162646226E-3</v>
      </c>
      <c r="U228" s="34">
        <v>4.6891162449892443E-2</v>
      </c>
    </row>
    <row r="229" spans="12:21" x14ac:dyDescent="0.3">
      <c r="L229" s="30">
        <v>41882</v>
      </c>
      <c r="M229" s="31">
        <v>151.87867361870499</v>
      </c>
      <c r="N229" s="32">
        <v>9.9754904070301631E-3</v>
      </c>
      <c r="O229" s="32">
        <v>4.4733309195001292E-2</v>
      </c>
      <c r="P229" s="32">
        <v>0.11383552696089194</v>
      </c>
      <c r="Q229" s="23">
        <v>41866</v>
      </c>
      <c r="R229" s="24">
        <v>159.81335275178401</v>
      </c>
      <c r="S229" s="28">
        <v>1.9776213340197746E-2</v>
      </c>
      <c r="T229" s="34">
        <v>2.2559265327125599E-2</v>
      </c>
      <c r="U229" s="34">
        <v>5.8528908210177422E-2</v>
      </c>
    </row>
    <row r="230" spans="12:21" x14ac:dyDescent="0.3">
      <c r="L230" s="30">
        <v>41912</v>
      </c>
      <c r="M230" s="31">
        <v>153.076234081217</v>
      </c>
      <c r="N230" s="32">
        <v>7.8849810442676027E-3</v>
      </c>
      <c r="O230" s="32">
        <v>3.5873206577951677E-2</v>
      </c>
      <c r="P230" s="32">
        <v>0.11723569240683385</v>
      </c>
      <c r="Q230" s="23">
        <v>41897</v>
      </c>
      <c r="R230" s="24">
        <v>162.31818972983899</v>
      </c>
      <c r="S230" s="28">
        <v>1.5673514978096881E-2</v>
      </c>
      <c r="T230" s="34">
        <v>3.6928219622499592E-2</v>
      </c>
      <c r="U230" s="34">
        <v>5.9737064024130149E-2</v>
      </c>
    </row>
    <row r="231" spans="12:21" x14ac:dyDescent="0.3">
      <c r="L231" s="30">
        <v>41943</v>
      </c>
      <c r="M231" s="31">
        <v>153.57658850169599</v>
      </c>
      <c r="N231" s="32">
        <v>3.2686616801242963E-3</v>
      </c>
      <c r="O231" s="32">
        <v>2.1266426624470425E-2</v>
      </c>
      <c r="P231" s="32">
        <v>0.11617841205820589</v>
      </c>
      <c r="Q231" s="23">
        <v>41927</v>
      </c>
      <c r="R231" s="24">
        <v>165.226359100313</v>
      </c>
      <c r="S231" s="28">
        <v>1.791647242563732E-2</v>
      </c>
      <c r="T231" s="34">
        <v>5.4316851039369674E-2</v>
      </c>
      <c r="U231" s="34">
        <v>7.1109871611902964E-2</v>
      </c>
    </row>
    <row r="232" spans="12:21" x14ac:dyDescent="0.3">
      <c r="L232" s="30">
        <v>41973</v>
      </c>
      <c r="M232" s="31">
        <v>154.619381700882</v>
      </c>
      <c r="N232" s="32">
        <v>6.7900531543223508E-3</v>
      </c>
      <c r="O232" s="32">
        <v>1.8045378043382243E-2</v>
      </c>
      <c r="P232" s="32">
        <v>0.11675106596302465</v>
      </c>
      <c r="Q232" s="23">
        <v>41958</v>
      </c>
      <c r="R232" s="24">
        <v>166.46736354914799</v>
      </c>
      <c r="S232" s="28">
        <v>7.5109350323547819E-3</v>
      </c>
      <c r="T232" s="34">
        <v>4.1636137924587091E-2</v>
      </c>
      <c r="U232" s="34">
        <v>6.9314317994607411E-2</v>
      </c>
    </row>
    <row r="233" spans="12:21" x14ac:dyDescent="0.3">
      <c r="L233" s="30">
        <v>42004</v>
      </c>
      <c r="M233" s="31">
        <v>155.54466401449801</v>
      </c>
      <c r="N233" s="32">
        <v>5.9842582698073077E-3</v>
      </c>
      <c r="O233" s="32">
        <v>1.6125494255178507E-2</v>
      </c>
      <c r="P233" s="32">
        <v>0.11255040743423383</v>
      </c>
      <c r="Q233" s="23">
        <v>41988</v>
      </c>
      <c r="R233" s="24">
        <v>169.674853290192</v>
      </c>
      <c r="S233" s="28">
        <v>1.9267979456507822E-2</v>
      </c>
      <c r="T233" s="34">
        <v>4.5322484021029119E-2</v>
      </c>
      <c r="U233" s="34">
        <v>9.6220730898069373E-2</v>
      </c>
    </row>
    <row r="234" spans="12:21" x14ac:dyDescent="0.3">
      <c r="L234" s="30">
        <v>42035</v>
      </c>
      <c r="M234" s="31">
        <v>157.08254104763699</v>
      </c>
      <c r="N234" s="32">
        <v>9.8870446175873816E-3</v>
      </c>
      <c r="O234" s="32">
        <v>2.2828691405020196E-2</v>
      </c>
      <c r="P234" s="32">
        <v>0.10731720350199248</v>
      </c>
      <c r="Q234" s="23">
        <v>42019</v>
      </c>
      <c r="R234" s="24">
        <v>172.587133074657</v>
      </c>
      <c r="S234" s="28">
        <v>1.7163885678947333E-2</v>
      </c>
      <c r="T234" s="34">
        <v>4.4549634903442215E-2</v>
      </c>
      <c r="U234" s="34">
        <v>0.11512514851056865</v>
      </c>
    </row>
    <row r="235" spans="12:21" x14ac:dyDescent="0.3">
      <c r="L235" s="30">
        <v>42063</v>
      </c>
      <c r="M235" s="31">
        <v>157.744602614896</v>
      </c>
      <c r="N235" s="32">
        <v>4.2147368055258649E-3</v>
      </c>
      <c r="O235" s="32">
        <v>2.0212349057635359E-2</v>
      </c>
      <c r="P235" s="32">
        <v>0.10538514523160791</v>
      </c>
      <c r="Q235" s="23">
        <v>42050</v>
      </c>
      <c r="R235" s="24">
        <v>175.21464078137299</v>
      </c>
      <c r="S235" s="28">
        <v>1.5224238678206659E-2</v>
      </c>
      <c r="T235" s="34">
        <v>5.2546499480316644E-2</v>
      </c>
      <c r="U235" s="34">
        <v>0.13553187791741705</v>
      </c>
    </row>
    <row r="236" spans="12:21" x14ac:dyDescent="0.3">
      <c r="L236" s="30">
        <v>42094</v>
      </c>
      <c r="M236" s="31">
        <v>158.71197907600501</v>
      </c>
      <c r="N236" s="32">
        <v>6.1325487216237207E-3</v>
      </c>
      <c r="O236" s="32">
        <v>2.0362736848444918E-2</v>
      </c>
      <c r="P236" s="32">
        <v>0.10902001124150873</v>
      </c>
      <c r="Q236" s="23">
        <v>42078</v>
      </c>
      <c r="R236" s="24">
        <v>174.620014307524</v>
      </c>
      <c r="S236" s="28">
        <v>-3.3937031243350679E-3</v>
      </c>
      <c r="T236" s="34">
        <v>2.9144925847523151E-2</v>
      </c>
      <c r="U236" s="34">
        <v>0.12447162357786046</v>
      </c>
    </row>
    <row r="237" spans="12:21" x14ac:dyDescent="0.3">
      <c r="L237" s="30">
        <v>42124</v>
      </c>
      <c r="M237" s="31">
        <v>159.441931722167</v>
      </c>
      <c r="N237" s="32">
        <v>4.599228428828539E-3</v>
      </c>
      <c r="O237" s="32">
        <v>1.5020069441163963E-2</v>
      </c>
      <c r="P237" s="32">
        <v>0.11266313589243615</v>
      </c>
      <c r="Q237" s="23">
        <v>42109</v>
      </c>
      <c r="R237" s="24">
        <v>175.50964627036601</v>
      </c>
      <c r="S237" s="28">
        <v>5.0946735193553305E-3</v>
      </c>
      <c r="T237" s="34">
        <v>1.6933552018879583E-2</v>
      </c>
      <c r="U237" s="34">
        <v>0.12541332503326741</v>
      </c>
    </row>
    <row r="238" spans="12:21" x14ac:dyDescent="0.3">
      <c r="L238" s="30">
        <v>42155</v>
      </c>
      <c r="M238" s="31">
        <v>161.61631292312799</v>
      </c>
      <c r="N238" s="32">
        <v>1.3637448928741858E-2</v>
      </c>
      <c r="O238" s="32">
        <v>2.4544169778563329E-2</v>
      </c>
      <c r="P238" s="32">
        <v>0.1117159598322941</v>
      </c>
      <c r="Q238" s="23">
        <v>42139</v>
      </c>
      <c r="R238" s="24">
        <v>176.60042674301101</v>
      </c>
      <c r="S238" s="28">
        <v>6.214931747766661E-3</v>
      </c>
      <c r="T238" s="34">
        <v>7.909076293271422E-3</v>
      </c>
      <c r="U238" s="34">
        <v>0.12997067840299303</v>
      </c>
    </row>
    <row r="239" spans="12:21" x14ac:dyDescent="0.3">
      <c r="L239" s="30">
        <v>42185</v>
      </c>
      <c r="M239" s="31">
        <v>163.69158558503301</v>
      </c>
      <c r="N239" s="32">
        <v>1.2840737573886596E-2</v>
      </c>
      <c r="O239" s="32">
        <v>3.1375114455874487E-2</v>
      </c>
      <c r="P239" s="32">
        <v>0.10770772920787075</v>
      </c>
      <c r="Q239" s="23">
        <v>42170</v>
      </c>
      <c r="R239" s="24">
        <v>178.988173400878</v>
      </c>
      <c r="S239" s="28">
        <v>1.3520616580058542E-2</v>
      </c>
      <c r="T239" s="34">
        <v>2.5015225835803845E-2</v>
      </c>
      <c r="U239" s="34">
        <v>0.1434201446366743</v>
      </c>
    </row>
    <row r="240" spans="12:21" x14ac:dyDescent="0.3">
      <c r="L240" s="30">
        <v>42216</v>
      </c>
      <c r="M240" s="31">
        <v>165.86168545563299</v>
      </c>
      <c r="N240" s="32">
        <v>1.3257247541735628E-2</v>
      </c>
      <c r="O240" s="32">
        <v>4.0263898361772466E-2</v>
      </c>
      <c r="P240" s="32">
        <v>0.10296089053518465</v>
      </c>
      <c r="Q240" s="23">
        <v>42200</v>
      </c>
      <c r="R240" s="24">
        <v>179.538563262606</v>
      </c>
      <c r="S240" s="28">
        <v>3.0750068636953287E-3</v>
      </c>
      <c r="T240" s="34">
        <v>2.2955530239253008E-2</v>
      </c>
      <c r="U240" s="34">
        <v>0.14564367144494472</v>
      </c>
    </row>
    <row r="241" spans="12:21" x14ac:dyDescent="0.3">
      <c r="L241" s="30">
        <v>42247</v>
      </c>
      <c r="M241" s="31">
        <v>167.08905766073099</v>
      </c>
      <c r="N241" s="32">
        <v>7.3999742720949335E-3</v>
      </c>
      <c r="O241" s="32">
        <v>3.3862576361373131E-2</v>
      </c>
      <c r="P241" s="32">
        <v>0.10014825439029074</v>
      </c>
      <c r="Q241" s="23">
        <v>42231</v>
      </c>
      <c r="R241" s="24">
        <v>179.56659342760099</v>
      </c>
      <c r="S241" s="28">
        <v>1.5612336695602913E-4</v>
      </c>
      <c r="T241" s="34">
        <v>1.6795920255087138E-2</v>
      </c>
      <c r="U241" s="34">
        <v>0.12360194148793657</v>
      </c>
    </row>
    <row r="242" spans="12:21" x14ac:dyDescent="0.3">
      <c r="L242" s="30">
        <v>42277</v>
      </c>
      <c r="M242" s="31">
        <v>167.408907561831</v>
      </c>
      <c r="N242" s="32">
        <v>1.914248039805555E-3</v>
      </c>
      <c r="O242" s="32">
        <v>2.2709303984760787E-2</v>
      </c>
      <c r="P242" s="32">
        <v>9.3630951706125565E-2</v>
      </c>
      <c r="Q242" s="23">
        <v>42262</v>
      </c>
      <c r="R242" s="24">
        <v>180.028070470996</v>
      </c>
      <c r="S242" s="28">
        <v>2.569949312877462E-3</v>
      </c>
      <c r="T242" s="34">
        <v>5.8098646986521896E-3</v>
      </c>
      <c r="U242" s="34">
        <v>0.1091059527624918</v>
      </c>
    </row>
    <row r="243" spans="12:21" x14ac:dyDescent="0.3">
      <c r="L243" s="30">
        <v>42308</v>
      </c>
      <c r="M243" s="31">
        <v>166.32044063704399</v>
      </c>
      <c r="N243" s="32">
        <v>-6.5018459330487E-3</v>
      </c>
      <c r="O243" s="32">
        <v>2.765890025479667E-3</v>
      </c>
      <c r="P243" s="32">
        <v>8.2980435101976946E-2</v>
      </c>
      <c r="Q243" s="23">
        <v>42292</v>
      </c>
      <c r="R243" s="24">
        <v>179.16316973246199</v>
      </c>
      <c r="S243" s="28">
        <v>-4.8042548935353091E-3</v>
      </c>
      <c r="T243" s="34">
        <v>-2.0908796601816215E-3</v>
      </c>
      <c r="U243" s="34">
        <v>8.4349801738883512E-2</v>
      </c>
    </row>
    <row r="244" spans="12:21" x14ac:dyDescent="0.3">
      <c r="L244" s="30">
        <v>42338</v>
      </c>
      <c r="M244" s="31">
        <v>166.36943779852399</v>
      </c>
      <c r="N244" s="32">
        <v>2.945949475141596E-4</v>
      </c>
      <c r="O244" s="32">
        <v>-4.3068042412937046E-3</v>
      </c>
      <c r="P244" s="32">
        <v>7.599342312966284E-2</v>
      </c>
      <c r="Q244" s="23">
        <v>42323</v>
      </c>
      <c r="R244" s="24">
        <v>179.66209137004699</v>
      </c>
      <c r="S244" s="28">
        <v>2.7847332592407792E-3</v>
      </c>
      <c r="T244" s="34">
        <v>5.3182465971612913E-4</v>
      </c>
      <c r="U244" s="34">
        <v>7.9263151284326039E-2</v>
      </c>
    </row>
    <row r="245" spans="12:21" x14ac:dyDescent="0.3">
      <c r="L245" s="30">
        <v>42369</v>
      </c>
      <c r="M245" s="31">
        <v>167.46348894527401</v>
      </c>
      <c r="N245" s="32">
        <v>6.5760344040768359E-3</v>
      </c>
      <c r="O245" s="32">
        <v>3.2603631573691061E-4</v>
      </c>
      <c r="P245" s="32">
        <v>7.6626382565364359E-2</v>
      </c>
      <c r="Q245" s="23">
        <v>42353</v>
      </c>
      <c r="R245" s="24">
        <v>179.80184092722999</v>
      </c>
      <c r="S245" s="28">
        <v>7.7784665711777556E-4</v>
      </c>
      <c r="T245" s="34">
        <v>-1.2566348301914498E-3</v>
      </c>
      <c r="U245" s="34">
        <v>5.9684670065504486E-2</v>
      </c>
    </row>
    <row r="246" spans="12:21" x14ac:dyDescent="0.3">
      <c r="L246" s="30">
        <v>42400</v>
      </c>
      <c r="M246" s="31">
        <v>170.52085892929699</v>
      </c>
      <c r="N246" s="32">
        <v>1.8256934710240813E-2</v>
      </c>
      <c r="O246" s="32">
        <v>2.5254973328380226E-2</v>
      </c>
      <c r="P246" s="32">
        <v>8.5549404739923895E-2</v>
      </c>
      <c r="Q246" s="23">
        <v>42384</v>
      </c>
      <c r="R246" s="24">
        <v>182.04895400753401</v>
      </c>
      <c r="S246" s="28">
        <v>1.2497720094053255E-2</v>
      </c>
      <c r="T246" s="34">
        <v>1.6107017303730764E-2</v>
      </c>
      <c r="U246" s="34">
        <v>5.4823443464838473E-2</v>
      </c>
    </row>
    <row r="247" spans="12:21" x14ac:dyDescent="0.3">
      <c r="L247" s="30">
        <v>42429</v>
      </c>
      <c r="M247" s="31">
        <v>171.596193874059</v>
      </c>
      <c r="N247" s="32">
        <v>6.3061783263000937E-3</v>
      </c>
      <c r="O247" s="32">
        <v>3.1416563911604412E-2</v>
      </c>
      <c r="P247" s="32">
        <v>8.7810239016412384E-2</v>
      </c>
      <c r="Q247" s="23">
        <v>42415</v>
      </c>
      <c r="R247" s="24">
        <v>181.747290473661</v>
      </c>
      <c r="S247" s="28">
        <v>-1.6570462352699655E-3</v>
      </c>
      <c r="T247" s="34">
        <v>1.1606227489132204E-2</v>
      </c>
      <c r="U247" s="34">
        <v>3.7283697658800241E-2</v>
      </c>
    </row>
    <row r="248" spans="12:21" x14ac:dyDescent="0.3">
      <c r="L248" s="30">
        <v>42460</v>
      </c>
      <c r="M248" s="31">
        <v>171.74769239801699</v>
      </c>
      <c r="N248" s="32">
        <v>8.828781136556163E-4</v>
      </c>
      <c r="O248" s="32">
        <v>2.5582910518143098E-2</v>
      </c>
      <c r="P248" s="32">
        <v>8.213440093119484E-2</v>
      </c>
      <c r="Q248" s="23">
        <v>42444</v>
      </c>
      <c r="R248" s="24">
        <v>181.753857654321</v>
      </c>
      <c r="S248" s="28">
        <v>3.6133582200337244E-5</v>
      </c>
      <c r="T248" s="34">
        <v>1.085648910503112E-2</v>
      </c>
      <c r="U248" s="34">
        <v>4.0853526298729737E-2</v>
      </c>
    </row>
    <row r="249" spans="12:21" x14ac:dyDescent="0.3">
      <c r="L249" s="30">
        <v>42490</v>
      </c>
      <c r="M249" s="31">
        <v>170.68460336974201</v>
      </c>
      <c r="N249" s="32">
        <v>-6.1898300549583229E-3</v>
      </c>
      <c r="O249" s="32">
        <v>9.6026047178732199E-4</v>
      </c>
      <c r="P249" s="32">
        <v>7.0512640722176778E-2</v>
      </c>
      <c r="Q249" s="23">
        <v>42475</v>
      </c>
      <c r="R249" s="24">
        <v>180.56164857748999</v>
      </c>
      <c r="S249" s="28">
        <v>-6.5594705510926277E-3</v>
      </c>
      <c r="T249" s="34">
        <v>-8.1698103576165471E-3</v>
      </c>
      <c r="U249" s="34">
        <v>2.8784755792519601E-2</v>
      </c>
    </row>
    <row r="250" spans="12:21" x14ac:dyDescent="0.3">
      <c r="L250" s="30">
        <v>42521</v>
      </c>
      <c r="M250" s="31">
        <v>172.40315659024699</v>
      </c>
      <c r="N250" s="32">
        <v>1.0068589589080856E-2</v>
      </c>
      <c r="O250" s="32">
        <v>4.7026842377415612E-3</v>
      </c>
      <c r="P250" s="32">
        <v>6.6743532704212294E-2</v>
      </c>
      <c r="Q250" s="23">
        <v>42505</v>
      </c>
      <c r="R250" s="24">
        <v>182.33314402568899</v>
      </c>
      <c r="S250" s="28">
        <v>9.8110283227657025E-3</v>
      </c>
      <c r="T250" s="34">
        <v>3.2234513675619691E-3</v>
      </c>
      <c r="U250" s="34">
        <v>3.2461514325898166E-2</v>
      </c>
    </row>
    <row r="251" spans="12:21" x14ac:dyDescent="0.3">
      <c r="L251" s="30">
        <v>42551</v>
      </c>
      <c r="M251" s="31">
        <v>175.031921344469</v>
      </c>
      <c r="N251" s="32">
        <v>1.524777623689233E-2</v>
      </c>
      <c r="O251" s="32">
        <v>1.9122405085018279E-2</v>
      </c>
      <c r="P251" s="32">
        <v>6.9278672565273647E-2</v>
      </c>
      <c r="Q251" s="23">
        <v>42536</v>
      </c>
      <c r="R251" s="24">
        <v>184.16197038933399</v>
      </c>
      <c r="S251" s="28">
        <v>1.0030136722631866E-2</v>
      </c>
      <c r="T251" s="34">
        <v>1.3249307420990286E-2</v>
      </c>
      <c r="U251" s="34">
        <v>2.8905803607863545E-2</v>
      </c>
    </row>
    <row r="252" spans="12:21" x14ac:dyDescent="0.3">
      <c r="L252" s="30">
        <v>42582</v>
      </c>
      <c r="M252" s="31">
        <v>179.21919344971101</v>
      </c>
      <c r="N252" s="32">
        <v>2.3922905451065235E-2</v>
      </c>
      <c r="O252" s="32">
        <v>5.0002108634726206E-2</v>
      </c>
      <c r="P252" s="32">
        <v>8.0534018193436641E-2</v>
      </c>
      <c r="Q252" s="23">
        <v>42566</v>
      </c>
      <c r="R252" s="24">
        <v>187.51672266934099</v>
      </c>
      <c r="S252" s="28">
        <v>1.821631400291146E-2</v>
      </c>
      <c r="T252" s="34">
        <v>3.8519110490211173E-2</v>
      </c>
      <c r="U252" s="34">
        <v>4.4437023788953756E-2</v>
      </c>
    </row>
    <row r="253" spans="12:21" x14ac:dyDescent="0.3">
      <c r="L253" s="30">
        <v>42613</v>
      </c>
      <c r="M253" s="31">
        <v>181.509874129087</v>
      </c>
      <c r="N253" s="32">
        <v>1.2781447317576244E-2</v>
      </c>
      <c r="O253" s="32">
        <v>5.2822220421891997E-2</v>
      </c>
      <c r="P253" s="32">
        <v>8.6306169118728349E-2</v>
      </c>
      <c r="Q253" s="23">
        <v>42597</v>
      </c>
      <c r="R253" s="24">
        <v>189.252148755267</v>
      </c>
      <c r="S253" s="28">
        <v>9.2547803802340844E-3</v>
      </c>
      <c r="T253" s="34">
        <v>3.7947048884338752E-2</v>
      </c>
      <c r="U253" s="34">
        <v>5.393851463563637E-2</v>
      </c>
    </row>
    <row r="254" spans="12:21" x14ac:dyDescent="0.3">
      <c r="L254" s="30">
        <v>42643</v>
      </c>
      <c r="M254" s="31">
        <v>182.748820440251</v>
      </c>
      <c r="N254" s="32">
        <v>6.8257791324501937E-3</v>
      </c>
      <c r="O254" s="32">
        <v>4.4088524176083776E-2</v>
      </c>
      <c r="P254" s="32">
        <v>9.1631401828211168E-2</v>
      </c>
      <c r="Q254" s="23">
        <v>42628</v>
      </c>
      <c r="R254" s="24">
        <v>190.43519894839301</v>
      </c>
      <c r="S254" s="28">
        <v>6.2511849979356438E-3</v>
      </c>
      <c r="T254" s="34">
        <v>3.4063648134285751E-2</v>
      </c>
      <c r="U254" s="34">
        <v>5.7808365385295213E-2</v>
      </c>
    </row>
    <row r="255" spans="12:21" x14ac:dyDescent="0.3">
      <c r="L255" s="30">
        <v>42674</v>
      </c>
      <c r="M255" s="31">
        <v>181.70231860417201</v>
      </c>
      <c r="N255" s="32">
        <v>-5.7264491970887565E-3</v>
      </c>
      <c r="O255" s="32">
        <v>1.3855241208625024E-2</v>
      </c>
      <c r="P255" s="32">
        <v>9.2483388741708694E-2</v>
      </c>
      <c r="Q255" s="23">
        <v>42658</v>
      </c>
      <c r="R255" s="24">
        <v>191.33624978293099</v>
      </c>
      <c r="S255" s="28">
        <v>4.7315351338077516E-3</v>
      </c>
      <c r="T255" s="34">
        <v>2.0368994611350999E-2</v>
      </c>
      <c r="U255" s="34">
        <v>6.7944098492154437E-2</v>
      </c>
    </row>
    <row r="256" spans="12:21" x14ac:dyDescent="0.3">
      <c r="L256" s="30">
        <v>42704</v>
      </c>
      <c r="M256" s="31">
        <v>181.23353480494399</v>
      </c>
      <c r="N256" s="32">
        <v>-2.5799549660631138E-3</v>
      </c>
      <c r="O256" s="32">
        <v>-1.5224478859287016E-3</v>
      </c>
      <c r="P256" s="32">
        <v>8.9343915583946609E-2</v>
      </c>
      <c r="Q256" s="23">
        <v>42689</v>
      </c>
      <c r="R256" s="24">
        <v>191.507826099407</v>
      </c>
      <c r="S256" s="28">
        <v>8.9672666141749069E-4</v>
      </c>
      <c r="T256" s="34">
        <v>1.191889951567715E-2</v>
      </c>
      <c r="U256" s="34">
        <v>6.5933412213050158E-2</v>
      </c>
    </row>
    <row r="257" spans="12:21" x14ac:dyDescent="0.3">
      <c r="L257" s="30">
        <v>42735</v>
      </c>
      <c r="M257" s="31">
        <v>182.209451795993</v>
      </c>
      <c r="N257" s="32">
        <v>5.3848587795817249E-3</v>
      </c>
      <c r="O257" s="32">
        <v>-2.9514206601094495E-3</v>
      </c>
      <c r="P257" s="32">
        <v>8.8054792979608054E-2</v>
      </c>
      <c r="Q257" s="23">
        <v>42719</v>
      </c>
      <c r="R257" s="24">
        <v>191.076587154267</v>
      </c>
      <c r="S257" s="28">
        <v>-2.2518084713475384E-3</v>
      </c>
      <c r="T257" s="34">
        <v>3.3680128958082367E-3</v>
      </c>
      <c r="U257" s="34">
        <v>6.2706511617977023E-2</v>
      </c>
    </row>
    <row r="258" spans="12:21" x14ac:dyDescent="0.3">
      <c r="L258" s="30">
        <v>42766</v>
      </c>
      <c r="M258" s="31">
        <v>185.95933235150099</v>
      </c>
      <c r="N258" s="32">
        <v>2.0580055087957128E-2</v>
      </c>
      <c r="O258" s="32">
        <v>2.3428505370933772E-2</v>
      </c>
      <c r="P258" s="32">
        <v>9.0537154921353391E-2</v>
      </c>
      <c r="Q258" s="23">
        <v>42750</v>
      </c>
      <c r="R258" s="24">
        <v>188.68340456517601</v>
      </c>
      <c r="S258" s="28">
        <v>-1.2524729610953522E-2</v>
      </c>
      <c r="T258" s="34">
        <v>-1.3864833353661954E-2</v>
      </c>
      <c r="U258" s="34">
        <v>3.6443222614547022E-2</v>
      </c>
    </row>
    <row r="259" spans="12:21" x14ac:dyDescent="0.3">
      <c r="L259" s="30">
        <v>42794</v>
      </c>
      <c r="M259" s="31">
        <v>190.86011107567799</v>
      </c>
      <c r="N259" s="32">
        <v>2.6354034843024454E-2</v>
      </c>
      <c r="O259" s="32">
        <v>5.3116970217983006E-2</v>
      </c>
      <c r="P259" s="32">
        <v>0.11226307977295535</v>
      </c>
      <c r="Q259" s="23">
        <v>42781</v>
      </c>
      <c r="R259" s="24">
        <v>187.04379636590301</v>
      </c>
      <c r="S259" s="28">
        <v>-8.6897318979987093E-3</v>
      </c>
      <c r="T259" s="34">
        <v>-2.3309907612792946E-2</v>
      </c>
      <c r="U259" s="34">
        <v>2.9142144999457775E-2</v>
      </c>
    </row>
    <row r="260" spans="12:21" x14ac:dyDescent="0.3">
      <c r="L260" s="30">
        <v>42825</v>
      </c>
      <c r="M260" s="31">
        <v>194.150492965783</v>
      </c>
      <c r="N260" s="32">
        <v>1.7239756759862335E-2</v>
      </c>
      <c r="O260" s="32">
        <v>6.553469675744128E-2</v>
      </c>
      <c r="P260" s="32">
        <v>0.13044018382412137</v>
      </c>
      <c r="Q260" s="23">
        <v>42809</v>
      </c>
      <c r="R260" s="24">
        <v>187.590960968139</v>
      </c>
      <c r="S260" s="28">
        <v>2.9253287885881996E-3</v>
      </c>
      <c r="T260" s="34">
        <v>-1.8242037070265726E-2</v>
      </c>
      <c r="U260" s="34">
        <v>3.2115430116039789E-2</v>
      </c>
    </row>
    <row r="261" spans="12:21" x14ac:dyDescent="0.3">
      <c r="L261" s="30">
        <v>42855</v>
      </c>
      <c r="M261" s="31">
        <v>196.019185279905</v>
      </c>
      <c r="N261" s="32">
        <v>9.6249681655524721E-3</v>
      </c>
      <c r="O261" s="32">
        <v>5.4097058755775862E-2</v>
      </c>
      <c r="P261" s="32">
        <v>0.14842921628544592</v>
      </c>
      <c r="Q261" s="23">
        <v>42840</v>
      </c>
      <c r="R261" s="24">
        <v>191.32775714558201</v>
      </c>
      <c r="S261" s="28">
        <v>1.9919915960543877E-2</v>
      </c>
      <c r="T261" s="34">
        <v>1.4014759732049464E-2</v>
      </c>
      <c r="U261" s="34">
        <v>5.9625666097480545E-2</v>
      </c>
    </row>
    <row r="262" spans="12:21" x14ac:dyDescent="0.3">
      <c r="L262" s="30">
        <v>42886</v>
      </c>
      <c r="M262" s="31">
        <v>198.15241259363799</v>
      </c>
      <c r="N262" s="32">
        <v>1.0882747577421359E-2</v>
      </c>
      <c r="O262" s="32">
        <v>3.820757243020001E-2</v>
      </c>
      <c r="P262" s="32">
        <v>0.149354898788713</v>
      </c>
      <c r="Q262" s="23">
        <v>42870</v>
      </c>
      <c r="R262" s="24">
        <v>195.61012925310101</v>
      </c>
      <c r="S262" s="28">
        <v>2.2382388062284875E-2</v>
      </c>
      <c r="T262" s="34">
        <v>4.5798540521708508E-2</v>
      </c>
      <c r="U262" s="34">
        <v>7.2817179226292605E-2</v>
      </c>
    </row>
    <row r="263" spans="12:21" x14ac:dyDescent="0.3">
      <c r="L263" s="30">
        <v>42916</v>
      </c>
      <c r="M263" s="31">
        <v>202.210862087892</v>
      </c>
      <c r="N263" s="32">
        <v>2.0481453852277287E-2</v>
      </c>
      <c r="O263" s="32">
        <v>4.1516088880235502E-2</v>
      </c>
      <c r="P263" s="32">
        <v>0.15527990857127083</v>
      </c>
      <c r="Q263" s="23">
        <v>42901</v>
      </c>
      <c r="R263" s="24">
        <v>198.60112924722401</v>
      </c>
      <c r="S263" s="28">
        <v>1.5290619179812115E-2</v>
      </c>
      <c r="T263" s="34">
        <v>5.8692424316516112E-2</v>
      </c>
      <c r="U263" s="34">
        <v>7.8404671862298159E-2</v>
      </c>
    </row>
    <row r="264" spans="12:21" x14ac:dyDescent="0.3">
      <c r="L264" s="30">
        <v>42947</v>
      </c>
      <c r="M264" s="31">
        <v>204.55123005157901</v>
      </c>
      <c r="N264" s="32">
        <v>1.1573898353045786E-2</v>
      </c>
      <c r="O264" s="32">
        <v>4.352658011250643E-2</v>
      </c>
      <c r="P264" s="32">
        <v>0.14134667227467568</v>
      </c>
      <c r="Q264" s="23">
        <v>42931</v>
      </c>
      <c r="R264" s="24">
        <v>198.28244361235099</v>
      </c>
      <c r="S264" s="28">
        <v>-1.6046516758537743E-3</v>
      </c>
      <c r="T264" s="34">
        <v>3.6349594907325145E-2</v>
      </c>
      <c r="U264" s="34">
        <v>5.7412057920795734E-2</v>
      </c>
    </row>
    <row r="265" spans="12:21" x14ac:dyDescent="0.3">
      <c r="L265" s="30">
        <v>42978</v>
      </c>
      <c r="M265" s="31">
        <v>204.84235161724999</v>
      </c>
      <c r="N265" s="32">
        <v>1.4232208019357984E-3</v>
      </c>
      <c r="O265" s="32">
        <v>3.3761582491208086E-2</v>
      </c>
      <c r="P265" s="32">
        <v>0.12854660166625043</v>
      </c>
      <c r="Q265" s="23">
        <v>42962</v>
      </c>
      <c r="R265" s="24">
        <v>198.1896617303</v>
      </c>
      <c r="S265" s="28">
        <v>-4.679278727892644E-4</v>
      </c>
      <c r="T265" s="34">
        <v>1.3187110948949421E-2</v>
      </c>
      <c r="U265" s="34">
        <v>4.7225424037803831E-2</v>
      </c>
    </row>
    <row r="266" spans="12:21" x14ac:dyDescent="0.3">
      <c r="L266" s="30">
        <v>43008</v>
      </c>
      <c r="M266" s="31">
        <v>202.91886946415499</v>
      </c>
      <c r="N266" s="32">
        <v>-9.3900608829615706E-3</v>
      </c>
      <c r="O266" s="32">
        <v>3.5013320696652972E-3</v>
      </c>
      <c r="P266" s="32">
        <v>0.11037033768706883</v>
      </c>
      <c r="Q266" s="23">
        <v>42993</v>
      </c>
      <c r="R266" s="24">
        <v>198.74712779283701</v>
      </c>
      <c r="S266" s="28">
        <v>2.8127908270796365E-3</v>
      </c>
      <c r="T266" s="34">
        <v>7.3513451895457216E-4</v>
      </c>
      <c r="U266" s="34">
        <v>4.3647019512902618E-2</v>
      </c>
    </row>
    <row r="267" spans="12:21" x14ac:dyDescent="0.3">
      <c r="L267" s="30">
        <v>43039</v>
      </c>
      <c r="M267" s="31">
        <v>202.47187327281799</v>
      </c>
      <c r="N267" s="32">
        <v>-2.2028320605046448E-3</v>
      </c>
      <c r="O267" s="32">
        <v>-1.0165457221825047E-2</v>
      </c>
      <c r="P267" s="32">
        <v>0.11430539152277563</v>
      </c>
      <c r="Q267" s="23">
        <v>43023</v>
      </c>
      <c r="R267" s="24">
        <v>201.38353372100599</v>
      </c>
      <c r="S267" s="28">
        <v>1.3265127186728565E-2</v>
      </c>
      <c r="T267" s="34">
        <v>1.5639761403776875E-2</v>
      </c>
      <c r="U267" s="34">
        <v>5.2511136543512027E-2</v>
      </c>
    </row>
    <row r="268" spans="12:21" x14ac:dyDescent="0.3">
      <c r="L268" s="30">
        <v>43069</v>
      </c>
      <c r="M268" s="31">
        <v>204.33854116966901</v>
      </c>
      <c r="N268" s="32">
        <v>9.2193936208404548E-3</v>
      </c>
      <c r="O268" s="32">
        <v>-2.4595033380712117E-3</v>
      </c>
      <c r="P268" s="32">
        <v>0.12748747846027619</v>
      </c>
      <c r="Q268" s="23">
        <v>43054</v>
      </c>
      <c r="R268" s="24">
        <v>202.78624636816201</v>
      </c>
      <c r="S268" s="28">
        <v>6.9653790517913983E-3</v>
      </c>
      <c r="T268" s="34">
        <v>2.3192857779418929E-2</v>
      </c>
      <c r="U268" s="34">
        <v>5.8892738215829743E-2</v>
      </c>
    </row>
    <row r="269" spans="12:21" x14ac:dyDescent="0.3">
      <c r="L269" s="30">
        <v>43100</v>
      </c>
      <c r="M269" s="31">
        <v>207.27899804080101</v>
      </c>
      <c r="N269" s="32">
        <v>1.439012363649228E-2</v>
      </c>
      <c r="O269" s="32">
        <v>2.1487053363542508E-2</v>
      </c>
      <c r="P269" s="32">
        <v>0.1375864204502224</v>
      </c>
      <c r="Q269" s="23">
        <v>43084</v>
      </c>
      <c r="R269" s="24">
        <v>202.58347974472699</v>
      </c>
      <c r="S269" s="28">
        <v>-9.9990323341203613E-4</v>
      </c>
      <c r="T269" s="34">
        <v>1.9302678707834087E-2</v>
      </c>
      <c r="U269" s="34">
        <v>6.0221363390637883E-2</v>
      </c>
    </row>
    <row r="270" spans="12:21" x14ac:dyDescent="0.3">
      <c r="L270" s="30">
        <v>43131</v>
      </c>
      <c r="M270" s="31">
        <v>209.39824307836</v>
      </c>
      <c r="N270" s="32">
        <v>1.022411849531335E-2</v>
      </c>
      <c r="O270" s="32">
        <v>3.4209046884300598E-2</v>
      </c>
      <c r="P270" s="32">
        <v>0.12604320756838749</v>
      </c>
      <c r="Q270" s="23">
        <v>43115</v>
      </c>
      <c r="R270" s="24">
        <v>201.44671304076201</v>
      </c>
      <c r="S270" s="28">
        <v>-5.6113494811985687E-3</v>
      </c>
      <c r="T270" s="34">
        <v>3.137263439003668E-4</v>
      </c>
      <c r="U270" s="34">
        <v>6.7644043762085326E-2</v>
      </c>
    </row>
    <row r="271" spans="12:21" x14ac:dyDescent="0.3">
      <c r="L271" s="30">
        <v>43159</v>
      </c>
      <c r="M271" s="31">
        <v>208.248829084943</v>
      </c>
      <c r="N271" s="32">
        <v>-5.489129118370295E-3</v>
      </c>
      <c r="O271" s="32">
        <v>1.9136320994026956E-2</v>
      </c>
      <c r="P271" s="32">
        <v>9.1107135541643958E-2</v>
      </c>
      <c r="Q271" s="23">
        <v>43146</v>
      </c>
      <c r="R271" s="24">
        <v>202.646017672407</v>
      </c>
      <c r="S271" s="28">
        <v>5.9534584284943737E-3</v>
      </c>
      <c r="T271" s="34">
        <v>-6.9150989411981278E-4</v>
      </c>
      <c r="U271" s="34">
        <v>8.3414802359882856E-2</v>
      </c>
    </row>
    <row r="272" spans="12:21" x14ac:dyDescent="0.3">
      <c r="L272" s="30">
        <v>43190</v>
      </c>
      <c r="M272" s="31">
        <v>205.780758772643</v>
      </c>
      <c r="N272" s="32">
        <v>-1.1851544727261354E-2</v>
      </c>
      <c r="O272" s="32">
        <v>-7.228128668699485E-3</v>
      </c>
      <c r="P272" s="32">
        <v>5.9903354501962047E-2</v>
      </c>
      <c r="Q272" s="23">
        <v>43174</v>
      </c>
      <c r="R272" s="24">
        <v>205.80259015264201</v>
      </c>
      <c r="S272" s="28">
        <v>1.5576780222436248E-2</v>
      </c>
      <c r="T272" s="34">
        <v>1.5890290817254238E-2</v>
      </c>
      <c r="U272" s="34">
        <v>9.7081592260706673E-2</v>
      </c>
    </row>
    <row r="273" spans="12:21" x14ac:dyDescent="0.3">
      <c r="L273" s="30">
        <v>43220</v>
      </c>
      <c r="M273" s="31">
        <v>205.22472821522399</v>
      </c>
      <c r="N273" s="32">
        <v>-2.7020531984398577E-3</v>
      </c>
      <c r="O273" s="32">
        <v>-1.99309927427338E-2</v>
      </c>
      <c r="P273" s="32">
        <v>4.6962458915304373E-2</v>
      </c>
      <c r="Q273" s="23">
        <v>43205</v>
      </c>
      <c r="R273" s="24">
        <v>208.904467249258</v>
      </c>
      <c r="S273" s="28">
        <v>1.5072099405140316E-2</v>
      </c>
      <c r="T273" s="34">
        <v>3.7020977388630527E-2</v>
      </c>
      <c r="U273" s="34">
        <v>9.186701587842161E-2</v>
      </c>
    </row>
    <row r="274" spans="12:21" x14ac:dyDescent="0.3">
      <c r="L274" s="30">
        <v>43251</v>
      </c>
      <c r="M274" s="31">
        <v>207.44509658754299</v>
      </c>
      <c r="N274" s="32">
        <v>1.081920483768628E-2</v>
      </c>
      <c r="O274" s="32">
        <v>-3.8594814719086212E-3</v>
      </c>
      <c r="P274" s="32">
        <v>4.6896648253089923E-2</v>
      </c>
      <c r="Q274" s="23">
        <v>43235</v>
      </c>
      <c r="R274" s="24">
        <v>208.23289219597001</v>
      </c>
      <c r="S274" s="28">
        <v>-3.2147472102006525E-3</v>
      </c>
      <c r="T274" s="34">
        <v>2.7569624055453268E-2</v>
      </c>
      <c r="U274" s="34">
        <v>6.4530211145335636E-2</v>
      </c>
    </row>
    <row r="275" spans="12:21" x14ac:dyDescent="0.3">
      <c r="L275" s="30">
        <v>43281</v>
      </c>
      <c r="M275" s="31">
        <v>212.20490021824199</v>
      </c>
      <c r="N275" s="32">
        <v>2.2944883774056013E-2</v>
      </c>
      <c r="O275" s="32">
        <v>3.1218377674934628E-2</v>
      </c>
      <c r="P275" s="32">
        <v>4.9423844135563888E-2</v>
      </c>
      <c r="Q275" s="23">
        <v>43266</v>
      </c>
      <c r="R275" s="24">
        <v>206.08010710105901</v>
      </c>
      <c r="S275" s="28">
        <v>-1.0338352755937308E-2</v>
      </c>
      <c r="T275" s="34">
        <v>1.3484618838430773E-3</v>
      </c>
      <c r="U275" s="34">
        <v>3.7658284634046524E-2</v>
      </c>
    </row>
    <row r="276" spans="12:21" x14ac:dyDescent="0.3">
      <c r="L276" s="30">
        <v>43312</v>
      </c>
      <c r="M276" s="31">
        <v>214.580968540632</v>
      </c>
      <c r="N276" s="32">
        <v>1.1197047381782177E-2</v>
      </c>
      <c r="O276" s="32">
        <v>4.5590219106519614E-2</v>
      </c>
      <c r="P276" s="32">
        <v>4.9032892574265796E-2</v>
      </c>
      <c r="Q276" s="23">
        <v>43296</v>
      </c>
      <c r="R276" s="24">
        <v>205.49685198869</v>
      </c>
      <c r="S276" s="28">
        <v>-2.8302349051235742E-3</v>
      </c>
      <c r="T276" s="34">
        <v>-1.6311835287381116E-2</v>
      </c>
      <c r="U276" s="34">
        <v>3.6384504068567081E-2</v>
      </c>
    </row>
    <row r="277" spans="12:21" x14ac:dyDescent="0.3">
      <c r="L277" s="30">
        <v>43343</v>
      </c>
      <c r="M277" s="31">
        <v>215.571577259142</v>
      </c>
      <c r="N277" s="32">
        <v>4.6164798548871122E-3</v>
      </c>
      <c r="O277" s="32">
        <v>3.9174127541595549E-2</v>
      </c>
      <c r="P277" s="32">
        <v>5.237796557783958E-2</v>
      </c>
      <c r="Q277" s="23">
        <v>43327</v>
      </c>
      <c r="R277" s="24">
        <v>207.46078401897</v>
      </c>
      <c r="S277" s="28">
        <v>9.5569932642476374E-3</v>
      </c>
      <c r="T277" s="34">
        <v>-3.7079068962523332E-3</v>
      </c>
      <c r="U277" s="34">
        <v>4.6779040883001777E-2</v>
      </c>
    </row>
    <row r="278" spans="12:21" x14ac:dyDescent="0.3">
      <c r="L278" s="30">
        <v>43373</v>
      </c>
      <c r="M278" s="31">
        <v>214.12227462832601</v>
      </c>
      <c r="N278" s="32">
        <v>-6.7230691969830669E-3</v>
      </c>
      <c r="O278" s="32">
        <v>9.0354860237067403E-3</v>
      </c>
      <c r="P278" s="32">
        <v>5.5211253609660282E-2</v>
      </c>
      <c r="Q278" s="23">
        <v>43358</v>
      </c>
      <c r="R278" s="24">
        <v>209.64927904406599</v>
      </c>
      <c r="S278" s="28">
        <v>1.0548957652140478E-2</v>
      </c>
      <c r="T278" s="34">
        <v>1.7319342430546669E-2</v>
      </c>
      <c r="U278" s="34">
        <v>5.4854383921425942E-2</v>
      </c>
    </row>
    <row r="279" spans="12:21" x14ac:dyDescent="0.3">
      <c r="L279" s="30">
        <v>43404</v>
      </c>
      <c r="M279" s="31">
        <v>214.49744871059201</v>
      </c>
      <c r="N279" s="32">
        <v>1.7521487800240543E-3</v>
      </c>
      <c r="O279" s="32">
        <v>-3.8922291481857663E-4</v>
      </c>
      <c r="P279" s="32">
        <v>5.9393807363901541E-2</v>
      </c>
      <c r="Q279" s="23">
        <v>43388</v>
      </c>
      <c r="R279" s="24">
        <v>209.43132069120301</v>
      </c>
      <c r="S279" s="28">
        <v>-1.0396332096003214E-3</v>
      </c>
      <c r="T279" s="34">
        <v>1.9146126397739494E-2</v>
      </c>
      <c r="U279" s="34">
        <v>3.996248760510035E-2</v>
      </c>
    </row>
    <row r="280" spans="12:21" x14ac:dyDescent="0.3">
      <c r="L280" s="30">
        <v>43434</v>
      </c>
      <c r="M280" s="31">
        <v>215.80893915003301</v>
      </c>
      <c r="N280" s="32">
        <v>6.1142472664581504E-3</v>
      </c>
      <c r="O280" s="32">
        <v>1.101081570719753E-3</v>
      </c>
      <c r="P280" s="32">
        <v>5.6134285361466585E-2</v>
      </c>
      <c r="Q280" s="23">
        <v>43419</v>
      </c>
      <c r="R280" s="24">
        <v>208.53036406561699</v>
      </c>
      <c r="S280" s="28">
        <v>-4.3019192287596653E-3</v>
      </c>
      <c r="T280" s="34">
        <v>5.1555770007558621E-3</v>
      </c>
      <c r="U280" s="34">
        <v>2.8325972793176613E-2</v>
      </c>
    </row>
    <row r="281" spans="12:21" x14ac:dyDescent="0.3">
      <c r="L281" s="30">
        <v>43465</v>
      </c>
      <c r="M281" s="31">
        <v>217.82653075570499</v>
      </c>
      <c r="N281" s="32">
        <v>9.348971426384356E-3</v>
      </c>
      <c r="O281" s="32">
        <v>1.7299723411816181E-2</v>
      </c>
      <c r="P281" s="32">
        <v>5.0885679758196245E-2</v>
      </c>
      <c r="Q281" s="23">
        <v>43449</v>
      </c>
      <c r="R281" s="24">
        <v>208.03765336903101</v>
      </c>
      <c r="S281" s="28">
        <v>-2.3627767533698218E-3</v>
      </c>
      <c r="T281" s="34">
        <v>-7.6872464450318256E-3</v>
      </c>
      <c r="U281" s="34">
        <v>2.6923091809740729E-2</v>
      </c>
    </row>
    <row r="282" spans="12:21" x14ac:dyDescent="0.3">
      <c r="L282" s="30">
        <v>43496</v>
      </c>
      <c r="M282" s="31">
        <v>219.365008286441</v>
      </c>
      <c r="N282" s="32">
        <v>7.0628565097123897E-3</v>
      </c>
      <c r="O282" s="32">
        <v>2.2692855346808649E-2</v>
      </c>
      <c r="P282" s="32">
        <v>4.7597176850959988E-2</v>
      </c>
      <c r="Q282" s="23">
        <v>43480</v>
      </c>
      <c r="R282" s="24">
        <v>209.499481714251</v>
      </c>
      <c r="S282" s="28">
        <v>7.0267488675568313E-3</v>
      </c>
      <c r="T282" s="34">
        <v>3.2545763844216147E-4</v>
      </c>
      <c r="U282" s="34">
        <v>3.9974683885060758E-2</v>
      </c>
    </row>
    <row r="283" spans="12:21" x14ac:dyDescent="0.3">
      <c r="L283" s="30">
        <v>43524</v>
      </c>
      <c r="M283" s="31">
        <v>219.60135801997299</v>
      </c>
      <c r="N283" s="32">
        <v>1.0774267754836142E-3</v>
      </c>
      <c r="O283" s="32">
        <v>1.7573038841099287E-2</v>
      </c>
      <c r="P283" s="32">
        <v>5.4514250980010948E-2</v>
      </c>
      <c r="Q283" s="23">
        <v>43511</v>
      </c>
      <c r="R283" s="24">
        <v>211.609642930641</v>
      </c>
      <c r="S283" s="28">
        <v>1.0072393492926102E-2</v>
      </c>
      <c r="T283" s="34">
        <v>1.476657310229923E-2</v>
      </c>
      <c r="U283" s="34">
        <v>4.4232920839946566E-2</v>
      </c>
    </row>
    <row r="284" spans="12:21" x14ac:dyDescent="0.3">
      <c r="L284" s="30">
        <v>43555</v>
      </c>
      <c r="M284" s="31">
        <v>220.02525938792101</v>
      </c>
      <c r="N284" s="32">
        <v>1.9303221608923948E-3</v>
      </c>
      <c r="O284" s="32">
        <v>1.009394321521806E-2</v>
      </c>
      <c r="P284" s="32">
        <v>6.9221732392463764E-2</v>
      </c>
      <c r="Q284" s="23">
        <v>43539</v>
      </c>
      <c r="R284" s="24">
        <v>213.531014325363</v>
      </c>
      <c r="S284" s="28">
        <v>9.0797912992639507E-3</v>
      </c>
      <c r="T284" s="34">
        <v>2.6405609116285866E-2</v>
      </c>
      <c r="U284" s="34">
        <v>3.7552608871389337E-2</v>
      </c>
    </row>
    <row r="285" spans="12:21" x14ac:dyDescent="0.3">
      <c r="L285" s="30">
        <v>43585</v>
      </c>
      <c r="M285" s="31">
        <v>220.363766093713</v>
      </c>
      <c r="N285" s="32">
        <v>1.5384902021415847E-3</v>
      </c>
      <c r="O285" s="32">
        <v>4.5529495112905938E-3</v>
      </c>
      <c r="P285" s="32">
        <v>7.3768098075453814E-2</v>
      </c>
      <c r="Q285" s="23">
        <v>43570</v>
      </c>
      <c r="R285" s="24">
        <v>216.13229563309699</v>
      </c>
      <c r="S285" s="28">
        <v>1.2182217725853928E-2</v>
      </c>
      <c r="T285" s="34">
        <v>3.1660287961441824E-2</v>
      </c>
      <c r="U285" s="34">
        <v>3.4598725814776188E-2</v>
      </c>
    </row>
    <row r="286" spans="12:21" x14ac:dyDescent="0.3">
      <c r="L286" s="30">
        <v>43616</v>
      </c>
      <c r="M286" s="31">
        <v>221.658316323506</v>
      </c>
      <c r="N286" s="32">
        <v>5.8746056701648453E-3</v>
      </c>
      <c r="O286" s="32">
        <v>9.3667831660035894E-3</v>
      </c>
      <c r="P286" s="32">
        <v>6.8515573372277538E-2</v>
      </c>
      <c r="Q286" s="23">
        <v>43600</v>
      </c>
      <c r="R286" s="24">
        <v>218.65934611606099</v>
      </c>
      <c r="S286" s="28">
        <v>1.1692146588096586E-2</v>
      </c>
      <c r="T286" s="34">
        <v>3.3314659425660809E-2</v>
      </c>
      <c r="U286" s="34">
        <v>5.0071118977104367E-2</v>
      </c>
    </row>
    <row r="287" spans="12:21" x14ac:dyDescent="0.3">
      <c r="L287" s="30">
        <v>43646</v>
      </c>
      <c r="M287" s="31">
        <v>223.107980064972</v>
      </c>
      <c r="N287" s="32">
        <v>6.5400827973007836E-3</v>
      </c>
      <c r="O287" s="32">
        <v>1.4010758063081941E-2</v>
      </c>
      <c r="P287" s="32">
        <v>5.1379962647029931E-2</v>
      </c>
      <c r="Q287" s="23">
        <v>43631</v>
      </c>
      <c r="R287" s="24">
        <v>221.736930068742</v>
      </c>
      <c r="S287" s="28">
        <v>1.4074788054325715E-2</v>
      </c>
      <c r="T287" s="34">
        <v>3.8429620021733335E-2</v>
      </c>
      <c r="U287" s="34">
        <v>7.597445084791743E-2</v>
      </c>
    </row>
    <row r="288" spans="12:21" x14ac:dyDescent="0.3">
      <c r="L288" s="30">
        <v>43677</v>
      </c>
      <c r="M288" s="31">
        <v>224.730592214551</v>
      </c>
      <c r="N288" s="32">
        <v>7.2727660799334348E-3</v>
      </c>
      <c r="O288" s="32">
        <v>1.9816443502698844E-2</v>
      </c>
      <c r="P288" s="32">
        <v>4.72997383828897E-2</v>
      </c>
      <c r="Q288" s="23">
        <v>43661</v>
      </c>
      <c r="R288" s="24">
        <v>222.93426305993</v>
      </c>
      <c r="S288" s="28">
        <v>5.3997906023899311E-3</v>
      </c>
      <c r="T288" s="34">
        <v>3.1471314395234762E-2</v>
      </c>
      <c r="U288" s="34">
        <v>8.4854881729281795E-2</v>
      </c>
    </row>
    <row r="289" spans="12:21" x14ac:dyDescent="0.3">
      <c r="L289" s="30">
        <v>43708</v>
      </c>
      <c r="M289" s="31">
        <v>226.39435601374799</v>
      </c>
      <c r="N289" s="32">
        <v>7.4033703324583033E-3</v>
      </c>
      <c r="O289" s="32">
        <v>2.1366397475156562E-2</v>
      </c>
      <c r="P289" s="32">
        <v>5.0205035803935205E-2</v>
      </c>
      <c r="Q289" s="23">
        <v>43692</v>
      </c>
      <c r="R289" s="24">
        <v>223.23921682096301</v>
      </c>
      <c r="S289" s="28">
        <v>1.3679088931746186E-3</v>
      </c>
      <c r="T289" s="34">
        <v>2.0945231869810454E-2</v>
      </c>
      <c r="U289" s="34">
        <v>7.6055013850474307E-2</v>
      </c>
    </row>
    <row r="290" spans="12:21" x14ac:dyDescent="0.3">
      <c r="L290" s="30">
        <v>43738</v>
      </c>
      <c r="M290" s="31">
        <v>226.91197259576501</v>
      </c>
      <c r="N290" s="32">
        <v>2.286349320411496E-3</v>
      </c>
      <c r="O290" s="32">
        <v>1.7050006591809108E-2</v>
      </c>
      <c r="P290" s="32">
        <v>5.9730814973077306E-2</v>
      </c>
      <c r="Q290" s="23">
        <v>43723</v>
      </c>
      <c r="R290" s="24">
        <v>222.63466286210701</v>
      </c>
      <c r="S290" s="28">
        <v>-2.7080992643906399E-3</v>
      </c>
      <c r="T290" s="34">
        <v>4.0486390475718004E-3</v>
      </c>
      <c r="U290" s="34">
        <v>6.1938604688984489E-2</v>
      </c>
    </row>
    <row r="291" spans="12:21" x14ac:dyDescent="0.3">
      <c r="L291" s="30">
        <v>43769</v>
      </c>
      <c r="M291" s="31">
        <v>226.49705731028101</v>
      </c>
      <c r="N291" s="32">
        <v>-1.8285297189811756E-3</v>
      </c>
      <c r="O291" s="32">
        <v>7.8603677333060062E-3</v>
      </c>
      <c r="P291" s="32">
        <v>5.5942896625681193E-2</v>
      </c>
      <c r="Q291" s="23">
        <v>43753</v>
      </c>
      <c r="R291" s="24">
        <v>221.488872621165</v>
      </c>
      <c r="S291" s="28">
        <v>-5.1465042604424971E-3</v>
      </c>
      <c r="T291" s="34">
        <v>-6.4834827043900312E-3</v>
      </c>
      <c r="U291" s="34">
        <v>5.7572820961867111E-2</v>
      </c>
    </row>
    <row r="292" spans="12:21" x14ac:dyDescent="0.3">
      <c r="L292" s="30">
        <v>43799</v>
      </c>
      <c r="M292" s="31">
        <v>225.74502621082999</v>
      </c>
      <c r="N292" s="32">
        <v>-3.3202687415969656E-3</v>
      </c>
      <c r="O292" s="32">
        <v>-2.8681360010519574E-3</v>
      </c>
      <c r="P292" s="32">
        <v>4.6041128323647929E-2</v>
      </c>
      <c r="Q292" s="23">
        <v>43784</v>
      </c>
      <c r="R292" s="24">
        <v>221.24497487188199</v>
      </c>
      <c r="S292" s="28">
        <v>-1.1011738260104931E-3</v>
      </c>
      <c r="T292" s="34">
        <v>-8.9332061699552989E-3</v>
      </c>
      <c r="U292" s="34">
        <v>6.0972467310631995E-2</v>
      </c>
    </row>
    <row r="293" spans="12:21" x14ac:dyDescent="0.3">
      <c r="L293" s="30">
        <v>43830</v>
      </c>
      <c r="M293" s="31">
        <v>226.80102561563999</v>
      </c>
      <c r="N293" s="32">
        <v>4.6778412908365929E-3</v>
      </c>
      <c r="O293" s="32">
        <v>-4.8894282155254043E-4</v>
      </c>
      <c r="P293" s="32">
        <v>4.120019186276247E-2</v>
      </c>
      <c r="Q293" s="23">
        <v>43814</v>
      </c>
      <c r="R293" s="24">
        <v>221.85846720755799</v>
      </c>
      <c r="S293" s="28">
        <v>2.7729096944744125E-3</v>
      </c>
      <c r="T293" s="34">
        <v>-3.486409728703177E-3</v>
      </c>
      <c r="U293" s="34">
        <v>6.6434194073563768E-2</v>
      </c>
    </row>
    <row r="294" spans="12:21" x14ac:dyDescent="0.3">
      <c r="L294" s="30">
        <v>43861</v>
      </c>
      <c r="M294" s="31">
        <v>229.27362302550401</v>
      </c>
      <c r="N294" s="32">
        <v>1.0902055681416334E-2</v>
      </c>
      <c r="O294" s="32">
        <v>1.2258727544611547E-2</v>
      </c>
      <c r="P294" s="32">
        <v>4.5169531897834014E-2</v>
      </c>
      <c r="Q294" s="23">
        <v>43845</v>
      </c>
      <c r="R294" s="24">
        <v>223.45428596709399</v>
      </c>
      <c r="S294" s="28">
        <v>7.1929585542618302E-3</v>
      </c>
      <c r="T294" s="34">
        <v>8.8736437305843019E-3</v>
      </c>
      <c r="U294" s="34">
        <v>6.6610208954487105E-2</v>
      </c>
    </row>
    <row r="295" spans="12:21" x14ac:dyDescent="0.3">
      <c r="L295" s="30">
        <v>43890</v>
      </c>
      <c r="M295" s="31">
        <v>232.71733353365099</v>
      </c>
      <c r="N295" s="32">
        <v>1.5020090242844564E-2</v>
      </c>
      <c r="O295" s="32">
        <v>3.0885762755673563E-2</v>
      </c>
      <c r="P295" s="32">
        <v>5.9726295100985149E-2</v>
      </c>
      <c r="Q295" s="23">
        <v>43876</v>
      </c>
      <c r="R295" s="24">
        <v>224.81405581273299</v>
      </c>
      <c r="S295" s="28">
        <v>6.0852260665040792E-3</v>
      </c>
      <c r="T295" s="34">
        <v>1.6131805673406996E-2</v>
      </c>
      <c r="U295" s="34">
        <v>6.2399863726531501E-2</v>
      </c>
    </row>
    <row r="296" spans="12:21" x14ac:dyDescent="0.3">
      <c r="L296" s="30">
        <v>43921</v>
      </c>
      <c r="M296" s="31">
        <v>234.087344163952</v>
      </c>
      <c r="N296" s="32">
        <v>5.8870158466426403E-3</v>
      </c>
      <c r="O296" s="32">
        <v>3.212647971292748E-2</v>
      </c>
      <c r="P296" s="32">
        <v>6.3911229170458439E-2</v>
      </c>
      <c r="Q296" s="23">
        <v>43905</v>
      </c>
      <c r="R296" s="24">
        <v>225.694865888799</v>
      </c>
      <c r="S296" s="28">
        <v>3.9179493154097855E-3</v>
      </c>
      <c r="T296" s="34">
        <v>1.7292099461103216E-2</v>
      </c>
      <c r="U296" s="34">
        <v>5.6965268496788957E-2</v>
      </c>
    </row>
    <row r="297" spans="12:21" x14ac:dyDescent="0.3">
      <c r="L297" s="30">
        <v>43951</v>
      </c>
      <c r="M297" s="31">
        <v>233.484210110525</v>
      </c>
      <c r="N297" s="32">
        <v>-2.576534223074356E-3</v>
      </c>
      <c r="O297" s="32">
        <v>1.8364899675147539E-2</v>
      </c>
      <c r="P297" s="32">
        <v>5.953993367145638E-2</v>
      </c>
      <c r="Q297" s="23">
        <v>43936</v>
      </c>
      <c r="R297" s="24">
        <v>226.470434227933</v>
      </c>
      <c r="S297" s="28">
        <v>3.436357916604571E-3</v>
      </c>
      <c r="T297" s="34">
        <v>1.3497831325030685E-2</v>
      </c>
      <c r="U297" s="34">
        <v>4.7832456341396989E-2</v>
      </c>
    </row>
    <row r="298" spans="12:21" x14ac:dyDescent="0.3">
      <c r="L298" s="30">
        <v>43982</v>
      </c>
      <c r="M298" s="31">
        <v>230.34842231589701</v>
      </c>
      <c r="N298" s="32">
        <v>-1.3430406249500093E-2</v>
      </c>
      <c r="O298" s="32">
        <v>-1.0179350123103004E-2</v>
      </c>
      <c r="P298" s="32">
        <v>3.9204962559166834E-2</v>
      </c>
      <c r="Q298" s="23">
        <v>43966</v>
      </c>
      <c r="R298" s="24">
        <v>225.031792568367</v>
      </c>
      <c r="S298" s="28">
        <v>-6.3524480114612869E-3</v>
      </c>
      <c r="T298" s="34">
        <v>9.6851931631625199E-4</v>
      </c>
      <c r="U298" s="34">
        <v>2.914326126688227E-2</v>
      </c>
    </row>
    <row r="299" spans="12:21" x14ac:dyDescent="0.3">
      <c r="L299" s="30">
        <v>44012</v>
      </c>
      <c r="M299" s="35">
        <v>229.20648491326199</v>
      </c>
      <c r="N299" s="36">
        <v>-4.9574353110566349E-3</v>
      </c>
      <c r="O299" s="36">
        <v>-2.0850590056981089E-2</v>
      </c>
      <c r="P299" s="36">
        <v>2.7334319671192597E-2</v>
      </c>
      <c r="Q299" s="23">
        <v>43997</v>
      </c>
      <c r="R299" s="24">
        <v>223.43595394946101</v>
      </c>
      <c r="S299" s="28">
        <v>-7.091614036808358E-3</v>
      </c>
      <c r="T299" s="34">
        <v>-1.0008698826365681E-2</v>
      </c>
      <c r="U299" s="34">
        <v>7.6623405951921075E-3</v>
      </c>
    </row>
    <row r="300" spans="12:21" x14ac:dyDescent="0.3">
      <c r="L300" s="30">
        <v>44043</v>
      </c>
      <c r="M300" s="31">
        <v>228.46301130552001</v>
      </c>
      <c r="N300" s="32">
        <v>-3.2436848722815492E-3</v>
      </c>
      <c r="O300" s="32">
        <v>-2.1505517664890839E-2</v>
      </c>
      <c r="P300" s="32">
        <v>1.6608415677584532E-2</v>
      </c>
      <c r="Q300" s="23">
        <v>44027</v>
      </c>
      <c r="R300" s="24">
        <v>222.26454256301699</v>
      </c>
      <c r="S300" s="28">
        <v>-5.2427166073235609E-3</v>
      </c>
      <c r="T300" s="34">
        <v>-1.8571482318451182E-2</v>
      </c>
      <c r="U300" s="34">
        <v>-3.0041164947937071E-3</v>
      </c>
    </row>
    <row r="301" spans="12:21" x14ac:dyDescent="0.3">
      <c r="L301" s="30">
        <v>44074</v>
      </c>
      <c r="M301" s="31">
        <v>230.97950150358301</v>
      </c>
      <c r="N301" s="32">
        <v>1.1014869250312698E-2</v>
      </c>
      <c r="O301" s="32">
        <v>2.7396722814125862E-3</v>
      </c>
      <c r="P301" s="32">
        <v>2.02529142977248E-2</v>
      </c>
      <c r="Q301" s="23">
        <v>44058</v>
      </c>
      <c r="R301" s="24">
        <v>224.30335348489399</v>
      </c>
      <c r="S301" s="28">
        <v>9.1729022468751698E-3</v>
      </c>
      <c r="T301" s="34">
        <v>-3.2370496415599082E-3</v>
      </c>
      <c r="U301" s="34">
        <v>4.766799844063252E-3</v>
      </c>
    </row>
    <row r="302" spans="12:21" x14ac:dyDescent="0.3">
      <c r="L302" s="30">
        <v>44104</v>
      </c>
      <c r="M302" s="31">
        <v>234.10988987050499</v>
      </c>
      <c r="N302" s="32">
        <v>1.3552667429552967E-2</v>
      </c>
      <c r="O302" s="32">
        <v>2.1392959100169362E-2</v>
      </c>
      <c r="P302" s="32">
        <v>3.1721187702875353E-2</v>
      </c>
      <c r="Q302" s="23">
        <v>44089</v>
      </c>
      <c r="R302" s="24">
        <v>227.465739462915</v>
      </c>
      <c r="S302" s="28">
        <v>1.4098701285061077E-2</v>
      </c>
      <c r="T302" s="34">
        <v>1.8035528491379127E-2</v>
      </c>
      <c r="U302" s="34">
        <v>2.1699570671976698E-2</v>
      </c>
    </row>
    <row r="303" spans="12:21" x14ac:dyDescent="0.3">
      <c r="L303" s="30">
        <v>44135</v>
      </c>
      <c r="M303" s="31">
        <v>240.18055279122001</v>
      </c>
      <c r="N303" s="32">
        <v>2.5930826434000354E-2</v>
      </c>
      <c r="O303" s="32">
        <v>5.1288571479215506E-2</v>
      </c>
      <c r="P303" s="32">
        <v>6.0413568473844714E-2</v>
      </c>
      <c r="Q303" s="23">
        <v>44119</v>
      </c>
      <c r="R303" s="24">
        <v>231.64658430730199</v>
      </c>
      <c r="S303" s="28">
        <v>1.8380107941788015E-2</v>
      </c>
      <c r="T303" s="34">
        <v>4.2211149093315248E-2</v>
      </c>
      <c r="U303" s="34">
        <v>4.5861047401287491E-2</v>
      </c>
    </row>
    <row r="304" spans="12:21" x14ac:dyDescent="0.3">
      <c r="L304" s="30">
        <v>44165</v>
      </c>
      <c r="M304" s="31">
        <v>244.285825336334</v>
      </c>
      <c r="N304" s="32">
        <v>1.7092443569661331E-2</v>
      </c>
      <c r="O304" s="32">
        <v>5.7608245520196499E-2</v>
      </c>
      <c r="P304" s="32">
        <v>8.2131595263535084E-2</v>
      </c>
      <c r="Q304" s="23">
        <v>44150</v>
      </c>
      <c r="R304" s="24">
        <v>235.42849640201101</v>
      </c>
      <c r="S304" s="28">
        <v>1.6326215670384947E-2</v>
      </c>
      <c r="T304" s="34">
        <v>4.9598647297380838E-2</v>
      </c>
      <c r="U304" s="34">
        <v>6.4107768044640911E-2</v>
      </c>
    </row>
    <row r="305" spans="12:21" x14ac:dyDescent="0.3">
      <c r="L305" s="30">
        <v>44196</v>
      </c>
      <c r="M305" s="31">
        <v>246.71876770023599</v>
      </c>
      <c r="N305" s="32">
        <v>9.9594086580845342E-3</v>
      </c>
      <c r="O305" s="32">
        <v>5.3858800397990292E-2</v>
      </c>
      <c r="P305" s="32">
        <v>8.7820335161758134E-2</v>
      </c>
      <c r="Q305" s="23">
        <v>44180</v>
      </c>
      <c r="R305" s="24">
        <v>237.07012642189801</v>
      </c>
      <c r="S305" s="28">
        <v>6.9729452677802506E-3</v>
      </c>
      <c r="T305" s="34">
        <v>4.2223444205974126E-2</v>
      </c>
      <c r="U305" s="34">
        <v>6.8564699854835265E-2</v>
      </c>
    </row>
    <row r="306" spans="12:21" x14ac:dyDescent="0.3">
      <c r="L306" s="30">
        <v>44227</v>
      </c>
      <c r="M306" s="31">
        <v>245.57224995757699</v>
      </c>
      <c r="N306" s="32">
        <v>-4.6470633480628631E-3</v>
      </c>
      <c r="O306" s="32">
        <v>2.244851676664994E-2</v>
      </c>
      <c r="P306" s="32">
        <v>7.1088103014187221E-2</v>
      </c>
      <c r="Q306" s="23">
        <v>44211</v>
      </c>
      <c r="R306" s="24">
        <v>237.08106810205899</v>
      </c>
      <c r="S306" s="28">
        <v>4.6153770304702135E-5</v>
      </c>
      <c r="T306" s="34">
        <v>2.3460237115120242E-2</v>
      </c>
      <c r="U306" s="34">
        <v>6.0982415602319984E-2</v>
      </c>
    </row>
    <row r="307" spans="12:21" x14ac:dyDescent="0.3">
      <c r="L307" s="30">
        <v>44255</v>
      </c>
      <c r="M307" s="31">
        <v>244.46919084656699</v>
      </c>
      <c r="N307" s="32">
        <v>-4.4917905471834052E-3</v>
      </c>
      <c r="O307" s="32">
        <v>7.5061870651116358E-4</v>
      </c>
      <c r="P307" s="32">
        <v>5.0498418551262247E-2</v>
      </c>
      <c r="Q307" s="23">
        <v>44242</v>
      </c>
      <c r="R307" s="24">
        <v>235.83430508531799</v>
      </c>
      <c r="S307" s="28">
        <v>-5.2588046220725104E-3</v>
      </c>
      <c r="T307" s="34">
        <v>1.7237024808332002E-3</v>
      </c>
      <c r="U307" s="34">
        <v>4.9019396197205412E-2</v>
      </c>
    </row>
    <row r="308" spans="12:21" x14ac:dyDescent="0.3">
      <c r="L308" s="30">
        <v>44286</v>
      </c>
      <c r="M308" s="31">
        <v>246.004049580209</v>
      </c>
      <c r="N308" s="32">
        <v>6.27833195801486E-3</v>
      </c>
      <c r="O308" s="32">
        <v>-2.8968940088716089E-3</v>
      </c>
      <c r="P308" s="32">
        <v>5.090708965415347E-2</v>
      </c>
      <c r="Q308" s="23">
        <v>44270</v>
      </c>
      <c r="R308" s="24">
        <v>238.036694833919</v>
      </c>
      <c r="S308" s="28">
        <v>9.3387166375318298E-3</v>
      </c>
      <c r="T308" s="34">
        <v>4.077141336234158E-3</v>
      </c>
      <c r="U308" s="34">
        <v>5.4683693829353119E-2</v>
      </c>
    </row>
    <row r="309" spans="12:21" x14ac:dyDescent="0.3">
      <c r="L309" s="30">
        <v>44316</v>
      </c>
      <c r="M309" s="31">
        <v>250.424633913745</v>
      </c>
      <c r="N309" s="32">
        <v>1.796955920473442E-2</v>
      </c>
      <c r="O309" s="32">
        <v>1.9759496266399168E-2</v>
      </c>
      <c r="P309" s="32">
        <v>7.2554901229513025E-2</v>
      </c>
      <c r="Q309" s="23">
        <v>44301</v>
      </c>
      <c r="R309" s="24">
        <v>240.31730708743299</v>
      </c>
      <c r="S309" s="28">
        <v>9.5809272394125067E-3</v>
      </c>
      <c r="T309" s="34">
        <v>1.3650347584822198E-2</v>
      </c>
      <c r="U309" s="34">
        <v>6.1142077581587184E-2</v>
      </c>
    </row>
    <row r="310" spans="12:21" x14ac:dyDescent="0.3">
      <c r="L310" s="30">
        <v>44347</v>
      </c>
      <c r="M310" s="31">
        <v>254.520652589805</v>
      </c>
      <c r="N310" s="32">
        <v>1.6356292957468543E-2</v>
      </c>
      <c r="O310" s="32">
        <v>4.1115453887792697E-2</v>
      </c>
      <c r="P310" s="32">
        <v>0.10493768540232717</v>
      </c>
      <c r="Q310" s="23">
        <v>44331</v>
      </c>
      <c r="R310" s="24">
        <v>243.97021480588401</v>
      </c>
      <c r="S310" s="28">
        <v>1.5200352245633431E-2</v>
      </c>
      <c r="T310" s="34">
        <v>3.4498414968181512E-2</v>
      </c>
      <c r="U310" s="34">
        <v>8.415887382563203E-2</v>
      </c>
    </row>
    <row r="311" spans="12:21" x14ac:dyDescent="0.3">
      <c r="L311" s="30">
        <v>44377</v>
      </c>
      <c r="M311" s="31">
        <v>259.05735422377302</v>
      </c>
      <c r="N311" s="32">
        <v>1.7824493171010092E-2</v>
      </c>
      <c r="O311" s="32">
        <v>5.3061340517925215E-2</v>
      </c>
      <c r="P311" s="32">
        <v>0.1302357100489866</v>
      </c>
      <c r="Q311" s="23">
        <v>44362</v>
      </c>
      <c r="R311" s="24">
        <v>248.12529245268601</v>
      </c>
      <c r="S311" s="28">
        <v>1.7031085741790353E-2</v>
      </c>
      <c r="T311" s="34">
        <v>4.2382531087511222E-2</v>
      </c>
      <c r="U311" s="34">
        <v>0.11049850333760292</v>
      </c>
    </row>
    <row r="312" spans="12:21" x14ac:dyDescent="0.3">
      <c r="L312" s="30">
        <v>44408</v>
      </c>
      <c r="M312" s="31">
        <v>262.45709932684298</v>
      </c>
      <c r="N312" s="32">
        <v>1.3123522832450663E-2</v>
      </c>
      <c r="O312" s="32">
        <v>4.8048249986630154E-2</v>
      </c>
      <c r="P312" s="32">
        <v>0.14879471222526774</v>
      </c>
      <c r="Q312" s="23">
        <v>44392</v>
      </c>
      <c r="R312" s="24">
        <v>255.061354042391</v>
      </c>
      <c r="S312" s="28">
        <v>2.7953867665577059E-2</v>
      </c>
      <c r="T312" s="34">
        <v>6.1352414162970659E-2</v>
      </c>
      <c r="U312" s="34">
        <v>0.14755755057096165</v>
      </c>
    </row>
    <row r="313" spans="12:21" x14ac:dyDescent="0.3">
      <c r="L313" s="30">
        <v>44439</v>
      </c>
      <c r="M313" s="31">
        <v>266.41181741621699</v>
      </c>
      <c r="N313" s="32">
        <v>1.5068055310819117E-2</v>
      </c>
      <c r="O313" s="32">
        <v>4.6719842595941419E-2</v>
      </c>
      <c r="P313" s="32">
        <v>0.15340026141706931</v>
      </c>
      <c r="Q313" s="23">
        <v>44423</v>
      </c>
      <c r="R313" s="24">
        <v>263.00153618488099</v>
      </c>
      <c r="S313" s="28">
        <v>3.1130479065716532E-2</v>
      </c>
      <c r="T313" s="34">
        <v>7.8006741085748343E-2</v>
      </c>
      <c r="U313" s="34">
        <v>0.17252609958233722</v>
      </c>
    </row>
    <row r="314" spans="12:21" x14ac:dyDescent="0.3">
      <c r="L314" s="30">
        <v>44469</v>
      </c>
      <c r="M314" s="31">
        <v>268.56444377446502</v>
      </c>
      <c r="N314" s="32">
        <v>8.0800708434227708E-3</v>
      </c>
      <c r="O314" s="32">
        <v>3.6698782704619903E-2</v>
      </c>
      <c r="P314" s="32">
        <v>0.14717256892913899</v>
      </c>
      <c r="Q314" s="23">
        <v>44454</v>
      </c>
      <c r="R314" s="24">
        <v>269.154379464557</v>
      </c>
      <c r="S314" s="28">
        <v>2.3394704718951775E-2</v>
      </c>
      <c r="T314" s="34">
        <v>8.475188806429701E-2</v>
      </c>
      <c r="U314" s="34">
        <v>0.18327436958232002</v>
      </c>
    </row>
    <row r="315" spans="12:21" x14ac:dyDescent="0.3">
      <c r="L315" s="30">
        <v>44500</v>
      </c>
      <c r="M315" s="31">
        <v>274.71398727009301</v>
      </c>
      <c r="N315" s="32">
        <v>2.2897831928906598E-2</v>
      </c>
      <c r="O315" s="32">
        <v>4.6700538772572076E-2</v>
      </c>
      <c r="P315" s="32">
        <v>0.14378114330052205</v>
      </c>
      <c r="Q315" s="23">
        <v>44484</v>
      </c>
      <c r="R315" s="24">
        <v>273.90527540402201</v>
      </c>
      <c r="S315" s="28">
        <v>1.7651193151366318E-2</v>
      </c>
      <c r="T315" s="34">
        <v>7.3879955010742959E-2</v>
      </c>
      <c r="U315" s="34">
        <v>0.18242743022992181</v>
      </c>
    </row>
    <row r="316" spans="12:21" x14ac:dyDescent="0.3">
      <c r="L316" s="30">
        <v>44530</v>
      </c>
      <c r="M316" s="31">
        <v>278.72029346203902</v>
      </c>
      <c r="N316" s="32">
        <v>1.458355372348441E-2</v>
      </c>
      <c r="O316" s="32">
        <v>4.6200938701575822E-2</v>
      </c>
      <c r="P316" s="32">
        <v>0.14095974696155822</v>
      </c>
      <c r="Q316" s="23">
        <v>44515</v>
      </c>
      <c r="R316" s="24">
        <v>279.95785615558202</v>
      </c>
      <c r="S316" s="28">
        <v>2.2097350051517584E-2</v>
      </c>
      <c r="T316" s="34">
        <v>6.4472322925069658E-2</v>
      </c>
      <c r="U316" s="34">
        <v>0.18914175825824397</v>
      </c>
    </row>
    <row r="317" spans="12:21" x14ac:dyDescent="0.3">
      <c r="L317" s="30">
        <v>44561</v>
      </c>
      <c r="M317" s="31">
        <v>282.83063026061802</v>
      </c>
      <c r="N317" s="32">
        <v>1.4747174479201819E-2</v>
      </c>
      <c r="O317" s="32">
        <v>5.312016097757688E-2</v>
      </c>
      <c r="P317" s="32">
        <v>0.14636852679265178</v>
      </c>
      <c r="Q317" s="23">
        <v>44545</v>
      </c>
      <c r="R317" s="24">
        <v>285.291432521518</v>
      </c>
      <c r="S317" s="28">
        <v>1.9051354511630203E-2</v>
      </c>
      <c r="T317" s="34">
        <v>5.9954636774119274E-2</v>
      </c>
      <c r="U317" s="34">
        <v>0.20340524058186782</v>
      </c>
    </row>
    <row r="318" spans="12:21" x14ac:dyDescent="0.3">
      <c r="L318" s="30">
        <v>44592</v>
      </c>
      <c r="M318" s="31">
        <v>280.79204906282399</v>
      </c>
      <c r="N318" s="32">
        <v>-7.2077808401287413E-3</v>
      </c>
      <c r="O318" s="32">
        <v>2.2125053962960939E-2</v>
      </c>
      <c r="P318" s="32">
        <v>0.14341929558951105</v>
      </c>
      <c r="Q318" s="23">
        <v>44576</v>
      </c>
      <c r="R318" s="24">
        <v>288.64709917402001</v>
      </c>
      <c r="S318" s="28">
        <v>1.1762241238172821E-2</v>
      </c>
      <c r="T318" s="34">
        <v>5.3820882961283623E-2</v>
      </c>
      <c r="U318" s="34">
        <v>0.21750379093856109</v>
      </c>
    </row>
    <row r="319" spans="12:21" x14ac:dyDescent="0.3">
      <c r="L319" s="30">
        <v>44620</v>
      </c>
      <c r="M319" s="31">
        <v>280.47061937251601</v>
      </c>
      <c r="N319" s="32">
        <v>-1.1447250425387079E-3</v>
      </c>
      <c r="O319" s="32">
        <v>6.279865340036217E-3</v>
      </c>
      <c r="P319" s="32">
        <v>0.14726366296415705</v>
      </c>
      <c r="Q319" s="23">
        <v>44607</v>
      </c>
      <c r="R319" s="24">
        <v>285.09805915603198</v>
      </c>
      <c r="S319" s="28">
        <v>-1.229542936043293E-2</v>
      </c>
      <c r="T319" s="34">
        <v>1.8360631385865966E-2</v>
      </c>
      <c r="U319" s="34">
        <v>0.20889138267179486</v>
      </c>
    </row>
    <row r="320" spans="12:21" x14ac:dyDescent="0.3">
      <c r="L320" s="30">
        <v>44651</v>
      </c>
      <c r="M320" s="31">
        <v>283.75739269075399</v>
      </c>
      <c r="N320" s="32">
        <v>1.1718779405812008E-2</v>
      </c>
      <c r="O320" s="32">
        <v>3.2767399672446462E-3</v>
      </c>
      <c r="P320" s="32">
        <v>0.1534663481148737</v>
      </c>
      <c r="Q320" s="23">
        <v>44635</v>
      </c>
      <c r="R320" s="24">
        <v>282.32344984032898</v>
      </c>
      <c r="S320" s="28">
        <v>-9.7321227787962039E-3</v>
      </c>
      <c r="T320" s="34">
        <v>-1.0403336177875477E-2</v>
      </c>
      <c r="U320" s="34">
        <v>0.18605011734560239</v>
      </c>
    </row>
    <row r="321" spans="12:21" x14ac:dyDescent="0.3">
      <c r="L321" s="30">
        <v>44681</v>
      </c>
      <c r="M321" s="31">
        <v>292.77832671796602</v>
      </c>
      <c r="N321" s="32">
        <v>3.1791009713157514E-2</v>
      </c>
      <c r="O321" s="32">
        <v>4.2687382691737996E-2</v>
      </c>
      <c r="P321" s="32">
        <v>0.1691275021242884</v>
      </c>
      <c r="Q321" s="23">
        <v>44666</v>
      </c>
      <c r="R321" s="24">
        <v>282.79049220880898</v>
      </c>
      <c r="S321" s="28">
        <v>1.6542811755244635E-3</v>
      </c>
      <c r="T321" s="34">
        <v>-2.0289852148072995E-2</v>
      </c>
      <c r="U321" s="34">
        <v>0.1767379371720541</v>
      </c>
    </row>
    <row r="322" spans="12:21" x14ac:dyDescent="0.3">
      <c r="L322" s="30">
        <v>44712</v>
      </c>
      <c r="M322" s="31">
        <v>299.15658385609299</v>
      </c>
      <c r="N322" s="32">
        <v>2.1785277652300872E-2</v>
      </c>
      <c r="O322" s="32">
        <v>6.6623607582791511E-2</v>
      </c>
      <c r="P322" s="32">
        <v>0.17537253190303947</v>
      </c>
      <c r="Q322" s="23">
        <v>44696</v>
      </c>
      <c r="R322" s="24">
        <v>288.61895027455103</v>
      </c>
      <c r="S322" s="28">
        <v>2.0610516358656072E-2</v>
      </c>
      <c r="T322" s="34">
        <v>1.2349754778905986E-2</v>
      </c>
      <c r="U322" s="34">
        <v>0.18300896076265705</v>
      </c>
    </row>
    <row r="323" spans="12:21" x14ac:dyDescent="0.3">
      <c r="L323" s="30">
        <v>44742</v>
      </c>
      <c r="M323" s="31">
        <v>301.60022643363197</v>
      </c>
      <c r="N323" s="32">
        <v>8.1684399054191559E-3</v>
      </c>
      <c r="O323" s="32">
        <v>6.2880595193245181E-2</v>
      </c>
      <c r="P323" s="32">
        <v>0.16422182777760685</v>
      </c>
      <c r="Q323" s="23">
        <v>44727</v>
      </c>
      <c r="R323" s="24">
        <v>294.15930228450401</v>
      </c>
      <c r="S323" s="28">
        <v>1.9196078444200237E-2</v>
      </c>
      <c r="T323" s="34">
        <v>4.1923022869226445E-2</v>
      </c>
      <c r="U323" s="34">
        <v>0.18552727687201021</v>
      </c>
    </row>
    <row r="324" spans="12:21" x14ac:dyDescent="0.3">
      <c r="L324" s="30">
        <v>44773</v>
      </c>
      <c r="M324" s="31">
        <v>299.40485367376903</v>
      </c>
      <c r="N324" s="32">
        <v>-7.2790819351259417E-3</v>
      </c>
      <c r="O324" s="32">
        <v>2.2633256464322793E-2</v>
      </c>
      <c r="P324" s="32">
        <v>0.14077635713299674</v>
      </c>
      <c r="Q324" s="23">
        <v>44757</v>
      </c>
      <c r="R324" s="24">
        <v>297.62780404491002</v>
      </c>
      <c r="S324" s="28">
        <v>1.1791236018949158E-2</v>
      </c>
      <c r="T324" s="34">
        <v>5.2467505962489502E-2</v>
      </c>
      <c r="U324" s="34">
        <v>0.16688710119308992</v>
      </c>
    </row>
    <row r="325" spans="12:21" x14ac:dyDescent="0.3">
      <c r="L325" s="30">
        <v>44804</v>
      </c>
      <c r="M325" s="31">
        <v>298.810272659948</v>
      </c>
      <c r="N325" s="32">
        <v>-1.9858763360893761E-3</v>
      </c>
      <c r="O325" s="32">
        <v>-1.1576251863859577E-3</v>
      </c>
      <c r="P325" s="32">
        <v>0.1216104283884476</v>
      </c>
      <c r="Q325" s="23">
        <v>44788</v>
      </c>
      <c r="R325" s="24">
        <v>295.733436871197</v>
      </c>
      <c r="S325" s="28">
        <v>-6.3648864385908999E-3</v>
      </c>
      <c r="T325" s="34">
        <v>2.46501021151877E-2</v>
      </c>
      <c r="U325" s="34">
        <v>0.12445516920215494</v>
      </c>
    </row>
    <row r="326" spans="12:21" x14ac:dyDescent="0.3">
      <c r="L326" s="30">
        <v>44834</v>
      </c>
      <c r="M326" s="31">
        <v>297.98132344766901</v>
      </c>
      <c r="N326" s="32">
        <v>-2.7741657102342554E-3</v>
      </c>
      <c r="O326" s="32">
        <v>-1.1999006196897866E-2</v>
      </c>
      <c r="P326" s="32">
        <v>0.10953378362292709</v>
      </c>
      <c r="Q326" s="23">
        <v>44819</v>
      </c>
      <c r="R326" s="24">
        <v>291.021652187803</v>
      </c>
      <c r="S326" s="28">
        <v>-1.5932539564155412E-2</v>
      </c>
      <c r="T326" s="34">
        <v>-1.0666499656252104E-2</v>
      </c>
      <c r="U326" s="34">
        <v>8.1244350423529177E-2</v>
      </c>
    </row>
    <row r="327" spans="12:21" x14ac:dyDescent="0.3">
      <c r="L327" s="30">
        <v>44865</v>
      </c>
      <c r="M327" s="31">
        <v>300.40330496253398</v>
      </c>
      <c r="N327" s="32">
        <v>8.1279641517206791E-3</v>
      </c>
      <c r="O327" s="32">
        <v>3.334786582494198E-3</v>
      </c>
      <c r="P327" s="32">
        <v>9.3512958505399091E-2</v>
      </c>
      <c r="Q327" s="23">
        <v>44849</v>
      </c>
      <c r="R327" s="24">
        <v>282.565068428036</v>
      </c>
      <c r="S327" s="28">
        <v>-2.9058263177991206E-2</v>
      </c>
      <c r="T327" s="34">
        <v>-5.0609302666497991E-2</v>
      </c>
      <c r="U327" s="34">
        <v>3.1616014007910032E-2</v>
      </c>
    </row>
    <row r="328" spans="12:21" x14ac:dyDescent="0.3">
      <c r="L328" s="30">
        <v>44895</v>
      </c>
      <c r="M328" s="31">
        <v>298.38013395575899</v>
      </c>
      <c r="N328" s="32">
        <v>-6.7348493620178473E-3</v>
      </c>
      <c r="O328" s="32">
        <v>-1.4395044064583473E-3</v>
      </c>
      <c r="P328" s="32">
        <v>7.0536092831710473E-2</v>
      </c>
      <c r="Q328" s="23">
        <v>44880</v>
      </c>
      <c r="R328" s="24">
        <v>277.11515161607798</v>
      </c>
      <c r="S328" s="28">
        <v>-1.9287298469966463E-2</v>
      </c>
      <c r="T328" s="34">
        <v>-6.2956307721226623E-2</v>
      </c>
      <c r="U328" s="34">
        <v>-1.0154044535632734E-2</v>
      </c>
    </row>
    <row r="329" spans="12:21" x14ac:dyDescent="0.3">
      <c r="L329" s="30">
        <v>44926</v>
      </c>
      <c r="M329" s="31">
        <v>296.78788537396599</v>
      </c>
      <c r="N329" s="32">
        <v>-5.3363089582535439E-3</v>
      </c>
      <c r="O329" s="32">
        <v>-4.0050767608347249E-3</v>
      </c>
      <c r="P329" s="32">
        <v>4.93484567088327E-2</v>
      </c>
      <c r="Q329" s="23">
        <v>44910</v>
      </c>
      <c r="R329" s="24">
        <v>273.36790386528497</v>
      </c>
      <c r="S329" s="28">
        <v>-1.3522348846462751E-2</v>
      </c>
      <c r="T329" s="34">
        <v>-6.0661288223068932E-2</v>
      </c>
      <c r="U329" s="34">
        <v>-4.1794205142608676E-2</v>
      </c>
    </row>
    <row r="330" spans="12:21" x14ac:dyDescent="0.3">
      <c r="L330" s="30">
        <v>44957</v>
      </c>
      <c r="M330" s="31">
        <v>295.04627579812802</v>
      </c>
      <c r="N330" s="32">
        <v>-5.8681963168525364E-3</v>
      </c>
      <c r="O330" s="32">
        <v>-1.7832790371843932E-2</v>
      </c>
      <c r="P330" s="32">
        <v>5.0764353132074724E-2</v>
      </c>
      <c r="Q330" s="23">
        <v>44941</v>
      </c>
      <c r="R330" s="24">
        <v>271.56925929929201</v>
      </c>
      <c r="S330" s="28">
        <v>-6.5795747802175342E-3</v>
      </c>
      <c r="T330" s="34">
        <v>-3.8914255006522236E-2</v>
      </c>
      <c r="U330" s="34">
        <v>-5.9165118664269323E-2</v>
      </c>
    </row>
    <row r="331" spans="12:21" x14ac:dyDescent="0.3">
      <c r="L331" s="30">
        <v>44985</v>
      </c>
      <c r="M331" s="31">
        <v>294.41632458159501</v>
      </c>
      <c r="N331" s="32">
        <v>-2.1350929267923702E-3</v>
      </c>
      <c r="O331" s="32">
        <v>-1.3284427892748751E-2</v>
      </c>
      <c r="P331" s="32">
        <v>4.972251724718646E-2</v>
      </c>
      <c r="Q331" s="23">
        <v>44972</v>
      </c>
      <c r="R331" s="24">
        <v>269.200071659142</v>
      </c>
      <c r="S331" s="28">
        <v>-8.7240641531484142E-3</v>
      </c>
      <c r="T331" s="34">
        <v>-2.8562422194444714E-2</v>
      </c>
      <c r="U331" s="34">
        <v>-5.5763225971977359E-2</v>
      </c>
    </row>
    <row r="332" spans="12:21" x14ac:dyDescent="0.3">
      <c r="L332" s="30">
        <v>45016</v>
      </c>
      <c r="M332" s="31">
        <v>296.075039963611</v>
      </c>
      <c r="N332" s="32">
        <v>5.6339110420362548E-3</v>
      </c>
      <c r="O332" s="32">
        <v>-2.4018682887165799E-3</v>
      </c>
      <c r="P332" s="32">
        <v>4.3409079693233155E-2</v>
      </c>
      <c r="Q332" s="23">
        <v>45000</v>
      </c>
      <c r="R332" s="24">
        <v>264.07756245325498</v>
      </c>
      <c r="S332" s="28">
        <v>-1.9028632400860057E-2</v>
      </c>
      <c r="T332" s="34">
        <v>-3.3984755637619601E-2</v>
      </c>
      <c r="U332" s="34">
        <v>-6.462760141742796E-2</v>
      </c>
    </row>
    <row r="333" spans="12:21" x14ac:dyDescent="0.3">
      <c r="L333" s="30">
        <v>45046</v>
      </c>
      <c r="M333" s="31">
        <v>296.739122721966</v>
      </c>
      <c r="N333" s="32">
        <v>2.2429542133528546E-3</v>
      </c>
      <c r="O333" s="32">
        <v>5.7375641134891353E-3</v>
      </c>
      <c r="P333" s="32">
        <v>1.35283101327901E-2</v>
      </c>
      <c r="Q333" s="23">
        <v>45031</v>
      </c>
      <c r="R333" s="24">
        <v>262.317023563048</v>
      </c>
      <c r="S333" s="28">
        <v>-6.6667492453797994E-3</v>
      </c>
      <c r="T333" s="34">
        <v>-3.4069525247875321E-2</v>
      </c>
      <c r="U333" s="34">
        <v>-7.2398009161650401E-2</v>
      </c>
    </row>
    <row r="334" spans="12:21" x14ac:dyDescent="0.3">
      <c r="L334" s="30">
        <v>45077</v>
      </c>
      <c r="M334" s="31">
        <v>300.40663361269401</v>
      </c>
      <c r="N334" s="32">
        <v>1.2359377681938843E-2</v>
      </c>
      <c r="O334" s="32">
        <v>2.0346388875046362E-2</v>
      </c>
      <c r="P334" s="32">
        <v>4.1785801284666135E-3</v>
      </c>
      <c r="Q334" s="23">
        <v>45061</v>
      </c>
      <c r="R334" s="24">
        <v>261.48182310363097</v>
      </c>
      <c r="S334" s="28">
        <v>-3.1839354078988524E-3</v>
      </c>
      <c r="T334" s="34">
        <v>-2.8671049409243032E-2</v>
      </c>
      <c r="U334" s="34">
        <v>-9.4024065797154499E-2</v>
      </c>
    </row>
    <row r="335" spans="12:21" x14ac:dyDescent="0.3">
      <c r="L335" s="30">
        <v>45107</v>
      </c>
      <c r="M335" s="31">
        <v>301.66657845887499</v>
      </c>
      <c r="N335" s="32">
        <v>4.1941312381450491E-3</v>
      </c>
      <c r="O335" s="32">
        <v>1.8885545015720373E-2</v>
      </c>
      <c r="P335" s="32">
        <v>2.1999991852661438E-4</v>
      </c>
      <c r="Q335" s="23">
        <v>45092</v>
      </c>
      <c r="R335" s="24">
        <v>266.34444843383801</v>
      </c>
      <c r="S335" s="28">
        <v>1.8596418184983587E-2</v>
      </c>
      <c r="T335" s="34">
        <v>8.5841673163136178E-3</v>
      </c>
      <c r="U335" s="34">
        <v>-9.4557111179724429E-2</v>
      </c>
    </row>
    <row r="336" spans="12:21" x14ac:dyDescent="0.3">
      <c r="L336" s="30">
        <v>45138</v>
      </c>
      <c r="M336" s="31">
        <v>306.54672067257201</v>
      </c>
      <c r="N336" s="32">
        <v>1.617727173698924E-2</v>
      </c>
      <c r="O336" s="32">
        <v>3.3051246699935088E-2</v>
      </c>
      <c r="P336" s="32">
        <v>2.385354449392052E-2</v>
      </c>
      <c r="Q336" s="23">
        <v>45122</v>
      </c>
      <c r="R336" s="24">
        <v>267.12581069811199</v>
      </c>
      <c r="S336" s="28">
        <v>2.9336532781838454E-3</v>
      </c>
      <c r="T336" s="34">
        <v>1.8331967440565977E-2</v>
      </c>
      <c r="U336" s="34">
        <v>-0.1024836824122638</v>
      </c>
    </row>
    <row r="337" spans="12:21" x14ac:dyDescent="0.3">
      <c r="L337" s="30">
        <v>45169</v>
      </c>
      <c r="M337" s="31">
        <v>305.575560696666</v>
      </c>
      <c r="N337" s="32">
        <v>-3.1680651281320582E-3</v>
      </c>
      <c r="O337" s="32">
        <v>1.7206434564411621E-2</v>
      </c>
      <c r="P337" s="32">
        <v>2.2640747844760556E-2</v>
      </c>
      <c r="Q337" s="23">
        <v>45153</v>
      </c>
      <c r="R337" s="24">
        <v>267.86946261259197</v>
      </c>
      <c r="S337" s="28">
        <v>2.7839013854051853E-3</v>
      </c>
      <c r="T337" s="34">
        <v>2.4428617764491678E-2</v>
      </c>
      <c r="U337" s="34">
        <v>-9.4219898004772595E-2</v>
      </c>
    </row>
    <row r="338" spans="12:21" x14ac:dyDescent="0.3">
      <c r="L338" s="30">
        <v>45199</v>
      </c>
      <c r="M338" s="31">
        <v>307.60399424003498</v>
      </c>
      <c r="N338" s="32">
        <v>6.6380751744166133E-3</v>
      </c>
      <c r="O338" s="32">
        <v>1.9682047018574123E-2</v>
      </c>
      <c r="P338" s="32">
        <v>3.2292865475697763E-2</v>
      </c>
      <c r="Q338" s="23">
        <v>45184</v>
      </c>
      <c r="R338" s="24">
        <v>262.98346089761702</v>
      </c>
      <c r="S338" s="28">
        <v>-1.8240234132404165E-2</v>
      </c>
      <c r="T338" s="34">
        <v>-1.2618950971136522E-2</v>
      </c>
      <c r="U338" s="34">
        <v>-9.6344004232689517E-2</v>
      </c>
    </row>
    <row r="339" spans="12:21" x14ac:dyDescent="0.3">
      <c r="L339" s="30">
        <v>45230</v>
      </c>
      <c r="M339" s="31">
        <v>305.799604233818</v>
      </c>
      <c r="N339" s="32">
        <v>-5.8659511579974843E-3</v>
      </c>
      <c r="O339" s="32">
        <v>-2.4372025155409149E-3</v>
      </c>
      <c r="P339" s="32">
        <v>1.7963514988482032E-2</v>
      </c>
      <c r="Q339" s="23">
        <v>45214</v>
      </c>
      <c r="R339" s="24">
        <v>258.92463211477201</v>
      </c>
      <c r="S339" s="28">
        <v>-1.5433779633865163E-2</v>
      </c>
      <c r="T339" s="34">
        <v>-3.0701558048272681E-2</v>
      </c>
      <c r="U339" s="34">
        <v>-8.3663690083067621E-2</v>
      </c>
    </row>
    <row r="340" spans="12:21" x14ac:dyDescent="0.3">
      <c r="L340" s="30">
        <v>45260</v>
      </c>
      <c r="M340" s="31">
        <v>306.03781782370902</v>
      </c>
      <c r="N340" s="32">
        <v>7.7898593259417837E-4</v>
      </c>
      <c r="O340" s="32">
        <v>1.5127424653631483E-3</v>
      </c>
      <c r="P340" s="32">
        <v>2.5664188049079106E-2</v>
      </c>
      <c r="Q340" s="23">
        <v>45245</v>
      </c>
      <c r="R340" s="24">
        <v>252.59499990297101</v>
      </c>
      <c r="S340" s="28">
        <v>-2.4445848045060892E-2</v>
      </c>
      <c r="T340" s="34">
        <v>-5.7022038125009278E-2</v>
      </c>
      <c r="U340" s="34">
        <v>-8.8483619788057521E-2</v>
      </c>
    </row>
    <row r="341" spans="12:21" x14ac:dyDescent="0.3">
      <c r="L341" s="30">
        <v>45291</v>
      </c>
      <c r="M341" s="31">
        <v>302.51215807080501</v>
      </c>
      <c r="N341" s="32">
        <v>-1.1520340126509931E-2</v>
      </c>
      <c r="O341" s="32">
        <v>-1.6553218633619582E-2</v>
      </c>
      <c r="P341" s="32">
        <v>1.9287420339365147E-2</v>
      </c>
      <c r="Q341" s="23">
        <v>45275</v>
      </c>
      <c r="R341" s="24">
        <v>249.379725455515</v>
      </c>
      <c r="S341" s="28">
        <v>-1.2728971075005813E-2</v>
      </c>
      <c r="T341" s="34">
        <v>-5.1728482831846723E-2</v>
      </c>
      <c r="U341" s="34">
        <v>-8.7750529855879833E-2</v>
      </c>
    </row>
    <row r="342" spans="12:21" x14ac:dyDescent="0.3">
      <c r="L342" s="30">
        <v>45322</v>
      </c>
      <c r="M342" s="31">
        <v>304.74877495688497</v>
      </c>
      <c r="N342" s="32">
        <v>7.3934776715864903E-3</v>
      </c>
      <c r="O342" s="32">
        <v>-3.4363330180425811E-3</v>
      </c>
      <c r="P342" s="32">
        <v>3.2884669133717237E-2</v>
      </c>
      <c r="Q342" s="23">
        <v>45306</v>
      </c>
      <c r="R342" s="24">
        <v>243.765223486612</v>
      </c>
      <c r="S342" s="28">
        <v>-2.2513866989979259E-2</v>
      </c>
      <c r="T342" s="34">
        <v>-5.8547572335413745E-2</v>
      </c>
      <c r="U342" s="34">
        <v>-0.10238285395195501</v>
      </c>
    </row>
    <row r="343" spans="12:21" x14ac:dyDescent="0.3">
      <c r="L343" s="30">
        <v>45351</v>
      </c>
      <c r="M343" s="31">
        <v>304.00185286236098</v>
      </c>
      <c r="N343" s="32">
        <v>-2.450943714637277E-3</v>
      </c>
      <c r="O343" s="32">
        <v>-6.6526580794039614E-3</v>
      </c>
      <c r="P343" s="32">
        <v>3.255773365960013E-2</v>
      </c>
      <c r="Q343" s="23">
        <v>45337</v>
      </c>
      <c r="R343" s="24">
        <v>240.93965107980799</v>
      </c>
      <c r="S343" s="28">
        <v>-1.1591367982640932E-2</v>
      </c>
      <c r="T343" s="34">
        <v>-4.6142436816406396E-2</v>
      </c>
      <c r="U343" s="34">
        <v>-0.10497924612411336</v>
      </c>
    </row>
    <row r="344" spans="12:21" x14ac:dyDescent="0.3">
      <c r="L344" s="30">
        <v>45382</v>
      </c>
      <c r="M344" s="31">
        <v>308.67677284393801</v>
      </c>
      <c r="N344" s="32">
        <v>1.5377932527581128E-2</v>
      </c>
      <c r="O344" s="32">
        <v>2.0378072777128331E-2</v>
      </c>
      <c r="P344" s="32">
        <v>4.2562631695923558E-2</v>
      </c>
      <c r="Q344" s="23">
        <v>45366</v>
      </c>
      <c r="R344" s="24">
        <v>236.87625721589299</v>
      </c>
      <c r="S344" s="28">
        <v>-1.6864778568841943E-2</v>
      </c>
      <c r="T344" s="34">
        <v>-5.0138270931140316E-2</v>
      </c>
      <c r="U344" s="34">
        <v>-0.10300498453812013</v>
      </c>
    </row>
    <row r="345" spans="12:21" x14ac:dyDescent="0.3">
      <c r="L345" s="30">
        <v>45412</v>
      </c>
      <c r="M345" s="31">
        <v>309.65041297745199</v>
      </c>
      <c r="N345" s="32">
        <v>3.1542384110845312E-3</v>
      </c>
      <c r="O345" s="32">
        <v>1.6084192696953492E-2</v>
      </c>
      <c r="P345" s="32">
        <v>4.3510576350875851E-2</v>
      </c>
      <c r="Q345" s="23">
        <v>45397</v>
      </c>
      <c r="R345" s="24">
        <v>239.046248866761</v>
      </c>
      <c r="S345" s="28">
        <v>9.1608659997115538E-3</v>
      </c>
      <c r="T345" s="34">
        <v>-1.93586868231439E-2</v>
      </c>
      <c r="U345" s="34">
        <v>-8.8712407529638826E-2</v>
      </c>
    </row>
    <row r="346" spans="12:21" x14ac:dyDescent="0.3">
      <c r="L346" s="30">
        <v>45443</v>
      </c>
      <c r="M346" s="31">
        <v>310.78430886931801</v>
      </c>
      <c r="N346" s="32">
        <v>3.6618581611533862E-3</v>
      </c>
      <c r="O346" s="32">
        <v>2.2310574567543373E-2</v>
      </c>
      <c r="P346" s="32">
        <v>3.4545426416926706E-2</v>
      </c>
      <c r="Q346" s="23">
        <v>45427</v>
      </c>
      <c r="R346" s="24">
        <v>239.121462442949</v>
      </c>
      <c r="S346" s="28">
        <v>3.1464026959038272E-4</v>
      </c>
      <c r="T346" s="34">
        <v>-7.5462408479073373E-3</v>
      </c>
      <c r="U346" s="34">
        <v>-8.5514015449632552E-2</v>
      </c>
    </row>
    <row r="347" spans="12:21" x14ac:dyDescent="0.3">
      <c r="L347" s="30">
        <v>45473</v>
      </c>
      <c r="M347" s="31">
        <v>308.13452995949802</v>
      </c>
      <c r="N347" s="32">
        <v>-8.5261026190810441E-3</v>
      </c>
      <c r="O347" s="32">
        <v>-1.7566688916827999E-3</v>
      </c>
      <c r="P347" s="32">
        <v>2.1440729475787013E-2</v>
      </c>
      <c r="Q347" s="23">
        <v>45458</v>
      </c>
      <c r="R347" s="24">
        <v>239.975957115537</v>
      </c>
      <c r="S347" s="28">
        <v>3.5734754373706323E-3</v>
      </c>
      <c r="T347" s="34">
        <v>1.3085734873034882E-2</v>
      </c>
      <c r="U347" s="34">
        <v>-9.900146773605889E-2</v>
      </c>
    </row>
    <row r="348" spans="12:21" x14ac:dyDescent="0.3">
      <c r="L348" s="30">
        <v>45504</v>
      </c>
      <c r="M348" s="31">
        <v>308.62709716890703</v>
      </c>
      <c r="N348" s="32">
        <v>1.5985459645622146E-3</v>
      </c>
      <c r="O348" s="32">
        <v>-3.3047454989814096E-3</v>
      </c>
      <c r="P348" s="32">
        <v>6.7864907893016024E-3</v>
      </c>
      <c r="Q348" s="23">
        <v>45488</v>
      </c>
      <c r="R348" s="24">
        <v>237.669773666352</v>
      </c>
      <c r="S348" s="28">
        <v>-9.6100604281564861E-3</v>
      </c>
      <c r="T348" s="34">
        <v>-5.7581961939767723E-3</v>
      </c>
      <c r="U348" s="34">
        <v>-0.11027027659655575</v>
      </c>
    </row>
    <row r="349" spans="12:21" x14ac:dyDescent="0.3">
      <c r="L349" s="30">
        <v>45535</v>
      </c>
      <c r="M349" s="31">
        <v>308.92698650902003</v>
      </c>
      <c r="N349" s="32">
        <v>9.7168830236848969E-4</v>
      </c>
      <c r="O349" s="32">
        <v>-5.9762423883471527E-3</v>
      </c>
      <c r="P349" s="32">
        <v>1.096758459581415E-2</v>
      </c>
      <c r="Q349" s="23">
        <v>45519</v>
      </c>
      <c r="R349" s="24">
        <v>238.596789743595</v>
      </c>
      <c r="S349" s="28">
        <v>3.9004374134019582E-3</v>
      </c>
      <c r="T349" s="34">
        <v>-2.1941681603724339E-3</v>
      </c>
      <c r="U349" s="34">
        <v>-0.10927961919770146</v>
      </c>
    </row>
    <row r="350" spans="12:21" x14ac:dyDescent="0.3">
      <c r="L350" s="30">
        <v>45565</v>
      </c>
      <c r="M350" s="31">
        <v>312.66137654505297</v>
      </c>
      <c r="N350" s="32">
        <v>1.2088260977886067E-2</v>
      </c>
      <c r="O350" s="32">
        <v>1.4691136972380114E-2</v>
      </c>
      <c r="P350" s="32">
        <v>1.6441211426765578E-2</v>
      </c>
      <c r="Q350" s="23">
        <v>45550</v>
      </c>
      <c r="R350" s="24">
        <v>240.81220762854699</v>
      </c>
      <c r="S350" s="28">
        <v>9.2851956949326908E-3</v>
      </c>
      <c r="T350" s="34">
        <v>3.4847262328341344E-3</v>
      </c>
      <c r="U350" s="34">
        <v>-8.4306644963127897E-2</v>
      </c>
    </row>
    <row r="351" spans="12:21" x14ac:dyDescent="0.3">
      <c r="L351" s="30">
        <v>45596</v>
      </c>
      <c r="M351" s="31">
        <v>312.79669787325201</v>
      </c>
      <c r="N351" s="32">
        <v>4.3280474772533495E-4</v>
      </c>
      <c r="O351" s="32">
        <v>1.3510157541555712E-2</v>
      </c>
      <c r="P351" s="32">
        <v>2.2881303777240847E-2</v>
      </c>
      <c r="Q351" s="23">
        <v>45580</v>
      </c>
      <c r="R351" s="24">
        <v>244.87829484485499</v>
      </c>
      <c r="S351" s="28">
        <v>1.6884888255249697E-2</v>
      </c>
      <c r="T351" s="34">
        <v>3.0329987138467684E-2</v>
      </c>
      <c r="U351" s="34">
        <v>-5.4248748584455941E-2</v>
      </c>
    </row>
    <row r="352" spans="12:21" x14ac:dyDescent="0.3">
      <c r="L352" s="30">
        <v>45626</v>
      </c>
      <c r="M352" s="31">
        <v>310.528093491763</v>
      </c>
      <c r="N352" s="32">
        <v>-7.2526481158962097E-3</v>
      </c>
      <c r="O352" s="32">
        <v>5.1828006378984437E-3</v>
      </c>
      <c r="P352" s="32">
        <v>1.4672290176374725E-2</v>
      </c>
      <c r="Q352" s="23">
        <v>45611</v>
      </c>
      <c r="R352" s="24">
        <v>245.83276866650399</v>
      </c>
      <c r="S352" s="28">
        <v>3.8977477454820164E-3</v>
      </c>
      <c r="T352" s="34">
        <v>3.0327226660027851E-2</v>
      </c>
      <c r="U352" s="34">
        <v>-2.6771041545020968E-2</v>
      </c>
    </row>
    <row r="353" spans="12:21" x14ac:dyDescent="0.3">
      <c r="L353" s="30">
        <v>45657</v>
      </c>
      <c r="M353" s="31">
        <v>306.79101040499</v>
      </c>
      <c r="N353" s="32">
        <v>-1.2034605451477831E-2</v>
      </c>
      <c r="O353" s="32">
        <v>-1.8775475899617811E-2</v>
      </c>
      <c r="P353" s="32">
        <v>1.4144397902789319E-2</v>
      </c>
      <c r="Q353" s="23">
        <v>45641</v>
      </c>
      <c r="R353" s="24">
        <v>246.23130108921501</v>
      </c>
      <c r="S353" s="28">
        <v>1.6211525618525791E-3</v>
      </c>
      <c r="T353" s="34">
        <v>2.2503400114278982E-2</v>
      </c>
      <c r="U353" s="34">
        <v>-1.2625021382749124E-2</v>
      </c>
    </row>
    <row r="354" spans="12:21" x14ac:dyDescent="0.3">
      <c r="L354" s="30">
        <v>45688</v>
      </c>
      <c r="M354" s="31">
        <v>309.02282239113401</v>
      </c>
      <c r="N354" s="32">
        <v>7.2746981184286241E-3</v>
      </c>
      <c r="O354" s="32">
        <v>-1.206494668190905E-2</v>
      </c>
      <c r="P354" s="32">
        <v>1.4024822363449152E-2</v>
      </c>
      <c r="Q354" s="23">
        <v>45672</v>
      </c>
      <c r="R354" s="24">
        <v>243.87629239703</v>
      </c>
      <c r="S354" s="28">
        <v>-9.5642133301798715E-3</v>
      </c>
      <c r="T354" s="34">
        <v>-4.0918385537591639E-3</v>
      </c>
      <c r="U354" s="34">
        <v>4.5563886771615714E-4</v>
      </c>
    </row>
    <row r="355" spans="12:21" x14ac:dyDescent="0.3">
      <c r="L355" s="30">
        <v>45716</v>
      </c>
      <c r="M355" s="31">
        <v>312.38078027736901</v>
      </c>
      <c r="N355" s="32">
        <v>1.0866375047163368E-2</v>
      </c>
      <c r="O355" s="32">
        <v>5.9662453234852197E-3</v>
      </c>
      <c r="P355" s="32">
        <v>2.7562093244219987E-2</v>
      </c>
      <c r="Q355" s="23">
        <v>45703</v>
      </c>
      <c r="R355" s="24">
        <v>244.52982722422601</v>
      </c>
      <c r="S355" s="28">
        <v>2.6797800670679273E-3</v>
      </c>
      <c r="T355" s="34">
        <v>-5.3001129562412208E-3</v>
      </c>
      <c r="U355" s="34">
        <v>1.4900727747915621E-2</v>
      </c>
    </row>
    <row r="356" spans="12:21" x14ac:dyDescent="0.3">
      <c r="L356" s="30">
        <v>45747</v>
      </c>
      <c r="M356" s="31">
        <v>316.09707620723299</v>
      </c>
      <c r="N356" s="32">
        <v>1.1896685598147938E-2</v>
      </c>
      <c r="O356" s="32">
        <v>3.0333567433929121E-2</v>
      </c>
      <c r="P356" s="32">
        <v>2.4039072635525294E-2</v>
      </c>
      <c r="Q356" s="23">
        <v>45731</v>
      </c>
      <c r="R356" s="24">
        <v>241.106233072816</v>
      </c>
      <c r="S356" s="28">
        <v>-1.400072208070835E-2</v>
      </c>
      <c r="T356" s="34">
        <v>-2.0814039456917288E-2</v>
      </c>
      <c r="U356" s="34">
        <v>1.7857323087757671E-2</v>
      </c>
    </row>
    <row r="357" spans="12:21" x14ac:dyDescent="0.3">
      <c r="L357" s="30">
        <v>45777</v>
      </c>
      <c r="M357" s="31">
        <v>313.605416108604</v>
      </c>
      <c r="N357" s="32">
        <v>-7.8825787587970542E-3</v>
      </c>
      <c r="O357" s="32">
        <v>1.4829305104429258E-2</v>
      </c>
      <c r="P357" s="32">
        <v>1.2772478141148236E-2</v>
      </c>
      <c r="Q357" s="23">
        <v>45762</v>
      </c>
      <c r="R357" s="24">
        <v>237.54508505315999</v>
      </c>
      <c r="S357" s="28">
        <v>-1.477003715030667E-2</v>
      </c>
      <c r="T357" s="34">
        <v>-2.5960733130889202E-2</v>
      </c>
      <c r="U357" s="34">
        <v>-6.2798049361474373E-3</v>
      </c>
    </row>
    <row r="358" spans="12:21" x14ac:dyDescent="0.3">
      <c r="L358" s="30">
        <v>45808</v>
      </c>
      <c r="M358" s="31">
        <v>312.40380302574403</v>
      </c>
      <c r="N358" s="32">
        <v>-3.8316081966003335E-3</v>
      </c>
      <c r="O358" s="32">
        <v>7.3700911927376822E-5</v>
      </c>
      <c r="P358" s="32">
        <v>5.2109907424797708E-3</v>
      </c>
      <c r="Q358" s="23">
        <v>45792</v>
      </c>
      <c r="R358" s="24">
        <v>232.370315659721</v>
      </c>
      <c r="S358" s="28">
        <v>-2.1784367343491651E-2</v>
      </c>
      <c r="T358" s="34">
        <v>-4.9726087416547049E-2</v>
      </c>
      <c r="U358" s="34">
        <v>-2.8233127692746218E-2</v>
      </c>
    </row>
    <row r="359" spans="12:21" x14ac:dyDescent="0.3">
      <c r="L359" s="30">
        <v>45838</v>
      </c>
      <c r="M359" s="31">
        <v>310.72805995340099</v>
      </c>
      <c r="N359" s="32">
        <v>-5.36402904226152E-3</v>
      </c>
      <c r="O359" s="32">
        <v>-1.6985339814760136E-2</v>
      </c>
      <c r="P359" s="32">
        <v>8.4168755583604593E-3</v>
      </c>
      <c r="Q359" s="23">
        <v>45823</v>
      </c>
      <c r="R359" s="24">
        <v>232.69250025782699</v>
      </c>
      <c r="S359" s="28">
        <v>1.3865135793755812E-3</v>
      </c>
      <c r="T359" s="34">
        <v>-3.4896372058734748E-2</v>
      </c>
      <c r="U359" s="34">
        <v>-3.0350777408102436E-2</v>
      </c>
    </row>
    <row r="360" spans="12:21" x14ac:dyDescent="0.3">
      <c r="L360" s="30">
        <v>45869</v>
      </c>
      <c r="M360" s="31">
        <v>312.336956483503</v>
      </c>
      <c r="N360" s="32">
        <v>5.1778282603227588E-3</v>
      </c>
      <c r="O360" s="32">
        <v>-4.0447631320937871E-3</v>
      </c>
      <c r="P360" s="32">
        <v>1.2020523630708935E-2</v>
      </c>
      <c r="Q360" s="30">
        <v>45869</v>
      </c>
      <c r="R360" s="24">
        <v>236.080514349113</v>
      </c>
      <c r="S360" s="28">
        <v>1.4560048508362122E-2</v>
      </c>
      <c r="T360" s="34">
        <v>-6.1654430935468296E-3</v>
      </c>
      <c r="U360" s="34">
        <v>-6.6868381819139566E-3</v>
      </c>
    </row>
    <row r="361" spans="12:21" x14ac:dyDescent="0.3">
      <c r="L361" s="30">
        <v>45900</v>
      </c>
      <c r="M361" s="31">
        <v>312.437729580076</v>
      </c>
      <c r="N361" s="32">
        <v>3.2264224415690101E-4</v>
      </c>
      <c r="O361" s="32">
        <v>1.0859840374344287E-4</v>
      </c>
      <c r="P361" s="32">
        <v>1.1364313330889386E-2</v>
      </c>
      <c r="Q361" s="30">
        <v>45900</v>
      </c>
      <c r="R361" s="24">
        <v>239.12488001189001</v>
      </c>
      <c r="S361" s="28">
        <v>1.289545505765477E-2</v>
      </c>
      <c r="T361" s="34">
        <v>2.906810335473442E-2</v>
      </c>
      <c r="U361" s="34">
        <v>2.2133167376749974E-3</v>
      </c>
    </row>
    <row r="362" spans="12:21" x14ac:dyDescent="0.3">
      <c r="L362" s="30">
        <v>45930</v>
      </c>
      <c r="M362" s="31">
        <v>309.65700222775303</v>
      </c>
      <c r="N362" s="32">
        <v>-8.9001010091205313E-3</v>
      </c>
      <c r="O362" s="32">
        <v>-3.4469295299838221E-3</v>
      </c>
      <c r="P362" s="32">
        <v>-9.6090356618353523E-3</v>
      </c>
      <c r="Q362" s="30">
        <v>45930</v>
      </c>
      <c r="R362" s="24">
        <v>236.39637972125399</v>
      </c>
      <c r="S362" s="28">
        <v>-1.14103571761347E-2</v>
      </c>
      <c r="T362" s="34">
        <v>1.5917485347929361E-2</v>
      </c>
      <c r="U362" s="34">
        <v>-1.8337226134749862E-2</v>
      </c>
    </row>
    <row r="363" spans="12:21" x14ac:dyDescent="0.3">
      <c r="P363" s="37">
        <f>M362/$M$295-1</f>
        <v>0.33061425861935878</v>
      </c>
      <c r="S363" s="20"/>
      <c r="T363" s="20"/>
      <c r="U363" s="147">
        <f>R362/$R$295 -1</f>
        <v>5.151957188196854E-2</v>
      </c>
    </row>
    <row r="364" spans="12:21" x14ac:dyDescent="0.3">
      <c r="S364" s="20"/>
      <c r="T364" s="20"/>
      <c r="U364" s="20"/>
    </row>
    <row r="365" spans="12:21" x14ac:dyDescent="0.3">
      <c r="L365" s="148"/>
      <c r="M365" s="39" t="s">
        <v>27</v>
      </c>
      <c r="N365" s="39"/>
      <c r="O365" s="39"/>
      <c r="P365" s="39"/>
      <c r="Q365" s="149"/>
      <c r="R365" s="150" t="s">
        <v>36</v>
      </c>
      <c r="S365" s="151"/>
      <c r="T365" s="20"/>
      <c r="U365" s="20"/>
    </row>
    <row r="366" spans="12:21" x14ac:dyDescent="0.3">
      <c r="L366" s="148">
        <v>43100</v>
      </c>
      <c r="M366" s="39" t="s">
        <v>95</v>
      </c>
      <c r="N366" s="39"/>
      <c r="O366" s="39"/>
      <c r="P366" s="39"/>
      <c r="Q366" s="149">
        <v>42353</v>
      </c>
      <c r="R366" s="150" t="s">
        <v>95</v>
      </c>
      <c r="S366" s="151"/>
      <c r="T366" s="20"/>
      <c r="U366" s="20"/>
    </row>
    <row r="367" spans="12:21" x14ac:dyDescent="0.3">
      <c r="L367" s="148" t="s">
        <v>116</v>
      </c>
      <c r="M367" s="39">
        <f>MIN($M$162:$M$197)</f>
        <v>119.669699242321</v>
      </c>
      <c r="N367" s="30">
        <f>INDEX($L$162:$L$197,MATCH(M367,$M$162:$M$197,0),1)</f>
        <v>40633</v>
      </c>
      <c r="O367" s="40"/>
      <c r="P367" s="39"/>
      <c r="Q367" s="39"/>
      <c r="R367" s="39">
        <f>MIN($R$162:$R$197)</f>
        <v>108.115171648249</v>
      </c>
      <c r="S367" s="30">
        <f>INDEX($Q$162:$Q$197,MATCH(R367,$R$162:$R$197,0),1)</f>
        <v>40193</v>
      </c>
      <c r="T367" s="20"/>
      <c r="U367" s="20"/>
    </row>
    <row r="368" spans="12:21" x14ac:dyDescent="0.3">
      <c r="L368" s="148" t="s">
        <v>117</v>
      </c>
      <c r="M368" s="41">
        <f>M362/M367-1</f>
        <v>1.5875973967371961</v>
      </c>
      <c r="N368" s="41"/>
      <c r="O368" s="41"/>
      <c r="P368" s="41"/>
      <c r="Q368" s="41"/>
      <c r="R368" s="41">
        <f>R362/R367-1</f>
        <v>1.1865236498940765</v>
      </c>
      <c r="S368" s="151"/>
      <c r="T368" s="20"/>
      <c r="U368" s="20"/>
    </row>
    <row r="369" spans="12:21" x14ac:dyDescent="0.3">
      <c r="L369" s="148" t="s">
        <v>118</v>
      </c>
      <c r="M369" s="41">
        <f>M362/M350-1</f>
        <v>-9.6090356618353523E-3</v>
      </c>
      <c r="N369" s="41"/>
      <c r="O369" s="41"/>
      <c r="P369" s="41"/>
      <c r="Q369" s="41"/>
      <c r="R369" s="152">
        <f>R362/R350-1</f>
        <v>-1.8337226134749862E-2</v>
      </c>
      <c r="S369" s="151"/>
      <c r="T369" s="20"/>
      <c r="U369" s="20"/>
    </row>
    <row r="370" spans="12:21" x14ac:dyDescent="0.3">
      <c r="L370" s="148" t="s">
        <v>119</v>
      </c>
      <c r="M370" s="41">
        <f>M362/M359-1</f>
        <v>-3.4469295299838221E-3</v>
      </c>
      <c r="N370" s="41"/>
      <c r="O370" s="41"/>
      <c r="P370" s="41"/>
      <c r="Q370" s="41"/>
      <c r="R370" s="41">
        <f>R362/R359-1</f>
        <v>1.5917485347929361E-2</v>
      </c>
      <c r="S370" s="151"/>
      <c r="T370" s="20"/>
      <c r="U370" s="20"/>
    </row>
    <row r="371" spans="12:21" x14ac:dyDescent="0.3">
      <c r="L371" s="148" t="s">
        <v>120</v>
      </c>
      <c r="M371" s="41">
        <f>M362/M361-1</f>
        <v>-8.9001010091205313E-3</v>
      </c>
      <c r="N371" s="41"/>
      <c r="O371" s="41"/>
      <c r="P371" s="41"/>
      <c r="Q371" s="149"/>
      <c r="R371" s="81">
        <f>R362/R361-1</f>
        <v>-1.14103571761347E-2</v>
      </c>
      <c r="S371" s="151"/>
      <c r="T371" s="20"/>
      <c r="U371" s="20"/>
    </row>
  </sheetData>
  <mergeCells count="2">
    <mergeCell ref="A7:J7"/>
    <mergeCell ref="A8:J8"/>
  </mergeCells>
  <conditionalFormatting sqref="L30:L367 N367 S367 L369:L6024">
    <cfRule type="expression" dxfId="24" priority="1">
      <formula>$M30=""</formula>
    </cfRule>
  </conditionalFormatting>
  <conditionalFormatting sqref="L368">
    <cfRule type="expression" dxfId="23" priority="2">
      <formula>#REF!=""</formula>
    </cfRule>
  </conditionalFormatting>
  <conditionalFormatting sqref="Q6:Q359">
    <cfRule type="expression" dxfId="22" priority="7">
      <formula>$R6=""</formula>
    </cfRule>
  </conditionalFormatting>
  <conditionalFormatting sqref="Q360:Q362">
    <cfRule type="expression" dxfId="21" priority="4">
      <formula>$M360=""</formula>
    </cfRule>
  </conditionalFormatting>
  <conditionalFormatting sqref="Q365:Q366 Q371">
    <cfRule type="expression" dxfId="20" priority="3">
      <formula>$R365=""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A540-A170-490F-84E7-96FBFCECC7E2}">
  <sheetPr codeName="Sheet14"/>
  <dimension ref="A1:G133"/>
  <sheetViews>
    <sheetView topLeftCell="A118" workbookViewId="0">
      <selection activeCell="F145" sqref="F145"/>
    </sheetView>
  </sheetViews>
  <sheetFormatPr defaultRowHeight="14.4" x14ac:dyDescent="0.3"/>
  <cols>
    <col min="1" max="1" width="21" bestFit="1" customWidth="1"/>
    <col min="2" max="2" width="27.44140625" customWidth="1"/>
    <col min="3" max="3" width="28.88671875" customWidth="1"/>
    <col min="6" max="6" width="15.109375" bestFit="1" customWidth="1"/>
    <col min="7" max="7" width="15.44140625" bestFit="1" customWidth="1"/>
  </cols>
  <sheetData>
    <row r="1" spans="1:7" ht="15.6" x14ac:dyDescent="0.3">
      <c r="B1" t="s">
        <v>75</v>
      </c>
      <c r="C1" t="s">
        <v>28</v>
      </c>
      <c r="E1" s="143" t="s">
        <v>0</v>
      </c>
      <c r="F1" t="s">
        <v>75</v>
      </c>
      <c r="G1" t="s">
        <v>28</v>
      </c>
    </row>
    <row r="2" spans="1:7" ht="15.6" x14ac:dyDescent="0.3">
      <c r="A2" s="144" t="s">
        <v>29</v>
      </c>
      <c r="B2" t="s">
        <v>76</v>
      </c>
      <c r="C2" t="s">
        <v>77</v>
      </c>
      <c r="E2" s="138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6" x14ac:dyDescent="0.3">
      <c r="A3" s="144" t="s">
        <v>30</v>
      </c>
      <c r="B3" t="s">
        <v>78</v>
      </c>
      <c r="C3" t="s">
        <v>79</v>
      </c>
      <c r="E3" s="138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6" x14ac:dyDescent="0.3">
      <c r="A4" s="144" t="s">
        <v>31</v>
      </c>
      <c r="B4" t="s">
        <v>80</v>
      </c>
      <c r="C4" t="s">
        <v>81</v>
      </c>
      <c r="E4" s="138">
        <v>35338</v>
      </c>
      <c r="F4" t="e">
        <f t="shared" ca="1" si="0"/>
        <v>#N/A</v>
      </c>
      <c r="G4" t="e">
        <f t="shared" ca="1" si="1"/>
        <v>#N/A</v>
      </c>
    </row>
    <row r="5" spans="1:7" ht="15.6" x14ac:dyDescent="0.3">
      <c r="A5" s="144" t="s">
        <v>32</v>
      </c>
      <c r="B5" t="s">
        <v>82</v>
      </c>
      <c r="C5" t="s">
        <v>83</v>
      </c>
      <c r="E5" s="138">
        <v>35430</v>
      </c>
      <c r="F5" t="e">
        <f t="shared" ca="1" si="0"/>
        <v>#N/A</v>
      </c>
      <c r="G5" t="e">
        <f t="shared" ca="1" si="1"/>
        <v>#N/A</v>
      </c>
    </row>
    <row r="6" spans="1:7" ht="15.6" x14ac:dyDescent="0.3">
      <c r="A6" s="144" t="s">
        <v>37</v>
      </c>
      <c r="B6" t="s">
        <v>84</v>
      </c>
      <c r="C6" t="s">
        <v>85</v>
      </c>
      <c r="E6" s="138">
        <v>35520</v>
      </c>
      <c r="F6" t="e">
        <f t="shared" ca="1" si="0"/>
        <v>#N/A</v>
      </c>
      <c r="G6" t="e">
        <f t="shared" ca="1" si="1"/>
        <v>#N/A</v>
      </c>
    </row>
    <row r="7" spans="1:7" ht="31.2" x14ac:dyDescent="0.3">
      <c r="A7" s="144" t="s">
        <v>38</v>
      </c>
      <c r="B7" t="s">
        <v>86</v>
      </c>
      <c r="C7" t="s">
        <v>87</v>
      </c>
      <c r="E7" s="138">
        <v>35611</v>
      </c>
      <c r="F7" t="e">
        <f t="shared" ca="1" si="0"/>
        <v>#N/A</v>
      </c>
      <c r="G7" t="e">
        <f t="shared" ca="1" si="1"/>
        <v>#N/A</v>
      </c>
    </row>
    <row r="8" spans="1:7" ht="15.6" x14ac:dyDescent="0.3">
      <c r="A8" s="144" t="s">
        <v>39</v>
      </c>
      <c r="B8" t="s">
        <v>88</v>
      </c>
      <c r="C8" t="s">
        <v>89</v>
      </c>
      <c r="E8" s="138">
        <v>35703</v>
      </c>
      <c r="F8" t="e">
        <f t="shared" ca="1" si="0"/>
        <v>#N/A</v>
      </c>
      <c r="G8" t="e">
        <f t="shared" ca="1" si="1"/>
        <v>#N/A</v>
      </c>
    </row>
    <row r="9" spans="1:7" ht="15.6" x14ac:dyDescent="0.3">
      <c r="A9" s="144" t="s">
        <v>40</v>
      </c>
      <c r="B9" t="s">
        <v>90</v>
      </c>
      <c r="C9" t="s">
        <v>91</v>
      </c>
      <c r="E9" s="138">
        <v>35795</v>
      </c>
      <c r="F9" t="e">
        <f t="shared" ca="1" si="0"/>
        <v>#N/A</v>
      </c>
      <c r="G9" t="e">
        <f t="shared" ca="1" si="1"/>
        <v>#N/A</v>
      </c>
    </row>
    <row r="10" spans="1:7" ht="15.6" x14ac:dyDescent="0.3">
      <c r="A10" s="144"/>
      <c r="E10" s="138">
        <v>35885</v>
      </c>
      <c r="F10" t="e">
        <f t="shared" ca="1" si="0"/>
        <v>#N/A</v>
      </c>
      <c r="G10" t="e">
        <f t="shared" ca="1" si="1"/>
        <v>#N/A</v>
      </c>
    </row>
    <row r="11" spans="1:7" ht="15.6" x14ac:dyDescent="0.3">
      <c r="A11" s="145" t="s">
        <v>92</v>
      </c>
      <c r="B11" s="146" t="e">
        <f>VLOOKUP(#REF!,$A$2:$C$9,2,0)</f>
        <v>#REF!</v>
      </c>
      <c r="C11" s="146" t="e">
        <f>VLOOKUP(#REF!,$A$2:$C$9,3,0)</f>
        <v>#REF!</v>
      </c>
      <c r="E11" s="138">
        <v>35976</v>
      </c>
      <c r="F11" t="e">
        <f t="shared" ca="1" si="0"/>
        <v>#N/A</v>
      </c>
      <c r="G11" t="e">
        <f t="shared" ca="1" si="1"/>
        <v>#N/A</v>
      </c>
    </row>
    <row r="12" spans="1:7" ht="15.6" x14ac:dyDescent="0.3">
      <c r="A12" s="144"/>
      <c r="E12" s="138">
        <v>36068</v>
      </c>
      <c r="F12" t="e">
        <f t="shared" ca="1" si="0"/>
        <v>#N/A</v>
      </c>
      <c r="G12" t="e">
        <f t="shared" ca="1" si="1"/>
        <v>#N/A</v>
      </c>
    </row>
    <row r="13" spans="1:7" ht="15.6" x14ac:dyDescent="0.3">
      <c r="A13" s="144"/>
      <c r="E13" s="138">
        <v>36160</v>
      </c>
      <c r="F13" t="e">
        <f t="shared" ca="1" si="0"/>
        <v>#N/A</v>
      </c>
      <c r="G13" t="e">
        <f t="shared" ca="1" si="1"/>
        <v>#N/A</v>
      </c>
    </row>
    <row r="14" spans="1:7" ht="15.6" x14ac:dyDescent="0.3">
      <c r="A14" s="144"/>
      <c r="E14" s="138">
        <v>36250</v>
      </c>
      <c r="F14" t="e">
        <f t="shared" ca="1" si="0"/>
        <v>#N/A</v>
      </c>
      <c r="G14" t="e">
        <f t="shared" ca="1" si="1"/>
        <v>#N/A</v>
      </c>
    </row>
    <row r="15" spans="1:7" ht="15.6" x14ac:dyDescent="0.3">
      <c r="A15" s="144"/>
      <c r="E15" s="138">
        <v>36341</v>
      </c>
      <c r="F15" t="e">
        <f t="shared" ca="1" si="0"/>
        <v>#N/A</v>
      </c>
      <c r="G15" t="e">
        <f t="shared" ca="1" si="1"/>
        <v>#N/A</v>
      </c>
    </row>
    <row r="16" spans="1:7" ht="15.6" x14ac:dyDescent="0.3">
      <c r="A16" s="144"/>
      <c r="E16" s="138">
        <v>36433</v>
      </c>
      <c r="F16" t="e">
        <f t="shared" ca="1" si="0"/>
        <v>#N/A</v>
      </c>
      <c r="G16" t="e">
        <f t="shared" ca="1" si="1"/>
        <v>#N/A</v>
      </c>
    </row>
    <row r="17" spans="1:7" ht="15.6" x14ac:dyDescent="0.3">
      <c r="A17" s="144"/>
      <c r="E17" s="138">
        <v>36525</v>
      </c>
      <c r="F17" t="e">
        <f t="shared" ca="1" si="0"/>
        <v>#N/A</v>
      </c>
      <c r="G17" t="e">
        <f t="shared" ca="1" si="1"/>
        <v>#N/A</v>
      </c>
    </row>
    <row r="18" spans="1:7" ht="15.6" x14ac:dyDescent="0.3">
      <c r="A18" s="144"/>
      <c r="E18" s="138">
        <v>36616</v>
      </c>
      <c r="F18" t="e">
        <f t="shared" ca="1" si="0"/>
        <v>#N/A</v>
      </c>
      <c r="G18" t="e">
        <f t="shared" ca="1" si="1"/>
        <v>#N/A</v>
      </c>
    </row>
    <row r="19" spans="1:7" ht="15.6" x14ac:dyDescent="0.3">
      <c r="A19" s="144"/>
      <c r="E19" s="138">
        <v>36707</v>
      </c>
      <c r="F19" t="e">
        <f t="shared" ca="1" si="0"/>
        <v>#N/A</v>
      </c>
      <c r="G19" t="e">
        <f t="shared" ca="1" si="1"/>
        <v>#N/A</v>
      </c>
    </row>
    <row r="20" spans="1:7" ht="15.6" x14ac:dyDescent="0.3">
      <c r="A20" s="144"/>
      <c r="E20" s="138">
        <v>36799</v>
      </c>
      <c r="F20" t="e">
        <f t="shared" ca="1" si="0"/>
        <v>#N/A</v>
      </c>
      <c r="G20" t="e">
        <f t="shared" ca="1" si="1"/>
        <v>#N/A</v>
      </c>
    </row>
    <row r="21" spans="1:7" ht="15.6" x14ac:dyDescent="0.3">
      <c r="A21" s="144"/>
      <c r="E21" s="138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">
      <c r="A22" s="144"/>
      <c r="E22" s="138">
        <v>36981</v>
      </c>
      <c r="F22" t="e">
        <f t="shared" ca="1" si="0"/>
        <v>#N/A</v>
      </c>
      <c r="G22" t="e">
        <f t="shared" ca="1" si="1"/>
        <v>#N/A</v>
      </c>
    </row>
    <row r="23" spans="1:7" ht="15.6" x14ac:dyDescent="0.3">
      <c r="A23" s="144"/>
      <c r="E23" s="138">
        <v>37072</v>
      </c>
      <c r="F23" t="e">
        <f t="shared" ca="1" si="0"/>
        <v>#N/A</v>
      </c>
      <c r="G23" t="e">
        <f t="shared" ca="1" si="1"/>
        <v>#N/A</v>
      </c>
    </row>
    <row r="24" spans="1:7" ht="15.6" x14ac:dyDescent="0.3">
      <c r="A24" s="144"/>
      <c r="E24" s="138">
        <v>37164</v>
      </c>
      <c r="F24" t="e">
        <f t="shared" ca="1" si="0"/>
        <v>#N/A</v>
      </c>
      <c r="G24" t="e">
        <f t="shared" ca="1" si="1"/>
        <v>#N/A</v>
      </c>
    </row>
    <row r="25" spans="1:7" ht="15.6" x14ac:dyDescent="0.3">
      <c r="A25" s="144"/>
      <c r="E25" s="138">
        <v>37256</v>
      </c>
      <c r="F25" t="e">
        <f t="shared" ca="1" si="0"/>
        <v>#N/A</v>
      </c>
      <c r="G25" t="e">
        <f t="shared" ca="1" si="1"/>
        <v>#N/A</v>
      </c>
    </row>
    <row r="26" spans="1:7" ht="15.6" x14ac:dyDescent="0.3">
      <c r="A26" s="144"/>
      <c r="E26" s="138">
        <v>37346</v>
      </c>
      <c r="F26" t="e">
        <f t="shared" ca="1" si="0"/>
        <v>#N/A</v>
      </c>
      <c r="G26" t="e">
        <f t="shared" ca="1" si="1"/>
        <v>#N/A</v>
      </c>
    </row>
    <row r="27" spans="1:7" ht="15.6" x14ac:dyDescent="0.3">
      <c r="A27" s="144"/>
      <c r="E27" s="138">
        <v>37437</v>
      </c>
      <c r="F27" t="e">
        <f t="shared" ca="1" si="0"/>
        <v>#N/A</v>
      </c>
      <c r="G27" t="e">
        <f t="shared" ca="1" si="1"/>
        <v>#N/A</v>
      </c>
    </row>
    <row r="28" spans="1:7" ht="15.6" x14ac:dyDescent="0.3">
      <c r="E28" s="138">
        <v>37529</v>
      </c>
      <c r="F28" t="e">
        <f t="shared" ca="1" si="0"/>
        <v>#N/A</v>
      </c>
      <c r="G28" t="e">
        <f t="shared" ca="1" si="1"/>
        <v>#N/A</v>
      </c>
    </row>
    <row r="29" spans="1:7" ht="15.6" x14ac:dyDescent="0.3">
      <c r="E29" s="138">
        <v>37621</v>
      </c>
      <c r="F29" t="e">
        <f t="shared" ca="1" si="0"/>
        <v>#N/A</v>
      </c>
      <c r="G29" t="e">
        <f t="shared" ca="1" si="1"/>
        <v>#N/A</v>
      </c>
    </row>
    <row r="30" spans="1:7" ht="15.6" x14ac:dyDescent="0.3">
      <c r="E30" s="138">
        <v>37711</v>
      </c>
      <c r="F30" t="e">
        <f t="shared" ca="1" si="0"/>
        <v>#N/A</v>
      </c>
      <c r="G30" t="e">
        <f t="shared" ca="1" si="1"/>
        <v>#N/A</v>
      </c>
    </row>
    <row r="31" spans="1:7" ht="15.6" x14ac:dyDescent="0.3">
      <c r="E31" s="138">
        <v>37802</v>
      </c>
      <c r="F31" t="e">
        <f t="shared" ca="1" si="0"/>
        <v>#N/A</v>
      </c>
      <c r="G31" t="e">
        <f t="shared" ca="1" si="1"/>
        <v>#N/A</v>
      </c>
    </row>
    <row r="32" spans="1:7" ht="15.6" x14ac:dyDescent="0.3">
      <c r="E32" s="138">
        <v>37894</v>
      </c>
      <c r="F32" t="e">
        <f t="shared" ca="1" si="0"/>
        <v>#N/A</v>
      </c>
      <c r="G32" t="e">
        <f t="shared" ca="1" si="1"/>
        <v>#N/A</v>
      </c>
    </row>
    <row r="33" spans="5:7" ht="15.6" x14ac:dyDescent="0.3">
      <c r="E33" s="138">
        <v>37986</v>
      </c>
      <c r="F33" t="e">
        <f t="shared" ca="1" si="0"/>
        <v>#N/A</v>
      </c>
      <c r="G33" t="e">
        <f t="shared" ca="1" si="1"/>
        <v>#N/A</v>
      </c>
    </row>
    <row r="34" spans="5:7" ht="15.6" x14ac:dyDescent="0.3">
      <c r="E34" s="138">
        <v>38077</v>
      </c>
      <c r="F34" t="e">
        <f t="shared" ca="1" si="0"/>
        <v>#N/A</v>
      </c>
      <c r="G34" t="e">
        <f t="shared" ca="1" si="1"/>
        <v>#N/A</v>
      </c>
    </row>
    <row r="35" spans="5:7" ht="15.6" x14ac:dyDescent="0.3">
      <c r="E35" s="138">
        <v>38168</v>
      </c>
      <c r="F35" t="e">
        <f t="shared" ca="1" si="0"/>
        <v>#N/A</v>
      </c>
      <c r="G35" t="e">
        <f t="shared" ca="1" si="1"/>
        <v>#N/A</v>
      </c>
    </row>
    <row r="36" spans="5:7" ht="15.6" x14ac:dyDescent="0.3">
      <c r="E36" s="138">
        <v>38260</v>
      </c>
      <c r="F36" t="e">
        <f t="shared" ca="1" si="0"/>
        <v>#N/A</v>
      </c>
      <c r="G36" t="e">
        <f t="shared" ca="1" si="1"/>
        <v>#N/A</v>
      </c>
    </row>
    <row r="37" spans="5:7" ht="15.6" x14ac:dyDescent="0.3">
      <c r="E37" s="138">
        <v>38352</v>
      </c>
      <c r="F37" t="e">
        <f t="shared" ca="1" si="0"/>
        <v>#N/A</v>
      </c>
      <c r="G37" t="e">
        <f t="shared" ca="1" si="1"/>
        <v>#N/A</v>
      </c>
    </row>
    <row r="38" spans="5:7" ht="15.6" x14ac:dyDescent="0.3">
      <c r="E38" s="138">
        <v>38442</v>
      </c>
      <c r="F38" t="e">
        <f t="shared" ca="1" si="0"/>
        <v>#N/A</v>
      </c>
      <c r="G38" t="e">
        <f t="shared" ca="1" si="1"/>
        <v>#N/A</v>
      </c>
    </row>
    <row r="39" spans="5:7" ht="15.6" x14ac:dyDescent="0.3">
      <c r="E39" s="138">
        <v>38533</v>
      </c>
      <c r="F39" t="e">
        <f t="shared" ca="1" si="0"/>
        <v>#N/A</v>
      </c>
      <c r="G39" t="e">
        <f t="shared" ca="1" si="1"/>
        <v>#N/A</v>
      </c>
    </row>
    <row r="40" spans="5:7" ht="15.6" x14ac:dyDescent="0.3">
      <c r="E40" s="138">
        <v>38625</v>
      </c>
      <c r="F40" t="e">
        <f t="shared" ca="1" si="0"/>
        <v>#N/A</v>
      </c>
      <c r="G40" t="e">
        <f t="shared" ca="1" si="1"/>
        <v>#N/A</v>
      </c>
    </row>
    <row r="41" spans="5:7" ht="15.6" x14ac:dyDescent="0.3">
      <c r="E41" s="138">
        <v>38717</v>
      </c>
      <c r="F41" t="e">
        <f t="shared" ca="1" si="0"/>
        <v>#N/A</v>
      </c>
      <c r="G41" t="e">
        <f t="shared" ca="1" si="1"/>
        <v>#N/A</v>
      </c>
    </row>
    <row r="42" spans="5:7" ht="15.6" x14ac:dyDescent="0.3">
      <c r="E42" s="138">
        <v>38807</v>
      </c>
      <c r="F42" t="e">
        <f t="shared" ca="1" si="0"/>
        <v>#N/A</v>
      </c>
      <c r="G42" t="e">
        <f t="shared" ca="1" si="1"/>
        <v>#N/A</v>
      </c>
    </row>
    <row r="43" spans="5:7" ht="15.6" x14ac:dyDescent="0.3">
      <c r="E43" s="138">
        <v>38898</v>
      </c>
      <c r="F43" t="e">
        <f t="shared" ca="1" si="0"/>
        <v>#N/A</v>
      </c>
      <c r="G43" t="e">
        <f t="shared" ca="1" si="1"/>
        <v>#N/A</v>
      </c>
    </row>
    <row r="44" spans="5:7" ht="15.6" x14ac:dyDescent="0.3">
      <c r="E44" s="138">
        <v>38990</v>
      </c>
      <c r="F44" t="e">
        <f t="shared" ca="1" si="0"/>
        <v>#N/A</v>
      </c>
      <c r="G44" t="e">
        <f t="shared" ca="1" si="1"/>
        <v>#N/A</v>
      </c>
    </row>
    <row r="45" spans="5:7" ht="15.6" x14ac:dyDescent="0.3">
      <c r="E45" s="138">
        <v>39082</v>
      </c>
      <c r="F45" t="e">
        <f t="shared" ca="1" si="0"/>
        <v>#N/A</v>
      </c>
      <c r="G45" t="e">
        <f t="shared" ca="1" si="1"/>
        <v>#N/A</v>
      </c>
    </row>
    <row r="46" spans="5:7" ht="15.6" x14ac:dyDescent="0.3">
      <c r="E46" s="138">
        <v>39172</v>
      </c>
      <c r="F46" t="e">
        <f t="shared" ca="1" si="0"/>
        <v>#N/A</v>
      </c>
      <c r="G46" t="e">
        <f t="shared" ca="1" si="1"/>
        <v>#N/A</v>
      </c>
    </row>
    <row r="47" spans="5:7" ht="15.6" x14ac:dyDescent="0.3">
      <c r="E47" s="138">
        <v>39263</v>
      </c>
      <c r="F47" t="e">
        <f t="shared" ca="1" si="0"/>
        <v>#N/A</v>
      </c>
      <c r="G47" t="e">
        <f t="shared" ca="1" si="1"/>
        <v>#N/A</v>
      </c>
    </row>
    <row r="48" spans="5:7" ht="15.6" x14ac:dyDescent="0.3">
      <c r="E48" s="138">
        <v>39355</v>
      </c>
      <c r="F48" t="e">
        <f t="shared" ca="1" si="0"/>
        <v>#N/A</v>
      </c>
      <c r="G48" t="e">
        <f t="shared" ca="1" si="1"/>
        <v>#N/A</v>
      </c>
    </row>
    <row r="49" spans="5:7" ht="15.6" x14ac:dyDescent="0.3">
      <c r="E49" s="138">
        <v>39447</v>
      </c>
      <c r="F49" t="e">
        <f t="shared" ca="1" si="0"/>
        <v>#N/A</v>
      </c>
      <c r="G49" t="e">
        <f t="shared" ca="1" si="1"/>
        <v>#N/A</v>
      </c>
    </row>
    <row r="50" spans="5:7" ht="15.6" x14ac:dyDescent="0.3">
      <c r="E50" s="138">
        <v>39538</v>
      </c>
      <c r="F50" t="e">
        <f t="shared" ca="1" si="0"/>
        <v>#N/A</v>
      </c>
      <c r="G50" t="e">
        <f t="shared" ca="1" si="1"/>
        <v>#N/A</v>
      </c>
    </row>
    <row r="51" spans="5:7" ht="15.6" x14ac:dyDescent="0.3">
      <c r="E51" s="138">
        <v>39629</v>
      </c>
      <c r="F51" t="e">
        <f t="shared" ca="1" si="0"/>
        <v>#N/A</v>
      </c>
      <c r="G51" t="e">
        <f t="shared" ca="1" si="1"/>
        <v>#N/A</v>
      </c>
    </row>
    <row r="52" spans="5:7" ht="15.6" x14ac:dyDescent="0.3">
      <c r="E52" s="138">
        <v>39721</v>
      </c>
      <c r="F52" t="e">
        <f t="shared" ca="1" si="0"/>
        <v>#N/A</v>
      </c>
      <c r="G52" t="e">
        <f t="shared" ca="1" si="1"/>
        <v>#N/A</v>
      </c>
    </row>
    <row r="53" spans="5:7" ht="15.6" x14ac:dyDescent="0.3">
      <c r="E53" s="138">
        <v>39813</v>
      </c>
      <c r="F53" t="e">
        <f t="shared" ca="1" si="0"/>
        <v>#N/A</v>
      </c>
      <c r="G53" t="e">
        <f t="shared" ca="1" si="1"/>
        <v>#N/A</v>
      </c>
    </row>
    <row r="54" spans="5:7" ht="15.6" x14ac:dyDescent="0.3">
      <c r="E54" s="138">
        <v>39903</v>
      </c>
      <c r="F54" t="e">
        <f t="shared" ca="1" si="0"/>
        <v>#N/A</v>
      </c>
      <c r="G54" t="e">
        <f t="shared" ca="1" si="1"/>
        <v>#N/A</v>
      </c>
    </row>
    <row r="55" spans="5:7" ht="15.6" x14ac:dyDescent="0.3">
      <c r="E55" s="138">
        <v>39994</v>
      </c>
      <c r="F55" t="e">
        <f t="shared" ca="1" si="0"/>
        <v>#N/A</v>
      </c>
      <c r="G55" t="e">
        <f t="shared" ca="1" si="1"/>
        <v>#N/A</v>
      </c>
    </row>
    <row r="56" spans="5:7" ht="15.6" x14ac:dyDescent="0.3">
      <c r="E56" s="138">
        <v>40086</v>
      </c>
      <c r="F56" t="e">
        <f t="shared" ca="1" si="0"/>
        <v>#N/A</v>
      </c>
      <c r="G56" t="e">
        <f t="shared" ca="1" si="1"/>
        <v>#N/A</v>
      </c>
    </row>
    <row r="57" spans="5:7" ht="15.6" x14ac:dyDescent="0.3">
      <c r="E57" s="138">
        <v>40178</v>
      </c>
      <c r="F57" t="e">
        <f t="shared" ca="1" si="0"/>
        <v>#N/A</v>
      </c>
      <c r="G57" t="e">
        <f t="shared" ca="1" si="1"/>
        <v>#N/A</v>
      </c>
    </row>
    <row r="58" spans="5:7" ht="15.6" x14ac:dyDescent="0.3">
      <c r="E58" s="138">
        <v>40268</v>
      </c>
      <c r="F58" t="e">
        <f t="shared" ca="1" si="0"/>
        <v>#N/A</v>
      </c>
      <c r="G58" t="e">
        <f t="shared" ca="1" si="1"/>
        <v>#N/A</v>
      </c>
    </row>
    <row r="59" spans="5:7" ht="15.6" x14ac:dyDescent="0.3">
      <c r="E59" s="138">
        <v>40359</v>
      </c>
      <c r="F59" t="e">
        <f t="shared" ca="1" si="0"/>
        <v>#N/A</v>
      </c>
      <c r="G59" t="e">
        <f t="shared" ca="1" si="1"/>
        <v>#N/A</v>
      </c>
    </row>
    <row r="60" spans="5:7" ht="15.6" x14ac:dyDescent="0.3">
      <c r="E60" s="138">
        <v>40451</v>
      </c>
      <c r="F60" t="e">
        <f t="shared" ca="1" si="0"/>
        <v>#N/A</v>
      </c>
      <c r="G60" t="e">
        <f t="shared" ca="1" si="1"/>
        <v>#N/A</v>
      </c>
    </row>
    <row r="61" spans="5:7" ht="15.6" x14ac:dyDescent="0.3">
      <c r="E61" s="138">
        <v>40543</v>
      </c>
      <c r="F61" t="e">
        <f t="shared" ca="1" si="0"/>
        <v>#N/A</v>
      </c>
      <c r="G61" t="e">
        <f t="shared" ca="1" si="1"/>
        <v>#N/A</v>
      </c>
    </row>
    <row r="62" spans="5:7" ht="15.6" x14ac:dyDescent="0.3">
      <c r="E62" s="138">
        <v>40633</v>
      </c>
      <c r="F62" t="e">
        <f t="shared" ca="1" si="0"/>
        <v>#N/A</v>
      </c>
      <c r="G62" t="e">
        <f t="shared" ca="1" si="1"/>
        <v>#N/A</v>
      </c>
    </row>
    <row r="63" spans="5:7" ht="15.6" x14ac:dyDescent="0.3">
      <c r="E63" s="138">
        <v>40724</v>
      </c>
      <c r="F63" t="e">
        <f t="shared" ca="1" si="0"/>
        <v>#N/A</v>
      </c>
      <c r="G63" t="e">
        <f t="shared" ca="1" si="1"/>
        <v>#N/A</v>
      </c>
    </row>
    <row r="64" spans="5:7" ht="15.6" x14ac:dyDescent="0.3">
      <c r="E64" s="138">
        <v>40816</v>
      </c>
      <c r="F64" t="e">
        <f t="shared" ca="1" si="0"/>
        <v>#N/A</v>
      </c>
      <c r="G64" t="e">
        <f t="shared" ca="1" si="1"/>
        <v>#N/A</v>
      </c>
    </row>
    <row r="65" spans="5:7" ht="15.6" x14ac:dyDescent="0.3">
      <c r="E65" s="138">
        <v>40908</v>
      </c>
      <c r="F65" t="e">
        <f t="shared" ca="1" si="0"/>
        <v>#N/A</v>
      </c>
      <c r="G65" t="e">
        <f t="shared" ca="1" si="1"/>
        <v>#N/A</v>
      </c>
    </row>
    <row r="66" spans="5:7" ht="15.6" x14ac:dyDescent="0.3">
      <c r="E66" s="138">
        <v>40999</v>
      </c>
      <c r="F66" t="e">
        <f t="shared" ca="1" si="0"/>
        <v>#N/A</v>
      </c>
      <c r="G66" t="e">
        <f t="shared" ca="1" si="1"/>
        <v>#N/A</v>
      </c>
    </row>
    <row r="67" spans="5:7" ht="15.6" x14ac:dyDescent="0.3">
      <c r="E67" s="138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6" x14ac:dyDescent="0.3">
      <c r="E68" s="138">
        <v>41182</v>
      </c>
      <c r="F68" t="e">
        <f t="shared" ca="1" si="2"/>
        <v>#N/A</v>
      </c>
      <c r="G68" t="e">
        <f t="shared" ca="1" si="3"/>
        <v>#N/A</v>
      </c>
    </row>
    <row r="69" spans="5:7" ht="15.6" x14ac:dyDescent="0.3">
      <c r="E69" s="138">
        <v>41274</v>
      </c>
      <c r="F69" t="e">
        <f t="shared" ca="1" si="2"/>
        <v>#N/A</v>
      </c>
      <c r="G69" t="e">
        <f t="shared" ca="1" si="3"/>
        <v>#N/A</v>
      </c>
    </row>
    <row r="70" spans="5:7" ht="15.6" x14ac:dyDescent="0.3">
      <c r="E70" s="138">
        <v>41364</v>
      </c>
      <c r="F70" t="e">
        <f t="shared" ca="1" si="2"/>
        <v>#N/A</v>
      </c>
      <c r="G70" t="e">
        <f t="shared" ca="1" si="3"/>
        <v>#N/A</v>
      </c>
    </row>
    <row r="71" spans="5:7" ht="15.6" x14ac:dyDescent="0.3">
      <c r="E71" s="138">
        <v>41455</v>
      </c>
      <c r="F71" t="e">
        <f t="shared" ca="1" si="2"/>
        <v>#N/A</v>
      </c>
      <c r="G71" t="e">
        <f t="shared" ca="1" si="3"/>
        <v>#N/A</v>
      </c>
    </row>
    <row r="72" spans="5:7" ht="15.6" x14ac:dyDescent="0.3">
      <c r="E72" s="138">
        <v>41547</v>
      </c>
      <c r="F72" t="e">
        <f t="shared" ca="1" si="2"/>
        <v>#N/A</v>
      </c>
      <c r="G72" t="e">
        <f t="shared" ca="1" si="3"/>
        <v>#N/A</v>
      </c>
    </row>
    <row r="73" spans="5:7" ht="15.6" x14ac:dyDescent="0.3">
      <c r="E73" s="138">
        <v>41639</v>
      </c>
      <c r="F73" t="e">
        <f t="shared" ca="1" si="2"/>
        <v>#N/A</v>
      </c>
      <c r="G73" t="e">
        <f t="shared" ca="1" si="3"/>
        <v>#N/A</v>
      </c>
    </row>
    <row r="74" spans="5:7" ht="15.6" x14ac:dyDescent="0.3">
      <c r="E74" s="138">
        <v>41729</v>
      </c>
      <c r="F74" t="e">
        <f t="shared" ca="1" si="2"/>
        <v>#N/A</v>
      </c>
      <c r="G74" t="e">
        <f t="shared" ca="1" si="3"/>
        <v>#N/A</v>
      </c>
    </row>
    <row r="75" spans="5:7" ht="15.6" x14ac:dyDescent="0.3">
      <c r="E75" s="138">
        <v>41820</v>
      </c>
      <c r="F75" t="e">
        <f t="shared" ca="1" si="2"/>
        <v>#N/A</v>
      </c>
      <c r="G75" t="e">
        <f t="shared" ca="1" si="3"/>
        <v>#N/A</v>
      </c>
    </row>
    <row r="76" spans="5:7" ht="15.6" x14ac:dyDescent="0.3">
      <c r="E76" s="138">
        <v>41912</v>
      </c>
      <c r="F76" t="e">
        <f t="shared" ca="1" si="2"/>
        <v>#N/A</v>
      </c>
      <c r="G76" t="e">
        <f t="shared" ca="1" si="3"/>
        <v>#N/A</v>
      </c>
    </row>
    <row r="77" spans="5:7" ht="15.6" x14ac:dyDescent="0.3">
      <c r="E77" s="138">
        <v>42004</v>
      </c>
      <c r="F77" t="e">
        <f t="shared" ca="1" si="2"/>
        <v>#N/A</v>
      </c>
      <c r="G77" t="e">
        <f t="shared" ca="1" si="3"/>
        <v>#N/A</v>
      </c>
    </row>
    <row r="78" spans="5:7" ht="15.6" x14ac:dyDescent="0.3">
      <c r="E78" s="138">
        <v>42094</v>
      </c>
      <c r="F78" t="e">
        <f t="shared" ca="1" si="2"/>
        <v>#N/A</v>
      </c>
      <c r="G78" t="e">
        <f t="shared" ca="1" si="3"/>
        <v>#N/A</v>
      </c>
    </row>
    <row r="79" spans="5:7" ht="15.6" x14ac:dyDescent="0.3">
      <c r="E79" s="138">
        <v>42185</v>
      </c>
      <c r="F79" t="e">
        <f t="shared" ca="1" si="2"/>
        <v>#N/A</v>
      </c>
      <c r="G79" t="e">
        <f t="shared" ca="1" si="3"/>
        <v>#N/A</v>
      </c>
    </row>
    <row r="80" spans="5:7" ht="15.6" x14ac:dyDescent="0.3">
      <c r="E80" s="138">
        <v>42277</v>
      </c>
      <c r="F80" t="e">
        <f t="shared" ca="1" si="2"/>
        <v>#N/A</v>
      </c>
      <c r="G80" t="e">
        <f t="shared" ca="1" si="3"/>
        <v>#N/A</v>
      </c>
    </row>
    <row r="81" spans="5:7" ht="15.6" x14ac:dyDescent="0.3">
      <c r="E81" s="138">
        <v>42369</v>
      </c>
      <c r="F81" t="e">
        <f t="shared" ca="1" si="2"/>
        <v>#N/A</v>
      </c>
      <c r="G81" t="e">
        <f t="shared" ca="1" si="3"/>
        <v>#N/A</v>
      </c>
    </row>
    <row r="82" spans="5:7" ht="15.6" x14ac:dyDescent="0.3">
      <c r="E82" s="138">
        <v>42460</v>
      </c>
      <c r="F82" t="e">
        <f t="shared" ca="1" si="2"/>
        <v>#N/A</v>
      </c>
      <c r="G82" t="e">
        <f t="shared" ca="1" si="3"/>
        <v>#N/A</v>
      </c>
    </row>
    <row r="83" spans="5:7" ht="15.6" x14ac:dyDescent="0.3">
      <c r="E83" s="138">
        <v>42551</v>
      </c>
      <c r="F83" t="e">
        <f t="shared" ca="1" si="2"/>
        <v>#N/A</v>
      </c>
      <c r="G83" t="e">
        <f t="shared" ca="1" si="3"/>
        <v>#N/A</v>
      </c>
    </row>
    <row r="84" spans="5:7" ht="15.6" x14ac:dyDescent="0.3">
      <c r="E84" s="138">
        <v>42643</v>
      </c>
      <c r="F84" t="e">
        <f t="shared" ca="1" si="2"/>
        <v>#N/A</v>
      </c>
      <c r="G84" t="e">
        <f t="shared" ca="1" si="3"/>
        <v>#N/A</v>
      </c>
    </row>
    <row r="85" spans="5:7" ht="15.6" x14ac:dyDescent="0.3">
      <c r="E85" s="138">
        <v>42735</v>
      </c>
      <c r="F85" t="e">
        <f t="shared" ca="1" si="2"/>
        <v>#N/A</v>
      </c>
      <c r="G85" t="e">
        <f t="shared" ca="1" si="3"/>
        <v>#N/A</v>
      </c>
    </row>
    <row r="86" spans="5:7" ht="15.6" x14ac:dyDescent="0.3">
      <c r="E86" s="138">
        <v>42825</v>
      </c>
      <c r="F86" t="e">
        <f t="shared" ca="1" si="2"/>
        <v>#N/A</v>
      </c>
      <c r="G86" t="e">
        <f t="shared" ca="1" si="3"/>
        <v>#N/A</v>
      </c>
    </row>
    <row r="87" spans="5:7" ht="15.6" x14ac:dyDescent="0.3">
      <c r="E87" s="138">
        <v>42916</v>
      </c>
      <c r="F87" t="e">
        <f t="shared" ca="1" si="2"/>
        <v>#N/A</v>
      </c>
      <c r="G87" t="e">
        <f t="shared" ca="1" si="3"/>
        <v>#N/A</v>
      </c>
    </row>
    <row r="88" spans="5:7" ht="15.6" x14ac:dyDescent="0.3">
      <c r="E88" s="138">
        <v>43008</v>
      </c>
      <c r="F88" t="e">
        <f t="shared" ca="1" si="2"/>
        <v>#N/A</v>
      </c>
      <c r="G88" t="e">
        <f t="shared" ca="1" si="3"/>
        <v>#N/A</v>
      </c>
    </row>
    <row r="89" spans="5:7" ht="15.6" x14ac:dyDescent="0.3">
      <c r="E89" s="138">
        <v>43100</v>
      </c>
      <c r="F89" t="e">
        <f t="shared" ca="1" si="2"/>
        <v>#N/A</v>
      </c>
      <c r="G89" t="e">
        <f t="shared" ca="1" si="3"/>
        <v>#N/A</v>
      </c>
    </row>
    <row r="90" spans="5:7" ht="15.6" x14ac:dyDescent="0.3">
      <c r="E90" s="138">
        <v>43190</v>
      </c>
      <c r="F90" t="e">
        <f t="shared" ca="1" si="2"/>
        <v>#N/A</v>
      </c>
      <c r="G90" t="e">
        <f t="shared" ca="1" si="3"/>
        <v>#N/A</v>
      </c>
    </row>
    <row r="91" spans="5:7" ht="15.6" x14ac:dyDescent="0.3">
      <c r="E91" s="138">
        <v>43281</v>
      </c>
      <c r="F91" t="e">
        <f t="shared" ca="1" si="2"/>
        <v>#N/A</v>
      </c>
      <c r="G91" t="e">
        <f t="shared" ca="1" si="3"/>
        <v>#N/A</v>
      </c>
    </row>
    <row r="92" spans="5:7" ht="15.6" x14ac:dyDescent="0.3">
      <c r="E92" s="138">
        <v>43373</v>
      </c>
      <c r="F92" t="e">
        <f t="shared" ca="1" si="2"/>
        <v>#N/A</v>
      </c>
      <c r="G92" t="e">
        <f t="shared" ca="1" si="3"/>
        <v>#N/A</v>
      </c>
    </row>
    <row r="93" spans="5:7" ht="15.6" x14ac:dyDescent="0.3">
      <c r="E93" s="138">
        <v>43465</v>
      </c>
      <c r="F93" t="e">
        <f t="shared" ca="1" si="2"/>
        <v>#N/A</v>
      </c>
      <c r="G93" t="e">
        <f t="shared" ca="1" si="3"/>
        <v>#N/A</v>
      </c>
    </row>
    <row r="94" spans="5:7" ht="15.6" x14ac:dyDescent="0.3">
      <c r="E94" s="138">
        <v>43555</v>
      </c>
      <c r="F94" t="e">
        <f t="shared" ca="1" si="2"/>
        <v>#N/A</v>
      </c>
      <c r="G94" t="e">
        <f t="shared" ca="1" si="3"/>
        <v>#N/A</v>
      </c>
    </row>
    <row r="95" spans="5:7" ht="15.6" x14ac:dyDescent="0.3">
      <c r="E95" s="138">
        <v>43646</v>
      </c>
      <c r="F95" t="e">
        <f t="shared" ca="1" si="2"/>
        <v>#N/A</v>
      </c>
      <c r="G95" t="e">
        <f t="shared" ca="1" si="3"/>
        <v>#N/A</v>
      </c>
    </row>
    <row r="96" spans="5:7" ht="15.6" x14ac:dyDescent="0.3">
      <c r="E96" s="138">
        <v>43738</v>
      </c>
      <c r="F96" t="e">
        <f t="shared" ca="1" si="2"/>
        <v>#N/A</v>
      </c>
      <c r="G96" t="e">
        <f t="shared" ca="1" si="3"/>
        <v>#N/A</v>
      </c>
    </row>
    <row r="97" spans="5:7" ht="15.6" x14ac:dyDescent="0.3">
      <c r="E97" s="138">
        <v>43830</v>
      </c>
      <c r="F97" t="e">
        <f t="shared" ca="1" si="2"/>
        <v>#N/A</v>
      </c>
      <c r="G97" t="e">
        <f t="shared" ca="1" si="3"/>
        <v>#N/A</v>
      </c>
    </row>
    <row r="98" spans="5:7" ht="15.6" x14ac:dyDescent="0.3">
      <c r="E98" s="138">
        <v>43921</v>
      </c>
      <c r="F98" t="e">
        <f t="shared" ca="1" si="2"/>
        <v>#N/A</v>
      </c>
      <c r="G98" t="e">
        <f t="shared" ca="1" si="3"/>
        <v>#N/A</v>
      </c>
    </row>
    <row r="99" spans="5:7" ht="15.6" x14ac:dyDescent="0.3">
      <c r="E99" s="138">
        <v>44012</v>
      </c>
      <c r="F99" t="e">
        <f t="shared" ca="1" si="2"/>
        <v>#N/A</v>
      </c>
      <c r="G99" t="e">
        <f t="shared" ca="1" si="3"/>
        <v>#N/A</v>
      </c>
    </row>
    <row r="100" spans="5:7" ht="15.6" x14ac:dyDescent="0.3">
      <c r="E100" s="138">
        <v>44104</v>
      </c>
      <c r="F100" t="e">
        <f t="shared" ca="1" si="2"/>
        <v>#N/A</v>
      </c>
      <c r="G100" t="e">
        <f t="shared" ca="1" si="3"/>
        <v>#N/A</v>
      </c>
    </row>
    <row r="101" spans="5:7" ht="15.6" x14ac:dyDescent="0.3">
      <c r="E101" s="138">
        <v>44196</v>
      </c>
      <c r="F101" t="e">
        <f t="shared" ca="1" si="2"/>
        <v>#N/A</v>
      </c>
      <c r="G101" t="e">
        <f t="shared" ca="1" si="3"/>
        <v>#N/A</v>
      </c>
    </row>
    <row r="102" spans="5:7" ht="15.6" x14ac:dyDescent="0.3">
      <c r="E102" s="138">
        <v>44286</v>
      </c>
      <c r="F102" t="e">
        <f t="shared" ca="1" si="2"/>
        <v>#N/A</v>
      </c>
      <c r="G102" t="e">
        <f t="shared" ca="1" si="3"/>
        <v>#N/A</v>
      </c>
    </row>
    <row r="103" spans="5:7" ht="15.6" x14ac:dyDescent="0.3">
      <c r="E103" s="138">
        <v>44377</v>
      </c>
      <c r="F103" t="e">
        <f t="shared" ca="1" si="2"/>
        <v>#N/A</v>
      </c>
      <c r="G103" t="e">
        <f t="shared" ca="1" si="3"/>
        <v>#N/A</v>
      </c>
    </row>
    <row r="104" spans="5:7" ht="15.6" x14ac:dyDescent="0.3">
      <c r="E104" s="138">
        <v>44469</v>
      </c>
      <c r="F104" t="e">
        <f t="shared" ca="1" si="2"/>
        <v>#N/A</v>
      </c>
      <c r="G104" t="e">
        <f t="shared" ca="1" si="3"/>
        <v>#N/A</v>
      </c>
    </row>
    <row r="105" spans="5:7" ht="15.6" x14ac:dyDescent="0.3">
      <c r="E105" s="138">
        <v>44561</v>
      </c>
      <c r="F105" t="e">
        <f t="shared" ca="1" si="2"/>
        <v>#N/A</v>
      </c>
      <c r="G105" t="e">
        <f t="shared" ca="1" si="3"/>
        <v>#N/A</v>
      </c>
    </row>
    <row r="106" spans="5:7" ht="15.6" x14ac:dyDescent="0.3">
      <c r="E106" s="138">
        <v>44651</v>
      </c>
      <c r="F106" t="e">
        <f t="shared" ca="1" si="2"/>
        <v>#N/A</v>
      </c>
      <c r="G106" t="e">
        <f t="shared" ca="1" si="3"/>
        <v>#N/A</v>
      </c>
    </row>
    <row r="107" spans="5:7" ht="15.6" x14ac:dyDescent="0.3">
      <c r="E107" s="138">
        <v>44742</v>
      </c>
      <c r="F107" t="e">
        <f t="shared" ca="1" si="2"/>
        <v>#N/A</v>
      </c>
      <c r="G107" t="e">
        <f t="shared" ca="1" si="3"/>
        <v>#N/A</v>
      </c>
    </row>
    <row r="108" spans="5:7" ht="15.6" x14ac:dyDescent="0.3">
      <c r="E108" s="138">
        <v>44834</v>
      </c>
      <c r="F108" t="e">
        <f t="shared" ca="1" si="2"/>
        <v>#N/A</v>
      </c>
      <c r="G108" t="e">
        <f t="shared" ca="1" si="3"/>
        <v>#N/A</v>
      </c>
    </row>
    <row r="109" spans="5:7" ht="15.6" x14ac:dyDescent="0.3">
      <c r="E109" s="138">
        <v>44926</v>
      </c>
      <c r="F109" t="e">
        <f t="shared" ca="1" si="2"/>
        <v>#N/A</v>
      </c>
      <c r="G109" t="e">
        <f t="shared" ca="1" si="3"/>
        <v>#N/A</v>
      </c>
    </row>
    <row r="110" spans="5:7" ht="15.6" x14ac:dyDescent="0.3">
      <c r="E110" s="138">
        <v>45016</v>
      </c>
      <c r="F110" t="e">
        <f t="shared" ca="1" si="2"/>
        <v>#N/A</v>
      </c>
      <c r="G110" t="e">
        <f t="shared" ca="1" si="3"/>
        <v>#N/A</v>
      </c>
    </row>
    <row r="111" spans="5:7" ht="15.6" x14ac:dyDescent="0.3">
      <c r="E111" s="138">
        <v>45107</v>
      </c>
      <c r="F111" t="e">
        <f t="shared" ca="1" si="2"/>
        <v>#N/A</v>
      </c>
      <c r="G111" t="e">
        <f t="shared" ca="1" si="3"/>
        <v>#N/A</v>
      </c>
    </row>
    <row r="112" spans="5:7" ht="15.6" x14ac:dyDescent="0.3">
      <c r="E112" s="138">
        <v>45199</v>
      </c>
      <c r="F112" t="e">
        <f t="shared" ca="1" si="2"/>
        <v>#N/A</v>
      </c>
      <c r="G112" t="e">
        <f t="shared" ca="1" si="3"/>
        <v>#N/A</v>
      </c>
    </row>
    <row r="113" spans="5:7" ht="15.6" x14ac:dyDescent="0.3">
      <c r="E113" s="138">
        <v>45291</v>
      </c>
      <c r="F113" t="e">
        <f t="shared" ca="1" si="2"/>
        <v>#N/A</v>
      </c>
      <c r="G113" t="e">
        <f t="shared" ca="1" si="3"/>
        <v>#N/A</v>
      </c>
    </row>
    <row r="114" spans="5:7" ht="15.6" x14ac:dyDescent="0.3">
      <c r="E114" s="138">
        <v>45382</v>
      </c>
      <c r="F114" t="e">
        <f t="shared" ca="1" si="2"/>
        <v>#N/A</v>
      </c>
      <c r="G114" t="e">
        <f t="shared" ca="1" si="3"/>
        <v>#N/A</v>
      </c>
    </row>
    <row r="115" spans="5:7" ht="15.6" x14ac:dyDescent="0.3">
      <c r="E115" s="138">
        <v>45473</v>
      </c>
      <c r="F115" t="e">
        <f t="shared" ca="1" si="2"/>
        <v>#N/A</v>
      </c>
      <c r="G115" t="e">
        <f t="shared" ca="1" si="3"/>
        <v>#N/A</v>
      </c>
    </row>
    <row r="116" spans="5:7" ht="15.6" x14ac:dyDescent="0.3">
      <c r="E116" s="138">
        <v>45565</v>
      </c>
      <c r="F116" t="e">
        <f t="shared" ca="1" si="2"/>
        <v>#N/A</v>
      </c>
      <c r="G116" t="e">
        <f t="shared" ca="1" si="3"/>
        <v>#N/A</v>
      </c>
    </row>
    <row r="117" spans="5:7" ht="15.6" x14ac:dyDescent="0.3">
      <c r="E117" s="138">
        <v>45657</v>
      </c>
      <c r="F117" t="e">
        <f t="shared" ca="1" si="2"/>
        <v>#N/A</v>
      </c>
      <c r="G117" t="e">
        <f t="shared" ca="1" si="3"/>
        <v>#N/A</v>
      </c>
    </row>
    <row r="118" spans="5:7" ht="15.6" x14ac:dyDescent="0.3">
      <c r="E118" s="138">
        <v>45747</v>
      </c>
      <c r="F118" t="e">
        <f t="shared" ca="1" si="2"/>
        <v>#N/A</v>
      </c>
      <c r="G118" t="e">
        <f t="shared" ca="1" si="3"/>
        <v>#N/A</v>
      </c>
    </row>
    <row r="119" spans="5:7" ht="15.6" x14ac:dyDescent="0.3">
      <c r="E119" s="138">
        <v>45838</v>
      </c>
      <c r="F119" t="e">
        <f t="shared" ca="1" si="2"/>
        <v>#N/A</v>
      </c>
      <c r="G119" t="e">
        <f t="shared" ca="1" si="3"/>
        <v>#N/A</v>
      </c>
    </row>
    <row r="120" spans="5:7" ht="15.6" x14ac:dyDescent="0.3">
      <c r="E120" s="138">
        <v>45930</v>
      </c>
      <c r="F120" t="e">
        <f t="shared" ca="1" si="2"/>
        <v>#N/A</v>
      </c>
      <c r="G120" t="e">
        <f t="shared" ca="1" si="3"/>
        <v>#N/A</v>
      </c>
    </row>
    <row r="121" spans="5:7" ht="15.6" x14ac:dyDescent="0.3">
      <c r="E121" s="138">
        <v>46022</v>
      </c>
      <c r="F121" t="e">
        <f t="shared" ca="1" si="2"/>
        <v>#N/A</v>
      </c>
      <c r="G121" t="e">
        <f t="shared" ca="1" si="3"/>
        <v>#N/A</v>
      </c>
    </row>
    <row r="122" spans="5:7" ht="15.6" x14ac:dyDescent="0.3">
      <c r="E122" s="138">
        <v>46112</v>
      </c>
      <c r="F122" t="e">
        <f t="shared" ca="1" si="2"/>
        <v>#N/A</v>
      </c>
      <c r="G122" t="e">
        <f t="shared" ca="1" si="3"/>
        <v>#N/A</v>
      </c>
    </row>
    <row r="123" spans="5:7" ht="15.6" x14ac:dyDescent="0.3">
      <c r="E123" s="138">
        <v>46203</v>
      </c>
      <c r="F123" t="e">
        <f t="shared" ca="1" si="2"/>
        <v>#N/A</v>
      </c>
      <c r="G123" t="e">
        <f t="shared" ca="1" si="3"/>
        <v>#N/A</v>
      </c>
    </row>
    <row r="124" spans="5:7" ht="15.6" x14ac:dyDescent="0.3">
      <c r="E124" s="138">
        <v>46295</v>
      </c>
      <c r="F124" t="e">
        <f t="shared" ca="1" si="2"/>
        <v>#N/A</v>
      </c>
      <c r="G124" t="e">
        <f t="shared" ca="1" si="3"/>
        <v>#N/A</v>
      </c>
    </row>
    <row r="125" spans="5:7" ht="15.6" x14ac:dyDescent="0.3">
      <c r="E125" s="138">
        <v>46387</v>
      </c>
      <c r="F125" t="e">
        <f t="shared" ca="1" si="2"/>
        <v>#N/A</v>
      </c>
      <c r="G125" t="e">
        <f t="shared" ca="1" si="3"/>
        <v>#N/A</v>
      </c>
    </row>
    <row r="126" spans="5:7" ht="15.6" x14ac:dyDescent="0.3">
      <c r="E126" s="138">
        <v>46477</v>
      </c>
      <c r="F126" t="e">
        <f t="shared" ca="1" si="2"/>
        <v>#N/A</v>
      </c>
      <c r="G126" t="e">
        <f t="shared" ca="1" si="3"/>
        <v>#N/A</v>
      </c>
    </row>
    <row r="127" spans="5:7" ht="15.6" x14ac:dyDescent="0.3">
      <c r="E127" s="138">
        <v>46568</v>
      </c>
      <c r="F127" t="e">
        <f t="shared" ca="1" si="2"/>
        <v>#N/A</v>
      </c>
      <c r="G127" t="e">
        <f t="shared" ca="1" si="3"/>
        <v>#N/A</v>
      </c>
    </row>
    <row r="128" spans="5:7" ht="15.6" x14ac:dyDescent="0.3">
      <c r="E128" s="138">
        <v>46660</v>
      </c>
      <c r="F128" t="e">
        <f t="shared" ca="1" si="2"/>
        <v>#N/A</v>
      </c>
      <c r="G128" t="e">
        <f t="shared" ca="1" si="3"/>
        <v>#N/A</v>
      </c>
    </row>
    <row r="129" spans="5:7" ht="15.6" x14ac:dyDescent="0.3">
      <c r="E129" s="138">
        <v>46752</v>
      </c>
      <c r="F129" t="e">
        <f t="shared" ca="1" si="2"/>
        <v>#N/A</v>
      </c>
      <c r="G129" t="e">
        <f t="shared" ca="1" si="3"/>
        <v>#N/A</v>
      </c>
    </row>
    <row r="130" spans="5:7" ht="15.6" x14ac:dyDescent="0.3">
      <c r="E130" s="138">
        <v>46843</v>
      </c>
      <c r="F130" t="e">
        <f t="shared" ca="1" si="2"/>
        <v>#N/A</v>
      </c>
      <c r="G130" t="e">
        <f t="shared" ca="1" si="3"/>
        <v>#N/A</v>
      </c>
    </row>
    <row r="131" spans="5:7" ht="15.6" x14ac:dyDescent="0.3">
      <c r="E131" s="138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6" x14ac:dyDescent="0.3">
      <c r="E132" s="138">
        <v>47026</v>
      </c>
      <c r="F132" t="e">
        <f t="shared" ca="1" si="4"/>
        <v>#N/A</v>
      </c>
      <c r="G132" t="e">
        <f t="shared" ca="1" si="5"/>
        <v>#N/A</v>
      </c>
    </row>
    <row r="133" spans="5:7" ht="15.6" x14ac:dyDescent="0.3">
      <c r="E133" s="138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3FAF-AFA6-4879-8E51-B23931613866}">
  <sheetPr codeName="Sheet2"/>
  <dimension ref="A1:T508"/>
  <sheetViews>
    <sheetView topLeftCell="D319" workbookViewId="0">
      <selection activeCell="R345" sqref="R345"/>
    </sheetView>
  </sheetViews>
  <sheetFormatPr defaultColWidth="9.109375" defaultRowHeight="14.4" x14ac:dyDescent="0.3"/>
  <cols>
    <col min="1" max="10" width="13.6640625" style="50" customWidth="1"/>
    <col min="11" max="11" width="23.88671875" style="60" bestFit="1" customWidth="1"/>
    <col min="12" max="12" width="18.33203125" style="21" customWidth="1"/>
    <col min="13" max="17" width="22.33203125" style="21" customWidth="1"/>
    <col min="18" max="18" width="12.5546875" style="50" customWidth="1"/>
    <col min="19" max="16384" width="9.109375" style="50"/>
  </cols>
  <sheetData>
    <row r="1" spans="1:20" s="2" customFormat="1" ht="15.9" customHeight="1" x14ac:dyDescent="0.3">
      <c r="K1" s="42"/>
    </row>
    <row r="2" spans="1:20" s="6" customFormat="1" ht="15.9" customHeight="1" x14ac:dyDescent="0.3">
      <c r="L2" s="43"/>
      <c r="M2" s="43"/>
      <c r="N2" s="43"/>
      <c r="O2" s="43"/>
      <c r="P2" s="43"/>
      <c r="Q2" s="43"/>
      <c r="R2" s="43"/>
    </row>
    <row r="3" spans="1:20" s="6" customFormat="1" ht="15.9" customHeight="1" x14ac:dyDescent="0.3">
      <c r="L3" s="43"/>
      <c r="M3" s="43"/>
      <c r="N3" s="43"/>
      <c r="O3" s="43"/>
      <c r="P3" s="43"/>
      <c r="Q3" s="43"/>
      <c r="R3" s="43"/>
    </row>
    <row r="4" spans="1:20" s="10" customFormat="1" ht="15.9" customHeight="1" x14ac:dyDescent="0.3">
      <c r="L4" s="44"/>
      <c r="M4" s="44"/>
      <c r="N4" s="44"/>
      <c r="O4" s="44"/>
      <c r="P4" s="44"/>
      <c r="Q4" s="44"/>
      <c r="R4" s="44"/>
    </row>
    <row r="5" spans="1:20" s="45" customFormat="1" ht="39.9" customHeight="1" x14ac:dyDescent="0.3">
      <c r="K5" s="46" t="s">
        <v>0</v>
      </c>
      <c r="L5" s="15" t="s">
        <v>1</v>
      </c>
      <c r="M5" s="47" t="s">
        <v>11</v>
      </c>
      <c r="N5" s="48" t="s">
        <v>12</v>
      </c>
      <c r="O5" s="48" t="s">
        <v>13</v>
      </c>
      <c r="P5" s="48" t="s">
        <v>14</v>
      </c>
      <c r="Q5" s="47" t="s">
        <v>15</v>
      </c>
      <c r="R5" s="49" t="s">
        <v>16</v>
      </c>
      <c r="S5" s="49" t="s">
        <v>17</v>
      </c>
      <c r="T5" s="49" t="s">
        <v>18</v>
      </c>
    </row>
    <row r="6" spans="1:20" x14ac:dyDescent="0.3">
      <c r="K6" s="51">
        <v>35826</v>
      </c>
      <c r="L6" s="52">
        <v>78.261158106159797</v>
      </c>
      <c r="M6" s="53">
        <v>84.044017256578499</v>
      </c>
      <c r="N6" s="54"/>
      <c r="O6" s="54"/>
      <c r="P6" s="54"/>
      <c r="Q6" s="53">
        <v>76.1739739310012</v>
      </c>
      <c r="R6" s="55"/>
      <c r="S6" s="55"/>
      <c r="T6" s="55"/>
    </row>
    <row r="7" spans="1:20" ht="15.6" x14ac:dyDescent="0.3">
      <c r="A7" s="180" t="s">
        <v>96</v>
      </c>
      <c r="B7" s="180"/>
      <c r="C7" s="180"/>
      <c r="D7" s="180"/>
      <c r="E7" s="180"/>
      <c r="F7" s="180"/>
      <c r="G7" s="180"/>
      <c r="H7" s="180"/>
      <c r="I7" s="180"/>
      <c r="J7" s="180"/>
      <c r="K7" s="51">
        <v>35854</v>
      </c>
      <c r="L7" s="52">
        <v>78.0071260532157</v>
      </c>
      <c r="M7" s="53">
        <v>83.438771313450403</v>
      </c>
      <c r="N7" s="56">
        <v>-7.2015351346228496E-3</v>
      </c>
      <c r="O7" s="54"/>
      <c r="P7" s="54"/>
      <c r="Q7" s="53">
        <v>76.307996017209106</v>
      </c>
      <c r="R7" s="57">
        <v>1.7594209582567633E-3</v>
      </c>
      <c r="S7" s="58"/>
      <c r="T7" s="58"/>
    </row>
    <row r="8" spans="1:20" ht="15.6" x14ac:dyDescent="0.3">
      <c r="A8" s="180" t="s">
        <v>94</v>
      </c>
      <c r="B8" s="180"/>
      <c r="C8" s="180"/>
      <c r="D8" s="180"/>
      <c r="E8" s="180"/>
      <c r="F8" s="180"/>
      <c r="G8" s="180"/>
      <c r="H8" s="180"/>
      <c r="I8" s="180"/>
      <c r="J8" s="180"/>
      <c r="K8" s="51">
        <v>35885</v>
      </c>
      <c r="L8" s="52">
        <v>77.928562859443005</v>
      </c>
      <c r="M8" s="53">
        <v>83.9294279463073</v>
      </c>
      <c r="N8" s="56">
        <v>5.8804393345350814E-3</v>
      </c>
      <c r="O8" s="54"/>
      <c r="P8" s="54"/>
      <c r="Q8" s="53">
        <v>76.163547536465401</v>
      </c>
      <c r="R8" s="57">
        <v>-1.8929665078759594E-3</v>
      </c>
      <c r="S8" s="58"/>
      <c r="T8" s="58"/>
    </row>
    <row r="9" spans="1:20" x14ac:dyDescent="0.3">
      <c r="K9" s="51">
        <v>35915</v>
      </c>
      <c r="L9" s="52">
        <v>78.836246430832404</v>
      </c>
      <c r="M9" s="53">
        <v>85.640755008940303</v>
      </c>
      <c r="N9" s="56">
        <v>2.0390071808040977E-2</v>
      </c>
      <c r="O9" s="56">
        <v>1.8998827096604831E-2</v>
      </c>
      <c r="P9" s="54"/>
      <c r="Q9" s="53">
        <v>76.903347386839698</v>
      </c>
      <c r="R9" s="57">
        <v>9.7133060933132231E-3</v>
      </c>
      <c r="S9" s="57">
        <v>9.575100499537692E-3</v>
      </c>
      <c r="T9" s="58"/>
    </row>
    <row r="10" spans="1:20" x14ac:dyDescent="0.3">
      <c r="K10" s="51">
        <v>35946</v>
      </c>
      <c r="L10" s="52">
        <v>79.963336317033594</v>
      </c>
      <c r="M10" s="53">
        <v>86.8772241003837</v>
      </c>
      <c r="N10" s="56">
        <v>1.4437858369117818E-2</v>
      </c>
      <c r="O10" s="56">
        <v>4.1209293147621118E-2</v>
      </c>
      <c r="P10" s="54"/>
      <c r="Q10" s="53">
        <v>77.902748559741994</v>
      </c>
      <c r="R10" s="57">
        <v>1.2995548397589207E-2</v>
      </c>
      <c r="S10" s="57">
        <v>2.0898891672810338E-2</v>
      </c>
      <c r="T10" s="58"/>
    </row>
    <row r="11" spans="1:20" x14ac:dyDescent="0.3">
      <c r="K11" s="51">
        <v>35976</v>
      </c>
      <c r="L11" s="52">
        <v>81.031555187744999</v>
      </c>
      <c r="M11" s="53">
        <v>86.441340854211703</v>
      </c>
      <c r="N11" s="56">
        <v>-5.0172326600622652E-3</v>
      </c>
      <c r="O11" s="56">
        <v>2.992886963928032E-2</v>
      </c>
      <c r="P11" s="54"/>
      <c r="Q11" s="53">
        <v>79.358124402832203</v>
      </c>
      <c r="R11" s="57">
        <v>1.8681957568854157E-2</v>
      </c>
      <c r="S11" s="57">
        <v>4.1943645873865121E-2</v>
      </c>
      <c r="T11" s="58"/>
    </row>
    <row r="12" spans="1:20" x14ac:dyDescent="0.3">
      <c r="K12" s="51">
        <v>36007</v>
      </c>
      <c r="L12" s="52">
        <v>80.676496276366706</v>
      </c>
      <c r="M12" s="53">
        <v>85.387882204207898</v>
      </c>
      <c r="N12" s="56">
        <v>-1.2186977198566651E-2</v>
      </c>
      <c r="O12" s="56">
        <v>-2.9527157333678611E-3</v>
      </c>
      <c r="P12" s="54"/>
      <c r="Q12" s="53">
        <v>79.257606440562</v>
      </c>
      <c r="R12" s="57">
        <v>-1.2666373232306238E-3</v>
      </c>
      <c r="S12" s="57">
        <v>3.0613219498494493E-2</v>
      </c>
      <c r="T12" s="58"/>
    </row>
    <row r="13" spans="1:20" x14ac:dyDescent="0.3">
      <c r="K13" s="51">
        <v>36038</v>
      </c>
      <c r="L13" s="52">
        <v>79.955514719751505</v>
      </c>
      <c r="M13" s="53">
        <v>83.744841837595203</v>
      </c>
      <c r="N13" s="56">
        <v>-1.9242078901585913E-2</v>
      </c>
      <c r="O13" s="56">
        <v>-3.6055275651638352E-2</v>
      </c>
      <c r="P13" s="54"/>
      <c r="Q13" s="53">
        <v>78.924880815155007</v>
      </c>
      <c r="R13" s="57">
        <v>-4.1980276764541635E-3</v>
      </c>
      <c r="S13" s="57">
        <v>1.312061864709646E-2</v>
      </c>
      <c r="T13" s="58"/>
    </row>
    <row r="14" spans="1:20" x14ac:dyDescent="0.3">
      <c r="K14" s="51">
        <v>36068</v>
      </c>
      <c r="L14" s="52">
        <v>79.684424953317404</v>
      </c>
      <c r="M14" s="53">
        <v>85.0959777490243</v>
      </c>
      <c r="N14" s="56">
        <v>1.6133959797181685E-2</v>
      </c>
      <c r="O14" s="56">
        <v>-1.5563885195353899E-2</v>
      </c>
      <c r="P14" s="54"/>
      <c r="Q14" s="53">
        <v>78.349883522304097</v>
      </c>
      <c r="R14" s="57">
        <v>-7.285374230688757E-3</v>
      </c>
      <c r="S14" s="57">
        <v>-1.2704948461359056E-2</v>
      </c>
      <c r="T14" s="58"/>
    </row>
    <row r="15" spans="1:20" x14ac:dyDescent="0.3">
      <c r="K15" s="51">
        <v>36099</v>
      </c>
      <c r="L15" s="52">
        <v>80.726824334089898</v>
      </c>
      <c r="M15" s="53">
        <v>86.360378319318997</v>
      </c>
      <c r="N15" s="56">
        <v>1.4858523325554041E-2</v>
      </c>
      <c r="O15" s="56">
        <v>1.1389158391179377E-2</v>
      </c>
      <c r="P15" s="54"/>
      <c r="Q15" s="53">
        <v>79.459796004866504</v>
      </c>
      <c r="R15" s="57">
        <v>1.4166102521983248E-2</v>
      </c>
      <c r="S15" s="57">
        <v>2.5510430277266849E-3</v>
      </c>
      <c r="T15" s="58"/>
    </row>
    <row r="16" spans="1:20" x14ac:dyDescent="0.3">
      <c r="K16" s="51">
        <v>36129</v>
      </c>
      <c r="L16" s="52">
        <v>82.529395920720702</v>
      </c>
      <c r="M16" s="53">
        <v>90.110147198716106</v>
      </c>
      <c r="N16" s="56">
        <v>4.3420014506331484E-2</v>
      </c>
      <c r="O16" s="56">
        <v>7.6008327455737712E-2</v>
      </c>
      <c r="P16" s="54"/>
      <c r="Q16" s="53">
        <v>80.916470689971803</v>
      </c>
      <c r="R16" s="57">
        <v>1.8332222813862709E-2</v>
      </c>
      <c r="S16" s="57">
        <v>2.5233992807428773E-2</v>
      </c>
      <c r="T16" s="58"/>
    </row>
    <row r="17" spans="11:20" x14ac:dyDescent="0.3">
      <c r="K17" s="51">
        <v>36160</v>
      </c>
      <c r="L17" s="52">
        <v>83.7844585848148</v>
      </c>
      <c r="M17" s="53">
        <v>91.025402913273098</v>
      </c>
      <c r="N17" s="56">
        <v>1.0157077121832003E-2</v>
      </c>
      <c r="O17" s="56">
        <v>6.9679264767796623E-2</v>
      </c>
      <c r="P17" s="54"/>
      <c r="Q17" s="53">
        <v>82.302475725442207</v>
      </c>
      <c r="R17" s="57">
        <v>1.7128836980307982E-2</v>
      </c>
      <c r="S17" s="57">
        <v>5.0447965273782591E-2</v>
      </c>
      <c r="T17" s="58"/>
    </row>
    <row r="18" spans="11:20" x14ac:dyDescent="0.3">
      <c r="K18" s="51">
        <v>36191</v>
      </c>
      <c r="L18" s="52">
        <v>83.979875763280106</v>
      </c>
      <c r="M18" s="53">
        <v>90.988250540091698</v>
      </c>
      <c r="N18" s="56">
        <v>-4.0815389981629924E-4</v>
      </c>
      <c r="O18" s="56">
        <v>5.3587910461219357E-2</v>
      </c>
      <c r="P18" s="56">
        <v>8.262614651454725E-2</v>
      </c>
      <c r="Q18" s="53">
        <v>82.518124004868895</v>
      </c>
      <c r="R18" s="57">
        <v>2.6201918900481402E-3</v>
      </c>
      <c r="S18" s="57">
        <v>3.848899888712376E-2</v>
      </c>
      <c r="T18" s="57">
        <v>8.3285008599055965E-2</v>
      </c>
    </row>
    <row r="19" spans="11:20" x14ac:dyDescent="0.3">
      <c r="K19" s="51">
        <v>36219</v>
      </c>
      <c r="L19" s="52">
        <v>83.659150653811196</v>
      </c>
      <c r="M19" s="53">
        <v>87.616678649871105</v>
      </c>
      <c r="N19" s="56">
        <v>-3.7055024909342538E-2</v>
      </c>
      <c r="O19" s="56">
        <v>-2.7671340313608184E-2</v>
      </c>
      <c r="P19" s="56">
        <v>5.0071534739237311E-2</v>
      </c>
      <c r="Q19" s="53">
        <v>82.794423482833494</v>
      </c>
      <c r="R19" s="57">
        <v>3.3483489996488647E-3</v>
      </c>
      <c r="S19" s="57">
        <v>2.3208535627523785E-2</v>
      </c>
      <c r="T19" s="57">
        <v>8.5003247420644579E-2</v>
      </c>
    </row>
    <row r="20" spans="11:20" x14ac:dyDescent="0.3">
      <c r="K20" s="51">
        <v>36250</v>
      </c>
      <c r="L20" s="52">
        <v>83.916959866470705</v>
      </c>
      <c r="M20" s="53">
        <v>86.756074806503605</v>
      </c>
      <c r="N20" s="56">
        <v>-9.8223746509108478E-3</v>
      </c>
      <c r="O20" s="56">
        <v>-4.6902600484363788E-2</v>
      </c>
      <c r="P20" s="56">
        <v>3.3678852928732184E-2</v>
      </c>
      <c r="Q20" s="53">
        <v>83.230259232641998</v>
      </c>
      <c r="R20" s="57">
        <v>5.2640713163354391E-3</v>
      </c>
      <c r="S20" s="57">
        <v>1.1272850531189871E-2</v>
      </c>
      <c r="T20" s="57">
        <v>9.2783384240252342E-2</v>
      </c>
    </row>
    <row r="21" spans="11:20" x14ac:dyDescent="0.3">
      <c r="K21" s="51">
        <v>36280</v>
      </c>
      <c r="L21" s="52">
        <v>85.138591987545396</v>
      </c>
      <c r="M21" s="53">
        <v>87.571874631797797</v>
      </c>
      <c r="N21" s="56">
        <v>9.4033740820307354E-3</v>
      </c>
      <c r="O21" s="56">
        <v>-3.7547440334491977E-2</v>
      </c>
      <c r="P21" s="56">
        <v>2.2549072841031137E-2</v>
      </c>
      <c r="Q21" s="53">
        <v>84.477116753966996</v>
      </c>
      <c r="R21" s="57">
        <v>1.4980819870328954E-2</v>
      </c>
      <c r="S21" s="57">
        <v>2.3740151302791501E-2</v>
      </c>
      <c r="T21" s="57">
        <v>9.8484261407109752E-2</v>
      </c>
    </row>
    <row r="22" spans="11:20" x14ac:dyDescent="0.3">
      <c r="K22" s="51">
        <v>36311</v>
      </c>
      <c r="L22" s="52">
        <v>86.6772397911176</v>
      </c>
      <c r="M22" s="53">
        <v>92.427508040546002</v>
      </c>
      <c r="N22" s="56">
        <v>5.5447407391517656E-2</v>
      </c>
      <c r="O22" s="56">
        <v>5.4907689549608119E-2</v>
      </c>
      <c r="P22" s="56">
        <v>6.3886524893441932E-2</v>
      </c>
      <c r="Q22" s="53">
        <v>85.365386057180004</v>
      </c>
      <c r="R22" s="57">
        <v>1.0514910278010881E-2</v>
      </c>
      <c r="S22" s="57">
        <v>3.1052363990185627E-2</v>
      </c>
      <c r="T22" s="57">
        <v>9.5794277293246743E-2</v>
      </c>
    </row>
    <row r="23" spans="11:20" x14ac:dyDescent="0.3">
      <c r="K23" s="51">
        <v>36341</v>
      </c>
      <c r="L23" s="52">
        <v>87.9096440755918</v>
      </c>
      <c r="M23" s="53">
        <v>94.654321335589998</v>
      </c>
      <c r="N23" s="56">
        <v>2.4092538490458226E-2</v>
      </c>
      <c r="O23" s="56">
        <v>9.1039694300396157E-2</v>
      </c>
      <c r="P23" s="56">
        <v>9.5012182830781944E-2</v>
      </c>
      <c r="Q23" s="53">
        <v>86.252743612890697</v>
      </c>
      <c r="R23" s="57">
        <v>1.0394816877139279E-2</v>
      </c>
      <c r="S23" s="57">
        <v>3.6314729860450923E-2</v>
      </c>
      <c r="T23" s="57">
        <v>8.6879815544285144E-2</v>
      </c>
    </row>
    <row r="24" spans="11:20" x14ac:dyDescent="0.3">
      <c r="K24" s="51">
        <v>36372</v>
      </c>
      <c r="L24" s="52">
        <v>88.357716375439196</v>
      </c>
      <c r="M24" s="53">
        <v>97.001673702474093</v>
      </c>
      <c r="N24" s="56">
        <v>2.4799209732450977E-2</v>
      </c>
      <c r="O24" s="56">
        <v>0.10768068070170433</v>
      </c>
      <c r="P24" s="56">
        <v>0.13601217407513899</v>
      </c>
      <c r="Q24" s="53">
        <v>86.323173779389904</v>
      </c>
      <c r="R24" s="57">
        <v>8.1655566593119566E-4</v>
      </c>
      <c r="S24" s="57">
        <v>2.1852746594079431E-2</v>
      </c>
      <c r="T24" s="57">
        <v>8.9146867488694825E-2</v>
      </c>
    </row>
    <row r="25" spans="11:20" x14ac:dyDescent="0.3">
      <c r="K25" s="51">
        <v>36403</v>
      </c>
      <c r="L25" s="52">
        <v>88.664189417517704</v>
      </c>
      <c r="M25" s="53">
        <v>95.457718361420703</v>
      </c>
      <c r="N25" s="56">
        <v>-1.5916790732797503E-2</v>
      </c>
      <c r="O25" s="56">
        <v>3.2784723780991731E-2</v>
      </c>
      <c r="P25" s="56">
        <v>0.13986385629027831</v>
      </c>
      <c r="Q25" s="53">
        <v>86.967293211881895</v>
      </c>
      <c r="R25" s="57">
        <v>7.4617209295169129E-3</v>
      </c>
      <c r="S25" s="57">
        <v>1.8765300887046754E-2</v>
      </c>
      <c r="T25" s="57">
        <v>0.10189958240877828</v>
      </c>
    </row>
    <row r="26" spans="11:20" x14ac:dyDescent="0.3">
      <c r="K26" s="51">
        <v>36433</v>
      </c>
      <c r="L26" s="52">
        <v>89.147995391563697</v>
      </c>
      <c r="M26" s="53">
        <v>95.764668861564502</v>
      </c>
      <c r="N26" s="56">
        <v>3.2155650209617637E-3</v>
      </c>
      <c r="O26" s="56">
        <v>1.1730552924655635E-2</v>
      </c>
      <c r="P26" s="56">
        <v>0.12537244878959664</v>
      </c>
      <c r="Q26" s="53">
        <v>87.424735577586006</v>
      </c>
      <c r="R26" s="57">
        <v>5.2599356471820791E-3</v>
      </c>
      <c r="S26" s="57">
        <v>1.3587880403611363E-2</v>
      </c>
      <c r="T26" s="57">
        <v>0.11582470384526533</v>
      </c>
    </row>
    <row r="27" spans="11:20" x14ac:dyDescent="0.3">
      <c r="K27" s="51">
        <v>36464</v>
      </c>
      <c r="L27" s="52">
        <v>89.8684427886718</v>
      </c>
      <c r="M27" s="53">
        <v>94.413626286161403</v>
      </c>
      <c r="N27" s="56">
        <v>-1.4107943894800523E-2</v>
      </c>
      <c r="O27" s="56">
        <v>-2.6680440837039687E-2</v>
      </c>
      <c r="P27" s="56">
        <v>9.3251652245725181E-2</v>
      </c>
      <c r="Q27" s="53">
        <v>88.409461453442603</v>
      </c>
      <c r="R27" s="57">
        <v>1.1263698647194564E-2</v>
      </c>
      <c r="S27" s="57">
        <v>2.4168338381353793E-2</v>
      </c>
      <c r="T27" s="57">
        <v>0.11263136703784116</v>
      </c>
    </row>
    <row r="28" spans="11:20" x14ac:dyDescent="0.3">
      <c r="K28" s="51">
        <v>36494</v>
      </c>
      <c r="L28" s="52">
        <v>90.845675721426701</v>
      </c>
      <c r="M28" s="53">
        <v>96.122516636983804</v>
      </c>
      <c r="N28" s="56">
        <v>1.8100039348587948E-2</v>
      </c>
      <c r="O28" s="56">
        <v>6.9643218691446407E-3</v>
      </c>
      <c r="P28" s="56">
        <v>6.672244608599831E-2</v>
      </c>
      <c r="Q28" s="53">
        <v>89.300574256999795</v>
      </c>
      <c r="R28" s="57">
        <v>1.0079382782197666E-2</v>
      </c>
      <c r="S28" s="57">
        <v>2.6829408608052718E-2</v>
      </c>
      <c r="T28" s="57">
        <v>0.10361430121132376</v>
      </c>
    </row>
    <row r="29" spans="11:20" x14ac:dyDescent="0.3">
      <c r="K29" s="51">
        <v>36525</v>
      </c>
      <c r="L29" s="52">
        <v>91.3110047942953</v>
      </c>
      <c r="M29" s="53">
        <v>95.762658509998502</v>
      </c>
      <c r="N29" s="56">
        <v>-3.7437443335398557E-3</v>
      </c>
      <c r="O29" s="56">
        <v>-2.0992622748017276E-5</v>
      </c>
      <c r="P29" s="56">
        <v>5.2043225793122261E-2</v>
      </c>
      <c r="Q29" s="53">
        <v>90.125643366169101</v>
      </c>
      <c r="R29" s="57">
        <v>9.2392363210882511E-3</v>
      </c>
      <c r="S29" s="57">
        <v>3.0894091594776851E-2</v>
      </c>
      <c r="T29" s="57">
        <v>9.5053855570817358E-2</v>
      </c>
    </row>
    <row r="30" spans="11:20" x14ac:dyDescent="0.3">
      <c r="K30" s="51">
        <v>36556</v>
      </c>
      <c r="L30" s="52">
        <v>92.1774664915405</v>
      </c>
      <c r="M30" s="53">
        <v>97.883923979428204</v>
      </c>
      <c r="N30" s="56">
        <v>2.2151280075502822E-2</v>
      </c>
      <c r="O30" s="56">
        <v>3.6756322469264857E-2</v>
      </c>
      <c r="P30" s="56">
        <v>7.578641636040806E-2</v>
      </c>
      <c r="Q30" s="53">
        <v>91.002790325369901</v>
      </c>
      <c r="R30" s="57">
        <v>9.7324904038360582E-3</v>
      </c>
      <c r="S30" s="57">
        <v>2.9333159927605434E-2</v>
      </c>
      <c r="T30" s="57">
        <v>0.10282185183948656</v>
      </c>
    </row>
    <row r="31" spans="11:20" x14ac:dyDescent="0.3">
      <c r="K31" s="51">
        <v>36585</v>
      </c>
      <c r="L31" s="52">
        <v>92.590385654478894</v>
      </c>
      <c r="M31" s="53">
        <v>97.798317795022101</v>
      </c>
      <c r="N31" s="56">
        <v>-8.7456837574362289E-4</v>
      </c>
      <c r="O31" s="56">
        <v>1.7434012515164632E-2</v>
      </c>
      <c r="P31" s="56">
        <v>0.11620663213950722</v>
      </c>
      <c r="Q31" s="53">
        <v>91.598830008044303</v>
      </c>
      <c r="R31" s="57">
        <v>6.5496857903293293E-3</v>
      </c>
      <c r="S31" s="57">
        <v>2.5736181095883159E-2</v>
      </c>
      <c r="T31" s="57">
        <v>0.10634057409719522</v>
      </c>
    </row>
    <row r="32" spans="11:20" x14ac:dyDescent="0.3">
      <c r="K32" s="51">
        <v>36616</v>
      </c>
      <c r="L32" s="52">
        <v>93.322483154228095</v>
      </c>
      <c r="M32" s="53">
        <v>99.058609194120294</v>
      </c>
      <c r="N32" s="56">
        <v>1.2886636779782634E-2</v>
      </c>
      <c r="O32" s="56">
        <v>3.4417911275694824E-2</v>
      </c>
      <c r="P32" s="56">
        <v>0.14180602816639221</v>
      </c>
      <c r="Q32" s="53">
        <v>92.1815834755281</v>
      </c>
      <c r="R32" s="57">
        <v>6.362018678979009E-3</v>
      </c>
      <c r="S32" s="57">
        <v>2.2811932681645164E-2</v>
      </c>
      <c r="T32" s="57">
        <v>0.10754891700944613</v>
      </c>
    </row>
    <row r="33" spans="11:20" x14ac:dyDescent="0.3">
      <c r="K33" s="51">
        <v>36646</v>
      </c>
      <c r="L33" s="52">
        <v>93.996519074154506</v>
      </c>
      <c r="M33" s="53">
        <v>97.458656894037105</v>
      </c>
      <c r="N33" s="56">
        <v>-1.6151572418585447E-2</v>
      </c>
      <c r="O33" s="56">
        <v>-4.3446060200904579E-3</v>
      </c>
      <c r="P33" s="56">
        <v>0.11289905924486598</v>
      </c>
      <c r="Q33" s="53">
        <v>93.180682556494801</v>
      </c>
      <c r="R33" s="57">
        <v>1.0838380545197923E-2</v>
      </c>
      <c r="S33" s="57">
        <v>2.3932147831270845E-2</v>
      </c>
      <c r="T33" s="57">
        <v>0.10302867968228901</v>
      </c>
    </row>
    <row r="34" spans="11:20" x14ac:dyDescent="0.3">
      <c r="K34" s="51">
        <v>36677</v>
      </c>
      <c r="L34" s="52">
        <v>95.733617846654894</v>
      </c>
      <c r="M34" s="53">
        <v>98.819314328079699</v>
      </c>
      <c r="N34" s="56">
        <v>1.3961380932244749E-2</v>
      </c>
      <c r="O34" s="56">
        <v>1.0439816921979483E-2</v>
      </c>
      <c r="P34" s="56">
        <v>6.915480491727366E-2</v>
      </c>
      <c r="Q34" s="53">
        <v>95.071533461868697</v>
      </c>
      <c r="R34" s="57">
        <v>2.0292305803056188E-2</v>
      </c>
      <c r="S34" s="57">
        <v>3.7912094002941155E-2</v>
      </c>
      <c r="T34" s="57">
        <v>0.1137012066950327</v>
      </c>
    </row>
    <row r="35" spans="11:20" x14ac:dyDescent="0.3">
      <c r="K35" s="51">
        <v>36707</v>
      </c>
      <c r="L35" s="52">
        <v>97.660596123866796</v>
      </c>
      <c r="M35" s="53">
        <v>101.343984987254</v>
      </c>
      <c r="N35" s="56">
        <v>2.5548352327080526E-2</v>
      </c>
      <c r="O35" s="56">
        <v>2.3070945692919675E-2</v>
      </c>
      <c r="P35" s="56">
        <v>7.0674677682662779E-2</v>
      </c>
      <c r="Q35" s="53">
        <v>96.911390308546402</v>
      </c>
      <c r="R35" s="57">
        <v>1.9352342175227744E-2</v>
      </c>
      <c r="S35" s="57">
        <v>5.1309672221826697E-2</v>
      </c>
      <c r="T35" s="57">
        <v>0.12357458150540213</v>
      </c>
    </row>
    <row r="36" spans="11:20" x14ac:dyDescent="0.3">
      <c r="K36" s="51">
        <v>36738</v>
      </c>
      <c r="L36" s="52">
        <v>98.120220594867504</v>
      </c>
      <c r="M36" s="53">
        <v>105.641419730753</v>
      </c>
      <c r="N36" s="56">
        <v>4.2404438152293666E-2</v>
      </c>
      <c r="O36" s="56">
        <v>8.3961374981933901E-2</v>
      </c>
      <c r="P36" s="56">
        <v>8.9068009844643914E-2</v>
      </c>
      <c r="Q36" s="53">
        <v>96.7947485713959</v>
      </c>
      <c r="R36" s="57">
        <v>-1.2035916188916085E-3</v>
      </c>
      <c r="S36" s="57">
        <v>3.878557138396066E-2</v>
      </c>
      <c r="T36" s="57">
        <v>0.12130664725983631</v>
      </c>
    </row>
    <row r="37" spans="11:20" x14ac:dyDescent="0.3">
      <c r="K37" s="51">
        <v>36769</v>
      </c>
      <c r="L37" s="52">
        <v>97.756573767125502</v>
      </c>
      <c r="M37" s="53">
        <v>106.893099643927</v>
      </c>
      <c r="N37" s="56">
        <v>1.1848382162641835E-2</v>
      </c>
      <c r="O37" s="56">
        <v>8.1702502903859164E-2</v>
      </c>
      <c r="P37" s="56">
        <v>0.11979525049205364</v>
      </c>
      <c r="Q37" s="53">
        <v>95.9275020364406</v>
      </c>
      <c r="R37" s="57">
        <v>-8.9596444823204502E-3</v>
      </c>
      <c r="S37" s="57">
        <v>9.003416095262784E-3</v>
      </c>
      <c r="T37" s="57">
        <v>0.10302963900151041</v>
      </c>
    </row>
    <row r="38" spans="11:20" x14ac:dyDescent="0.3">
      <c r="K38" s="51">
        <v>36799</v>
      </c>
      <c r="L38" s="52">
        <v>97.243127337930403</v>
      </c>
      <c r="M38" s="53">
        <v>105.00131093133299</v>
      </c>
      <c r="N38" s="56">
        <v>-1.7697949810565605E-2</v>
      </c>
      <c r="O38" s="56">
        <v>3.6088238927440841E-2</v>
      </c>
      <c r="P38" s="56">
        <v>9.6451459390736183E-2</v>
      </c>
      <c r="Q38" s="53">
        <v>95.454194442935403</v>
      </c>
      <c r="R38" s="57">
        <v>-4.9340135358200143E-3</v>
      </c>
      <c r="S38" s="57">
        <v>-1.5036373546717052E-2</v>
      </c>
      <c r="T38" s="57">
        <v>9.1844245364900878E-2</v>
      </c>
    </row>
    <row r="39" spans="11:20" x14ac:dyDescent="0.3">
      <c r="K39" s="51">
        <v>36830</v>
      </c>
      <c r="L39" s="52">
        <v>98.232369778006898</v>
      </c>
      <c r="M39" s="53">
        <v>102.093247724441</v>
      </c>
      <c r="N39" s="56">
        <v>-2.7695494285721489E-2</v>
      </c>
      <c r="O39" s="56">
        <v>-3.3586939813523786E-2</v>
      </c>
      <c r="P39" s="56">
        <v>8.1340180865452361E-2</v>
      </c>
      <c r="Q39" s="53">
        <v>97.014465289228795</v>
      </c>
      <c r="R39" s="57">
        <v>1.6345754687879799E-2</v>
      </c>
      <c r="S39" s="57">
        <v>2.2699239481038802E-3</v>
      </c>
      <c r="T39" s="57">
        <v>9.7331254984713178E-2</v>
      </c>
    </row>
    <row r="40" spans="11:20" x14ac:dyDescent="0.3">
      <c r="K40" s="51">
        <v>36860</v>
      </c>
      <c r="L40" s="52">
        <v>99.309225455720807</v>
      </c>
      <c r="M40" s="53">
        <v>100.145782868968</v>
      </c>
      <c r="N40" s="56">
        <v>-1.9075354138300971E-2</v>
      </c>
      <c r="O40" s="56">
        <v>-6.312209859602802E-2</v>
      </c>
      <c r="P40" s="56">
        <v>4.1855606498303111E-2</v>
      </c>
      <c r="Q40" s="53">
        <v>98.895096691428805</v>
      </c>
      <c r="R40" s="57">
        <v>1.9385061769843226E-2</v>
      </c>
      <c r="S40" s="57">
        <v>3.0935806645532082E-2</v>
      </c>
      <c r="T40" s="57">
        <v>0.10744076971797245</v>
      </c>
    </row>
    <row r="41" spans="11:20" x14ac:dyDescent="0.3">
      <c r="K41" s="51">
        <v>36891</v>
      </c>
      <c r="L41" s="52">
        <v>100</v>
      </c>
      <c r="M41" s="53">
        <v>100</v>
      </c>
      <c r="N41" s="56">
        <v>-1.4557065189528817E-3</v>
      </c>
      <c r="O41" s="56">
        <v>-4.7630938004228018E-2</v>
      </c>
      <c r="P41" s="56">
        <v>4.4248369415925026E-2</v>
      </c>
      <c r="Q41" s="53">
        <v>100</v>
      </c>
      <c r="R41" s="57">
        <v>1.1172478166624478E-2</v>
      </c>
      <c r="S41" s="57">
        <v>4.762290000553282E-2</v>
      </c>
      <c r="T41" s="57">
        <v>0.10956212089063966</v>
      </c>
    </row>
    <row r="42" spans="11:20" x14ac:dyDescent="0.3">
      <c r="K42" s="51">
        <v>36922</v>
      </c>
      <c r="L42" s="52">
        <v>100.136317188061</v>
      </c>
      <c r="M42" s="53">
        <v>101.448215832168</v>
      </c>
      <c r="N42" s="56">
        <v>1.4482158321680094E-2</v>
      </c>
      <c r="O42" s="56">
        <v>-6.3180661468816846E-3</v>
      </c>
      <c r="P42" s="56">
        <v>3.6413454915118493E-2</v>
      </c>
      <c r="Q42" s="53">
        <v>100.079454119621</v>
      </c>
      <c r="R42" s="57">
        <v>7.9454119621003017E-4</v>
      </c>
      <c r="S42" s="57">
        <v>3.1593111617474579E-2</v>
      </c>
      <c r="T42" s="57">
        <v>9.9740499843999908E-2</v>
      </c>
    </row>
    <row r="43" spans="11:20" x14ac:dyDescent="0.3">
      <c r="K43" s="51">
        <v>36950</v>
      </c>
      <c r="L43" s="52">
        <v>100.392883201568</v>
      </c>
      <c r="M43" s="53">
        <v>104.090046905626</v>
      </c>
      <c r="N43" s="56">
        <v>2.6041178268019438E-2</v>
      </c>
      <c r="O43" s="56">
        <v>3.9385223457873542E-2</v>
      </c>
      <c r="P43" s="56">
        <v>6.4333715062368402E-2</v>
      </c>
      <c r="Q43" s="53">
        <v>99.933061131573396</v>
      </c>
      <c r="R43" s="57">
        <v>-1.4627676513165877E-3</v>
      </c>
      <c r="S43" s="57">
        <v>1.049561075189831E-2</v>
      </c>
      <c r="T43" s="57">
        <v>9.0986218085942427E-2</v>
      </c>
    </row>
    <row r="44" spans="11:20" x14ac:dyDescent="0.3">
      <c r="K44" s="51">
        <v>36981</v>
      </c>
      <c r="L44" s="52">
        <v>100.52262533499901</v>
      </c>
      <c r="M44" s="53">
        <v>105.24883257954301</v>
      </c>
      <c r="N44" s="56">
        <v>1.1132530999506951E-2</v>
      </c>
      <c r="O44" s="56">
        <v>5.2488325795430057E-2</v>
      </c>
      <c r="P44" s="56">
        <v>6.2490513805741443E-2</v>
      </c>
      <c r="Q44" s="53">
        <v>99.738014716908694</v>
      </c>
      <c r="R44" s="57">
        <v>-1.9517706398276546E-3</v>
      </c>
      <c r="S44" s="57">
        <v>-2.6198528309130387E-3</v>
      </c>
      <c r="T44" s="57">
        <v>8.1973328689744607E-2</v>
      </c>
    </row>
    <row r="45" spans="11:20" x14ac:dyDescent="0.3">
      <c r="K45" s="51">
        <v>37011</v>
      </c>
      <c r="L45" s="52">
        <v>100.56667511175201</v>
      </c>
      <c r="M45" s="53">
        <v>104.165763255619</v>
      </c>
      <c r="N45" s="56">
        <v>-1.0290559024542789E-2</v>
      </c>
      <c r="O45" s="56">
        <v>2.6787532941405345E-2</v>
      </c>
      <c r="P45" s="56">
        <v>6.8820016357030944E-2</v>
      </c>
      <c r="Q45" s="53">
        <v>99.7964029858217</v>
      </c>
      <c r="R45" s="57">
        <v>5.8541639392695188E-4</v>
      </c>
      <c r="S45" s="57">
        <v>-2.8282641655996699E-3</v>
      </c>
      <c r="T45" s="57">
        <v>7.099884061608841E-2</v>
      </c>
    </row>
    <row r="46" spans="11:20" x14ac:dyDescent="0.3">
      <c r="K46" s="51">
        <v>37042</v>
      </c>
      <c r="L46" s="52">
        <v>100.886955002824</v>
      </c>
      <c r="M46" s="53">
        <v>103.165097520633</v>
      </c>
      <c r="N46" s="56">
        <v>-9.6064743703783151E-3</v>
      </c>
      <c r="O46" s="56">
        <v>-8.8860502275650566E-3</v>
      </c>
      <c r="P46" s="56">
        <v>4.3977062805003131E-2</v>
      </c>
      <c r="Q46" s="53">
        <v>100.356006217385</v>
      </c>
      <c r="R46" s="57">
        <v>5.6074489141939576E-3</v>
      </c>
      <c r="S46" s="57">
        <v>4.2322839010680013E-3</v>
      </c>
      <c r="T46" s="57">
        <v>5.5584175021598847E-2</v>
      </c>
    </row>
    <row r="47" spans="11:20" x14ac:dyDescent="0.3">
      <c r="K47" s="51">
        <v>37072</v>
      </c>
      <c r="L47" s="52">
        <v>102.256155676193</v>
      </c>
      <c r="M47" s="53">
        <v>103.44563053645101</v>
      </c>
      <c r="N47" s="56">
        <v>2.7192628375298789E-3</v>
      </c>
      <c r="O47" s="56">
        <v>-1.713275101392886E-2</v>
      </c>
      <c r="P47" s="56">
        <v>2.0737743334854342E-2</v>
      </c>
      <c r="Q47" s="53">
        <v>101.866049208422</v>
      </c>
      <c r="R47" s="57">
        <v>1.5046862145610351E-2</v>
      </c>
      <c r="S47" s="57">
        <v>2.1336242731053057E-2</v>
      </c>
      <c r="T47" s="57">
        <v>5.1125661123021304E-2</v>
      </c>
    </row>
    <row r="48" spans="11:20" x14ac:dyDescent="0.3">
      <c r="K48" s="51">
        <v>37103</v>
      </c>
      <c r="L48" s="52">
        <v>103.93947307155599</v>
      </c>
      <c r="M48" s="53">
        <v>105.678291123291</v>
      </c>
      <c r="N48" s="56">
        <v>2.1582937580464367E-2</v>
      </c>
      <c r="O48" s="56">
        <v>1.4520393461336489E-2</v>
      </c>
      <c r="P48" s="56">
        <v>3.4902401569358865E-4</v>
      </c>
      <c r="Q48" s="53">
        <v>103.64586079235799</v>
      </c>
      <c r="R48" s="57">
        <v>1.7472078261270729E-2</v>
      </c>
      <c r="S48" s="57">
        <v>3.8573111769200752E-2</v>
      </c>
      <c r="T48" s="57">
        <v>7.077979252054889E-2</v>
      </c>
    </row>
    <row r="49" spans="11:20" x14ac:dyDescent="0.3">
      <c r="K49" s="51">
        <v>37134</v>
      </c>
      <c r="L49" s="52">
        <v>105.95017897263401</v>
      </c>
      <c r="M49" s="53">
        <v>107.90034640758</v>
      </c>
      <c r="N49" s="56">
        <v>2.1026601212699392E-2</v>
      </c>
      <c r="O49" s="56">
        <v>4.5899718032059722E-2</v>
      </c>
      <c r="P49" s="56">
        <v>9.4229353158272744E-3</v>
      </c>
      <c r="Q49" s="53">
        <v>105.626350962331</v>
      </c>
      <c r="R49" s="57">
        <v>1.9108241803700077E-2</v>
      </c>
      <c r="S49" s="57">
        <v>5.2516485495942344E-2</v>
      </c>
      <c r="T49" s="57">
        <v>0.10110603028322407</v>
      </c>
    </row>
    <row r="50" spans="11:20" x14ac:dyDescent="0.3">
      <c r="K50" s="51">
        <v>37164</v>
      </c>
      <c r="L50" s="52">
        <v>106.97416728089</v>
      </c>
      <c r="M50" s="53">
        <v>108.01489401306701</v>
      </c>
      <c r="N50" s="56">
        <v>1.0616055397478785E-3</v>
      </c>
      <c r="O50" s="56">
        <v>4.417067645023387E-2</v>
      </c>
      <c r="P50" s="56">
        <v>2.8700432927973418E-2</v>
      </c>
      <c r="Q50" s="53">
        <v>106.759114437414</v>
      </c>
      <c r="R50" s="57">
        <v>1.0724250764726051E-2</v>
      </c>
      <c r="S50" s="57">
        <v>4.8034308457183705E-2</v>
      </c>
      <c r="T50" s="57">
        <v>0.11843293068946203</v>
      </c>
    </row>
    <row r="51" spans="11:20" x14ac:dyDescent="0.3">
      <c r="K51" s="51">
        <v>37195</v>
      </c>
      <c r="L51" s="52">
        <v>106.57115652094301</v>
      </c>
      <c r="M51" s="53">
        <v>104.650468682493</v>
      </c>
      <c r="N51" s="56">
        <v>-3.1147790879348491E-2</v>
      </c>
      <c r="O51" s="56">
        <v>-9.7259562950244849E-3</v>
      </c>
      <c r="P51" s="56">
        <v>2.5047895086599326E-2</v>
      </c>
      <c r="Q51" s="53">
        <v>106.542866646989</v>
      </c>
      <c r="R51" s="57">
        <v>-2.0255674802527324E-3</v>
      </c>
      <c r="S51" s="57">
        <v>2.7951003855665846E-2</v>
      </c>
      <c r="T51" s="57">
        <v>9.8216295161275502E-2</v>
      </c>
    </row>
    <row r="52" spans="11:20" x14ac:dyDescent="0.3">
      <c r="K52" s="51">
        <v>37225</v>
      </c>
      <c r="L52" s="52">
        <v>105.443006816424</v>
      </c>
      <c r="M52" s="53">
        <v>103.215227228787</v>
      </c>
      <c r="N52" s="56">
        <v>-1.3714620409971512E-2</v>
      </c>
      <c r="O52" s="56">
        <v>-4.3420798308613007E-2</v>
      </c>
      <c r="P52" s="56">
        <v>3.0649761496548411E-2</v>
      </c>
      <c r="Q52" s="53">
        <v>105.52218770915999</v>
      </c>
      <c r="R52" s="57">
        <v>-9.5799838126267023E-3</v>
      </c>
      <c r="S52" s="57">
        <v>-9.8614836375587878E-4</v>
      </c>
      <c r="T52" s="57">
        <v>6.7011320474350322E-2</v>
      </c>
    </row>
    <row r="53" spans="11:20" x14ac:dyDescent="0.3">
      <c r="K53" s="51">
        <v>37256</v>
      </c>
      <c r="L53" s="52">
        <v>104.10562408492299</v>
      </c>
      <c r="M53" s="53">
        <v>102.698351459449</v>
      </c>
      <c r="N53" s="56">
        <v>-5.0077472405528622E-3</v>
      </c>
      <c r="O53" s="56">
        <v>-4.9220457995124645E-2</v>
      </c>
      <c r="P53" s="56">
        <v>2.698351459449011E-2</v>
      </c>
      <c r="Q53" s="53">
        <v>104.11654268663</v>
      </c>
      <c r="R53" s="57">
        <v>-1.3320847994586993E-2</v>
      </c>
      <c r="S53" s="57">
        <v>-2.4752657088900509E-2</v>
      </c>
      <c r="T53" s="57">
        <v>4.1165426866299981E-2</v>
      </c>
    </row>
    <row r="54" spans="11:20" x14ac:dyDescent="0.3">
      <c r="K54" s="51">
        <v>37287</v>
      </c>
      <c r="L54" s="52">
        <v>104.36159403848301</v>
      </c>
      <c r="M54" s="53">
        <v>104.191397491036</v>
      </c>
      <c r="N54" s="56">
        <v>1.453816940943331E-2</v>
      </c>
      <c r="O54" s="56">
        <v>-4.386709369164965E-3</v>
      </c>
      <c r="P54" s="56">
        <v>2.704021590094996E-2</v>
      </c>
      <c r="Q54" s="53">
        <v>104.49108142573699</v>
      </c>
      <c r="R54" s="57">
        <v>3.5973028823506059E-3</v>
      </c>
      <c r="S54" s="57">
        <v>-1.9257837580532122E-2</v>
      </c>
      <c r="T54" s="57">
        <v>4.4081248693092823E-2</v>
      </c>
    </row>
    <row r="55" spans="11:20" x14ac:dyDescent="0.3">
      <c r="K55" s="51">
        <v>37315</v>
      </c>
      <c r="L55" s="52">
        <v>105.578957480398</v>
      </c>
      <c r="M55" s="53">
        <v>103.043734221229</v>
      </c>
      <c r="N55" s="56">
        <v>-1.1014952265188116E-2</v>
      </c>
      <c r="O55" s="56">
        <v>-1.6615087924756189E-3</v>
      </c>
      <c r="P55" s="56">
        <v>-1.0051995512554979E-2</v>
      </c>
      <c r="Q55" s="53">
        <v>106.06432807896699</v>
      </c>
      <c r="R55" s="57">
        <v>1.5056276878023578E-2</v>
      </c>
      <c r="S55" s="57">
        <v>5.1376907698430507E-3</v>
      </c>
      <c r="T55" s="57">
        <v>6.1353738972541594E-2</v>
      </c>
    </row>
    <row r="56" spans="11:20" x14ac:dyDescent="0.3">
      <c r="K56" s="51">
        <v>37346</v>
      </c>
      <c r="L56" s="52">
        <v>107.570636293882</v>
      </c>
      <c r="M56" s="53">
        <v>102.134748792518</v>
      </c>
      <c r="N56" s="56">
        <v>-8.8213556659297865E-3</v>
      </c>
      <c r="O56" s="56">
        <v>-5.487942687702696E-3</v>
      </c>
      <c r="P56" s="56">
        <v>-2.9587822598141411E-2</v>
      </c>
      <c r="Q56" s="53">
        <v>108.426272794544</v>
      </c>
      <c r="R56" s="57">
        <v>2.2268982968698836E-2</v>
      </c>
      <c r="S56" s="57">
        <v>4.1393327099666033E-2</v>
      </c>
      <c r="T56" s="57">
        <v>8.711079824774548E-2</v>
      </c>
    </row>
    <row r="57" spans="11:20" x14ac:dyDescent="0.3">
      <c r="K57" s="51">
        <v>37376</v>
      </c>
      <c r="L57" s="52">
        <v>108.54629700096</v>
      </c>
      <c r="M57" s="53">
        <v>101.166445448885</v>
      </c>
      <c r="N57" s="56">
        <v>-9.4806454716019894E-3</v>
      </c>
      <c r="O57" s="56">
        <v>-2.9032646792277128E-2</v>
      </c>
      <c r="P57" s="56">
        <v>-2.8793700665100341E-2</v>
      </c>
      <c r="Q57" s="53">
        <v>109.601606671851</v>
      </c>
      <c r="R57" s="57">
        <v>1.0839936179805054E-2</v>
      </c>
      <c r="S57" s="57">
        <v>4.8908721934762589E-2</v>
      </c>
      <c r="T57" s="57">
        <v>9.8252075151670004E-2</v>
      </c>
    </row>
    <row r="58" spans="11:20" x14ac:dyDescent="0.3">
      <c r="K58" s="51">
        <v>37407</v>
      </c>
      <c r="L58" s="52">
        <v>109.267766590338</v>
      </c>
      <c r="M58" s="53">
        <v>101.182441663833</v>
      </c>
      <c r="N58" s="56">
        <v>1.58117791694945E-4</v>
      </c>
      <c r="O58" s="56">
        <v>-1.8063131848462644E-2</v>
      </c>
      <c r="P58" s="56">
        <v>-1.9218281225425682E-2</v>
      </c>
      <c r="Q58" s="53">
        <v>110.444095098161</v>
      </c>
      <c r="R58" s="57">
        <v>7.6868255118962558E-3</v>
      </c>
      <c r="S58" s="57">
        <v>4.1293497055232109E-2</v>
      </c>
      <c r="T58" s="57">
        <v>0.10052302060450469</v>
      </c>
    </row>
    <row r="59" spans="11:20" x14ac:dyDescent="0.3">
      <c r="K59" s="51">
        <v>37437</v>
      </c>
      <c r="L59" s="52">
        <v>109.704481473557</v>
      </c>
      <c r="M59" s="53">
        <v>101.690125054592</v>
      </c>
      <c r="N59" s="56">
        <v>5.017504839878395E-3</v>
      </c>
      <c r="O59" s="56">
        <v>-4.3533052480426715E-3</v>
      </c>
      <c r="P59" s="56">
        <v>-1.6970320280859208E-2</v>
      </c>
      <c r="Q59" s="53">
        <v>110.900675616302</v>
      </c>
      <c r="R59" s="57">
        <v>4.1340419126545402E-3</v>
      </c>
      <c r="S59" s="57">
        <v>2.2821063179463197E-2</v>
      </c>
      <c r="T59" s="57">
        <v>8.8691241862092651E-2</v>
      </c>
    </row>
    <row r="60" spans="11:20" x14ac:dyDescent="0.3">
      <c r="K60" s="51">
        <v>37468</v>
      </c>
      <c r="L60" s="52">
        <v>110.631636156033</v>
      </c>
      <c r="M60" s="53">
        <v>102.464677468704</v>
      </c>
      <c r="N60" s="56">
        <v>7.6167908505981874E-3</v>
      </c>
      <c r="O60" s="56">
        <v>1.2832634516895647E-2</v>
      </c>
      <c r="P60" s="56">
        <v>-3.0409402162245414E-2</v>
      </c>
      <c r="Q60" s="53">
        <v>111.816208947174</v>
      </c>
      <c r="R60" s="57">
        <v>8.2554351069925591E-3</v>
      </c>
      <c r="S60" s="57">
        <v>2.0205928932716777E-2</v>
      </c>
      <c r="T60" s="57">
        <v>7.8829468850515116E-2</v>
      </c>
    </row>
    <row r="61" spans="11:20" x14ac:dyDescent="0.3">
      <c r="K61" s="51">
        <v>37499</v>
      </c>
      <c r="L61" s="52">
        <v>111.804374770179</v>
      </c>
      <c r="M61" s="53">
        <v>105.120804432971</v>
      </c>
      <c r="N61" s="56">
        <v>2.5922366906178551E-2</v>
      </c>
      <c r="O61" s="56">
        <v>3.892338141258489E-2</v>
      </c>
      <c r="P61" s="56">
        <v>-2.5760269240560518E-2</v>
      </c>
      <c r="Q61" s="53">
        <v>112.772456663691</v>
      </c>
      <c r="R61" s="57">
        <v>8.5519597339305253E-3</v>
      </c>
      <c r="S61" s="57">
        <v>2.1081811240887038E-2</v>
      </c>
      <c r="T61" s="57">
        <v>6.7654573278863817E-2</v>
      </c>
    </row>
    <row r="62" spans="11:20" x14ac:dyDescent="0.3">
      <c r="K62" s="51">
        <v>37529</v>
      </c>
      <c r="L62" s="52">
        <v>113.324974707785</v>
      </c>
      <c r="M62" s="53">
        <v>107.298618259741</v>
      </c>
      <c r="N62" s="56">
        <v>2.0717248488701046E-2</v>
      </c>
      <c r="O62" s="56">
        <v>5.5152781080150204E-2</v>
      </c>
      <c r="P62" s="56">
        <v>-6.6312683993315913E-3</v>
      </c>
      <c r="Q62" s="53">
        <v>114.099103137957</v>
      </c>
      <c r="R62" s="57">
        <v>1.1763922800957616E-2</v>
      </c>
      <c r="S62" s="57">
        <v>2.884046922059369E-2</v>
      </c>
      <c r="T62" s="57">
        <v>6.8752806158259849E-2</v>
      </c>
    </row>
    <row r="63" spans="11:20" x14ac:dyDescent="0.3">
      <c r="K63" s="51">
        <v>37560</v>
      </c>
      <c r="L63" s="52">
        <v>115.11135385016399</v>
      </c>
      <c r="M63" s="53">
        <v>109.99430013134</v>
      </c>
      <c r="N63" s="56">
        <v>2.5123174140728288E-2</v>
      </c>
      <c r="O63" s="56">
        <v>7.3485056984010866E-2</v>
      </c>
      <c r="P63" s="56">
        <v>5.1063616972992776E-2</v>
      </c>
      <c r="Q63" s="53">
        <v>115.86259068634899</v>
      </c>
      <c r="R63" s="57">
        <v>1.5455752936635925E-2</v>
      </c>
      <c r="S63" s="57">
        <v>3.618779224653057E-2</v>
      </c>
      <c r="T63" s="57">
        <v>8.747393732364328E-2</v>
      </c>
    </row>
    <row r="64" spans="11:20" x14ac:dyDescent="0.3">
      <c r="K64" s="51">
        <v>37590</v>
      </c>
      <c r="L64" s="52">
        <v>116.852920070284</v>
      </c>
      <c r="M64" s="53">
        <v>110.057081818775</v>
      </c>
      <c r="N64" s="56">
        <v>5.70772188741131E-4</v>
      </c>
      <c r="O64" s="56">
        <v>4.6958139375270491E-2</v>
      </c>
      <c r="P64" s="56">
        <v>6.6287259871281812E-2</v>
      </c>
      <c r="Q64" s="53">
        <v>117.979201449767</v>
      </c>
      <c r="R64" s="57">
        <v>1.8268284446943506E-2</v>
      </c>
      <c r="S64" s="57">
        <v>4.6170358792515298E-2</v>
      </c>
      <c r="T64" s="57">
        <v>0.1180511322883202</v>
      </c>
    </row>
    <row r="65" spans="11:20" x14ac:dyDescent="0.3">
      <c r="K65" s="51">
        <v>37621</v>
      </c>
      <c r="L65" s="52">
        <v>117.83079273419099</v>
      </c>
      <c r="M65" s="53">
        <v>109.649027415966</v>
      </c>
      <c r="N65" s="56">
        <v>-3.7076614795303886E-3</v>
      </c>
      <c r="O65" s="56">
        <v>2.1905306837552097E-2</v>
      </c>
      <c r="P65" s="56">
        <v>6.7680501758214939E-2</v>
      </c>
      <c r="Q65" s="53">
        <v>119.358330967982</v>
      </c>
      <c r="R65" s="57">
        <v>1.1689598685766578E-2</v>
      </c>
      <c r="S65" s="57">
        <v>4.6093507182664473E-2</v>
      </c>
      <c r="T65" s="57">
        <v>0.14639160971015652</v>
      </c>
    </row>
    <row r="66" spans="11:20" x14ac:dyDescent="0.3">
      <c r="K66" s="51">
        <v>37652</v>
      </c>
      <c r="L66" s="52">
        <v>117.633887997887</v>
      </c>
      <c r="M66" s="53">
        <v>108.23994236670799</v>
      </c>
      <c r="N66" s="56">
        <v>-1.285086682905523E-2</v>
      </c>
      <c r="O66" s="56">
        <v>-1.5949533407978334E-2</v>
      </c>
      <c r="P66" s="56">
        <v>3.8856805582440757E-2</v>
      </c>
      <c r="Q66" s="53">
        <v>119.37439229173501</v>
      </c>
      <c r="R66" s="57">
        <v>1.3456391039268212E-4</v>
      </c>
      <c r="S66" s="57">
        <v>3.0310055942843528E-2</v>
      </c>
      <c r="T66" s="57">
        <v>0.14243618367157729</v>
      </c>
    </row>
    <row r="67" spans="11:20" x14ac:dyDescent="0.3">
      <c r="K67" s="51">
        <v>37680</v>
      </c>
      <c r="L67" s="52">
        <v>117.55282060045801</v>
      </c>
      <c r="M67" s="53">
        <v>108.85851380560599</v>
      </c>
      <c r="N67" s="56">
        <v>5.7148167799492278E-3</v>
      </c>
      <c r="O67" s="56">
        <v>-1.089042152819053E-2</v>
      </c>
      <c r="P67" s="56">
        <v>5.6430210224068578E-2</v>
      </c>
      <c r="Q67" s="53">
        <v>119.148573825491</v>
      </c>
      <c r="R67" s="57">
        <v>-1.8916826457398006E-3</v>
      </c>
      <c r="S67" s="57">
        <v>9.911682409732947E-3</v>
      </c>
      <c r="T67" s="57">
        <v>0.12336141644891696</v>
      </c>
    </row>
    <row r="68" spans="11:20" x14ac:dyDescent="0.3">
      <c r="K68" s="51">
        <v>37711</v>
      </c>
      <c r="L68" s="52">
        <v>118.498363712854</v>
      </c>
      <c r="M68" s="53">
        <v>111.06625801802301</v>
      </c>
      <c r="N68" s="56">
        <v>2.0280859394787409E-2</v>
      </c>
      <c r="O68" s="56">
        <v>1.2925154335209799E-2</v>
      </c>
      <c r="P68" s="56">
        <v>8.7448290920546068E-2</v>
      </c>
      <c r="Q68" s="53">
        <v>119.67704102761201</v>
      </c>
      <c r="R68" s="57">
        <v>4.4353632205034188E-3</v>
      </c>
      <c r="S68" s="57">
        <v>2.6701953440979587E-3</v>
      </c>
      <c r="T68" s="57">
        <v>0.10376422561704191</v>
      </c>
    </row>
    <row r="69" spans="11:20" x14ac:dyDescent="0.3">
      <c r="K69" s="51">
        <v>37741</v>
      </c>
      <c r="L69" s="52">
        <v>120.260578970617</v>
      </c>
      <c r="M69" s="53">
        <v>113.444855219967</v>
      </c>
      <c r="N69" s="56">
        <v>2.1416019990139645E-2</v>
      </c>
      <c r="O69" s="56">
        <v>4.8086803627677366E-2</v>
      </c>
      <c r="P69" s="56">
        <v>0.12136840151496409</v>
      </c>
      <c r="Q69" s="53">
        <v>121.25929954379799</v>
      </c>
      <c r="R69" s="57">
        <v>1.3221069827594745E-2</v>
      </c>
      <c r="S69" s="57">
        <v>1.5789879352487324E-2</v>
      </c>
      <c r="T69" s="57">
        <v>0.10636425163775476</v>
      </c>
    </row>
    <row r="70" spans="11:20" x14ac:dyDescent="0.3">
      <c r="K70" s="51">
        <v>37772</v>
      </c>
      <c r="L70" s="52">
        <v>121.790474418237</v>
      </c>
      <c r="M70" s="53">
        <v>114.617046830314</v>
      </c>
      <c r="N70" s="56">
        <v>1.0332699601706352E-2</v>
      </c>
      <c r="O70" s="56">
        <v>5.2899243461942635E-2</v>
      </c>
      <c r="P70" s="56">
        <v>0.13277605230278899</v>
      </c>
      <c r="Q70" s="53">
        <v>122.840017628038</v>
      </c>
      <c r="R70" s="57">
        <v>1.3035850365184176E-2</v>
      </c>
      <c r="S70" s="57">
        <v>3.0981854704812628E-2</v>
      </c>
      <c r="T70" s="57">
        <v>0.11223707812409245</v>
      </c>
    </row>
    <row r="71" spans="11:20" x14ac:dyDescent="0.3">
      <c r="K71" s="51">
        <v>37802</v>
      </c>
      <c r="L71" s="52">
        <v>122.610989995613</v>
      </c>
      <c r="M71" s="53">
        <v>114.09709330644699</v>
      </c>
      <c r="N71" s="56">
        <v>-4.5364414652627749E-3</v>
      </c>
      <c r="O71" s="56">
        <v>2.7288533371963908E-2</v>
      </c>
      <c r="P71" s="56">
        <v>0.12200760147747247</v>
      </c>
      <c r="Q71" s="53">
        <v>123.968224979059</v>
      </c>
      <c r="R71" s="57">
        <v>9.1843633109629508E-3</v>
      </c>
      <c r="S71" s="57">
        <v>3.5856367391778443E-2</v>
      </c>
      <c r="T71" s="57">
        <v>0.11783110689035436</v>
      </c>
    </row>
    <row r="72" spans="11:20" x14ac:dyDescent="0.3">
      <c r="K72" s="51">
        <v>37833</v>
      </c>
      <c r="L72" s="52">
        <v>123.543371752653</v>
      </c>
      <c r="M72" s="53">
        <v>113.384554268171</v>
      </c>
      <c r="N72" s="56">
        <v>-6.2450235814703881E-3</v>
      </c>
      <c r="O72" s="56">
        <v>-5.3154417341427784E-4</v>
      </c>
      <c r="P72" s="56">
        <v>0.10657210923054228</v>
      </c>
      <c r="Q72" s="53">
        <v>125.31954748327399</v>
      </c>
      <c r="R72" s="57">
        <v>1.090055539992818E-2</v>
      </c>
      <c r="S72" s="57">
        <v>3.3484012811813013E-2</v>
      </c>
      <c r="T72" s="57">
        <v>0.12076369484570382</v>
      </c>
    </row>
    <row r="73" spans="11:20" x14ac:dyDescent="0.3">
      <c r="K73" s="51">
        <v>37864</v>
      </c>
      <c r="L73" s="52">
        <v>124.899669360525</v>
      </c>
      <c r="M73" s="53">
        <v>112.84529360466</v>
      </c>
      <c r="N73" s="56">
        <v>-4.7560328387901141E-3</v>
      </c>
      <c r="O73" s="56">
        <v>-1.5458025439069378E-2</v>
      </c>
      <c r="P73" s="56">
        <v>7.3482021121845875E-2</v>
      </c>
      <c r="Q73" s="53">
        <v>127.12677589382901</v>
      </c>
      <c r="R73" s="57">
        <v>1.4420961827972034E-2</v>
      </c>
      <c r="S73" s="57">
        <v>3.4897082795700918E-2</v>
      </c>
      <c r="T73" s="57">
        <v>0.1272856835330396</v>
      </c>
    </row>
    <row r="74" spans="11:20" x14ac:dyDescent="0.3">
      <c r="K74" s="51">
        <v>37894</v>
      </c>
      <c r="L74" s="52">
        <v>126.62023416055</v>
      </c>
      <c r="M74" s="53">
        <v>113.609259706568</v>
      </c>
      <c r="N74" s="56">
        <v>6.7700306987055203E-3</v>
      </c>
      <c r="O74" s="56">
        <v>-4.2756005936869235E-3</v>
      </c>
      <c r="P74" s="56">
        <v>5.8813818380686333E-2</v>
      </c>
      <c r="Q74" s="53">
        <v>129.049664878832</v>
      </c>
      <c r="R74" s="57">
        <v>1.5125759081697332E-2</v>
      </c>
      <c r="S74" s="57">
        <v>4.0989857688382481E-2</v>
      </c>
      <c r="T74" s="57">
        <v>0.13103136948235528</v>
      </c>
    </row>
    <row r="75" spans="11:20" x14ac:dyDescent="0.3">
      <c r="K75" s="51">
        <v>37925</v>
      </c>
      <c r="L75" s="52">
        <v>127.633331997257</v>
      </c>
      <c r="M75" s="53">
        <v>114.869153902894</v>
      </c>
      <c r="N75" s="56">
        <v>1.1089713986166982E-2</v>
      </c>
      <c r="O75" s="56">
        <v>1.3093490945968789E-2</v>
      </c>
      <c r="P75" s="56">
        <v>4.4319148953474219E-2</v>
      </c>
      <c r="Q75" s="53">
        <v>130.03633535239999</v>
      </c>
      <c r="R75" s="57">
        <v>7.6456647484857143E-3</v>
      </c>
      <c r="S75" s="57">
        <v>3.7638085708500801E-2</v>
      </c>
      <c r="T75" s="57">
        <v>0.12233236441623041</v>
      </c>
    </row>
    <row r="76" spans="11:20" x14ac:dyDescent="0.3">
      <c r="K76" s="51">
        <v>37955</v>
      </c>
      <c r="L76" s="52">
        <v>128.021139425765</v>
      </c>
      <c r="M76" s="53">
        <v>116.20751294666201</v>
      </c>
      <c r="N76" s="56">
        <v>1.1651161328300574E-2</v>
      </c>
      <c r="O76" s="56">
        <v>2.9794945226347958E-2</v>
      </c>
      <c r="P76" s="56">
        <v>5.5884010608373114E-2</v>
      </c>
      <c r="Q76" s="53">
        <v>130.33830984451899</v>
      </c>
      <c r="R76" s="57">
        <v>2.322231638569594E-3</v>
      </c>
      <c r="S76" s="57">
        <v>2.5262451030553246E-2</v>
      </c>
      <c r="T76" s="57">
        <v>0.1047566710308192</v>
      </c>
    </row>
    <row r="77" spans="11:20" x14ac:dyDescent="0.3">
      <c r="K77" s="51">
        <v>37986</v>
      </c>
      <c r="L77" s="52">
        <v>128.48146842441</v>
      </c>
      <c r="M77" s="53">
        <v>116.796273413186</v>
      </c>
      <c r="N77" s="56">
        <v>5.0664578528087922E-3</v>
      </c>
      <c r="O77" s="56">
        <v>2.8052411527453636E-2</v>
      </c>
      <c r="P77" s="56">
        <v>6.5182940201613526E-2</v>
      </c>
      <c r="Q77" s="53">
        <v>130.843923654517</v>
      </c>
      <c r="R77" s="57">
        <v>3.8792417256381384E-3</v>
      </c>
      <c r="S77" s="57">
        <v>1.3903629872806578E-2</v>
      </c>
      <c r="T77" s="57">
        <v>9.6227825853362647E-2</v>
      </c>
    </row>
    <row r="78" spans="11:20" x14ac:dyDescent="0.3">
      <c r="K78" s="51">
        <v>38017</v>
      </c>
      <c r="L78" s="52">
        <v>129.60379434580699</v>
      </c>
      <c r="M78" s="53">
        <v>117.297407677454</v>
      </c>
      <c r="N78" s="56">
        <v>4.2906699813543003E-3</v>
      </c>
      <c r="O78" s="56">
        <v>2.1139302345804412E-2</v>
      </c>
      <c r="P78" s="56">
        <v>8.3679509732738744E-2</v>
      </c>
      <c r="Q78" s="53">
        <v>132.08362272007901</v>
      </c>
      <c r="R78" s="57">
        <v>9.4746399445750917E-3</v>
      </c>
      <c r="S78" s="57">
        <v>1.5743963886177159E-2</v>
      </c>
      <c r="T78" s="57">
        <v>0.10646529950313255</v>
      </c>
    </row>
    <row r="79" spans="11:20" x14ac:dyDescent="0.3">
      <c r="K79" s="51">
        <v>38046</v>
      </c>
      <c r="L79" s="52">
        <v>132.16239919408901</v>
      </c>
      <c r="M79" s="53">
        <v>119.344930279754</v>
      </c>
      <c r="N79" s="56">
        <v>1.7455821427275753E-2</v>
      </c>
      <c r="O79" s="56">
        <v>2.6998403575954955E-2</v>
      </c>
      <c r="P79" s="56">
        <v>9.633069667728611E-2</v>
      </c>
      <c r="Q79" s="53">
        <v>134.680104608058</v>
      </c>
      <c r="R79" s="57">
        <v>1.9657863969113398E-2</v>
      </c>
      <c r="S79" s="57">
        <v>3.3311731360628816E-2</v>
      </c>
      <c r="T79" s="57">
        <v>0.13035431548945775</v>
      </c>
    </row>
    <row r="80" spans="11:20" x14ac:dyDescent="0.3">
      <c r="K80" s="51">
        <v>38077</v>
      </c>
      <c r="L80" s="52">
        <v>134.735273163822</v>
      </c>
      <c r="M80" s="53">
        <v>121.75132412906601</v>
      </c>
      <c r="N80" s="56">
        <v>2.0163352089370035E-2</v>
      </c>
      <c r="O80" s="56">
        <v>4.2424733007967674E-2</v>
      </c>
      <c r="P80" s="56">
        <v>9.6204430595915991E-2</v>
      </c>
      <c r="Q80" s="53">
        <v>137.19422253281601</v>
      </c>
      <c r="R80" s="57">
        <v>1.8667329759466167E-2</v>
      </c>
      <c r="S80" s="57">
        <v>4.8533387725871568E-2</v>
      </c>
      <c r="T80" s="57">
        <v>0.14637044294203783</v>
      </c>
    </row>
    <row r="81" spans="11:20" x14ac:dyDescent="0.3">
      <c r="K81" s="51">
        <v>38107</v>
      </c>
      <c r="L81" s="52">
        <v>137.30777831611201</v>
      </c>
      <c r="M81" s="53">
        <v>123.772939916551</v>
      </c>
      <c r="N81" s="56">
        <v>1.6604466538219453E-2</v>
      </c>
      <c r="O81" s="56">
        <v>5.5206098474942511E-2</v>
      </c>
      <c r="P81" s="56">
        <v>9.1040573647505507E-2</v>
      </c>
      <c r="Q81" s="53">
        <v>139.836731240257</v>
      </c>
      <c r="R81" s="57">
        <v>1.9261078627483164E-2</v>
      </c>
      <c r="S81" s="57">
        <v>5.8698484797081285E-2</v>
      </c>
      <c r="T81" s="57">
        <v>0.15320418117497847</v>
      </c>
    </row>
    <row r="82" spans="11:20" x14ac:dyDescent="0.3">
      <c r="K82" s="51">
        <v>38138</v>
      </c>
      <c r="L82" s="52">
        <v>138.786830919892</v>
      </c>
      <c r="M82" s="53">
        <v>124.113191408953</v>
      </c>
      <c r="N82" s="56">
        <v>2.7489974192371758E-3</v>
      </c>
      <c r="O82" s="56">
        <v>3.9953612759434431E-2</v>
      </c>
      <c r="P82" s="56">
        <v>8.2851066584342048E-2</v>
      </c>
      <c r="Q82" s="53">
        <v>141.621684021638</v>
      </c>
      <c r="R82" s="57">
        <v>1.276454881024236E-2</v>
      </c>
      <c r="S82" s="57">
        <v>5.1541238654225774E-2</v>
      </c>
      <c r="T82" s="57">
        <v>0.15289534108071567</v>
      </c>
    </row>
    <row r="83" spans="11:20" x14ac:dyDescent="0.3">
      <c r="K83" s="51">
        <v>38168</v>
      </c>
      <c r="L83" s="52">
        <v>140.87892960008401</v>
      </c>
      <c r="M83" s="53">
        <v>125.059561838633</v>
      </c>
      <c r="N83" s="56">
        <v>7.6250591813542545E-3</v>
      </c>
      <c r="O83" s="56">
        <v>2.717208813318539E-2</v>
      </c>
      <c r="P83" s="56">
        <v>9.6080173600413543E-2</v>
      </c>
      <c r="Q83" s="53">
        <v>143.94206781602699</v>
      </c>
      <c r="R83" s="57">
        <v>1.6384382168725287E-2</v>
      </c>
      <c r="S83" s="57">
        <v>4.9184616951321924E-2</v>
      </c>
      <c r="T83" s="57">
        <v>0.16112066491507826</v>
      </c>
    </row>
    <row r="84" spans="11:20" x14ac:dyDescent="0.3">
      <c r="K84" s="51">
        <v>38199</v>
      </c>
      <c r="L84" s="52">
        <v>142.83003933915501</v>
      </c>
      <c r="M84" s="53">
        <v>125.756055309863</v>
      </c>
      <c r="N84" s="56">
        <v>5.5692940307010552E-3</v>
      </c>
      <c r="O84" s="56">
        <v>1.6022204810268281E-2</v>
      </c>
      <c r="P84" s="56">
        <v>0.1091109906595531</v>
      </c>
      <c r="Q84" s="53">
        <v>146.169862529987</v>
      </c>
      <c r="R84" s="57">
        <v>1.5477023136887036E-2</v>
      </c>
      <c r="S84" s="57">
        <v>4.5289468893898066E-2</v>
      </c>
      <c r="T84" s="57">
        <v>0.16637719705695431</v>
      </c>
    </row>
    <row r="85" spans="11:20" x14ac:dyDescent="0.3">
      <c r="K85" s="51">
        <v>38230</v>
      </c>
      <c r="L85" s="52">
        <v>145.21561867842101</v>
      </c>
      <c r="M85" s="53">
        <v>127.94155084583301</v>
      </c>
      <c r="N85" s="56">
        <v>1.7378849317314815E-2</v>
      </c>
      <c r="O85" s="56">
        <v>3.0845709415895595E-2</v>
      </c>
      <c r="P85" s="56">
        <v>0.13377835050933484</v>
      </c>
      <c r="Q85" s="53">
        <v>148.64178031885501</v>
      </c>
      <c r="R85" s="57">
        <v>1.6911268479580688E-2</v>
      </c>
      <c r="S85" s="57">
        <v>4.9569360410545826E-2</v>
      </c>
      <c r="T85" s="57">
        <v>0.16924054176434433</v>
      </c>
    </row>
    <row r="86" spans="11:20" x14ac:dyDescent="0.3">
      <c r="K86" s="51">
        <v>38260</v>
      </c>
      <c r="L86" s="52">
        <v>146.121050546405</v>
      </c>
      <c r="M86" s="53">
        <v>129.624654003882</v>
      </c>
      <c r="N86" s="56">
        <v>1.3155250557163489E-2</v>
      </c>
      <c r="O86" s="56">
        <v>3.6503343671869137E-2</v>
      </c>
      <c r="P86" s="56">
        <v>0.14096909300068372</v>
      </c>
      <c r="Q86" s="53">
        <v>149.404001527801</v>
      </c>
      <c r="R86" s="57">
        <v>5.1279068866836308E-3</v>
      </c>
      <c r="S86" s="57">
        <v>3.7945360898628433E-2</v>
      </c>
      <c r="T86" s="57">
        <v>0.15772483150638328</v>
      </c>
    </row>
    <row r="87" spans="11:20" x14ac:dyDescent="0.3">
      <c r="K87" s="51">
        <v>38291</v>
      </c>
      <c r="L87" s="52">
        <v>145.74181629736799</v>
      </c>
      <c r="M87" s="53">
        <v>131.46475294104999</v>
      </c>
      <c r="N87" s="56">
        <v>1.4195593819003705E-2</v>
      </c>
      <c r="O87" s="56">
        <v>4.5395011931002038E-2</v>
      </c>
      <c r="P87" s="56">
        <v>0.14447393816607446</v>
      </c>
      <c r="Q87" s="53">
        <v>148.71423715787299</v>
      </c>
      <c r="R87" s="57">
        <v>-4.6167730641382132E-3</v>
      </c>
      <c r="S87" s="57">
        <v>1.7406971477201827E-2</v>
      </c>
      <c r="T87" s="57">
        <v>0.14363602107715256</v>
      </c>
    </row>
    <row r="88" spans="11:20" x14ac:dyDescent="0.3">
      <c r="K88" s="51">
        <v>38321</v>
      </c>
      <c r="L88" s="52">
        <v>145.47895407825999</v>
      </c>
      <c r="M88" s="53">
        <v>131.41709294988601</v>
      </c>
      <c r="N88" s="56">
        <v>-3.6253056502033587E-4</v>
      </c>
      <c r="O88" s="56">
        <v>2.7165077186229958E-2</v>
      </c>
      <c r="P88" s="56">
        <v>0.13088293189963585</v>
      </c>
      <c r="Q88" s="53">
        <v>148.50437524289899</v>
      </c>
      <c r="R88" s="57">
        <v>-1.4111756815268217E-3</v>
      </c>
      <c r="S88" s="57">
        <v>-9.2440413227878881E-4</v>
      </c>
      <c r="T88" s="57">
        <v>0.13937625415006805</v>
      </c>
    </row>
    <row r="89" spans="11:20" x14ac:dyDescent="0.3">
      <c r="K89" s="51">
        <v>38352</v>
      </c>
      <c r="L89" s="52">
        <v>146.72464390253799</v>
      </c>
      <c r="M89" s="53">
        <v>131.94774371293701</v>
      </c>
      <c r="N89" s="56">
        <v>4.0379128098151362E-3</v>
      </c>
      <c r="O89" s="56">
        <v>1.792166565000386E-2</v>
      </c>
      <c r="P89" s="56">
        <v>0.12972563128063341</v>
      </c>
      <c r="Q89" s="53">
        <v>149.957346159586</v>
      </c>
      <c r="R89" s="57">
        <v>9.7840276713092589E-3</v>
      </c>
      <c r="S89" s="57">
        <v>3.7036801298928612E-3</v>
      </c>
      <c r="T89" s="57">
        <v>0.1460780292368522</v>
      </c>
    </row>
    <row r="90" spans="11:20" x14ac:dyDescent="0.3">
      <c r="K90" s="51">
        <v>38383</v>
      </c>
      <c r="L90" s="52">
        <v>149.929776149715</v>
      </c>
      <c r="M90" s="53">
        <v>131.652658457981</v>
      </c>
      <c r="N90" s="56">
        <v>-2.2363796958740911E-3</v>
      </c>
      <c r="O90" s="56">
        <v>1.4293224056434184E-3</v>
      </c>
      <c r="P90" s="56">
        <v>0.12238335922990951</v>
      </c>
      <c r="Q90" s="53">
        <v>153.77949349301599</v>
      </c>
      <c r="R90" s="57">
        <v>2.5488230028840597E-2</v>
      </c>
      <c r="S90" s="57">
        <v>3.4060332298687657E-2</v>
      </c>
      <c r="T90" s="57">
        <v>0.16425859865243408</v>
      </c>
    </row>
    <row r="91" spans="11:20" x14ac:dyDescent="0.3">
      <c r="K91" s="51">
        <v>38411</v>
      </c>
      <c r="L91" s="52">
        <v>153.76998062160001</v>
      </c>
      <c r="M91" s="53">
        <v>134.28111334352599</v>
      </c>
      <c r="N91" s="56">
        <v>1.9965072611001666E-2</v>
      </c>
      <c r="O91" s="56">
        <v>2.1793362867432498E-2</v>
      </c>
      <c r="P91" s="56">
        <v>0.12515138287617567</v>
      </c>
      <c r="Q91" s="53">
        <v>157.78501673141</v>
      </c>
      <c r="R91" s="57">
        <v>2.6047187095046054E-2</v>
      </c>
      <c r="S91" s="57">
        <v>6.2494061022318359E-2</v>
      </c>
      <c r="T91" s="57">
        <v>0.17155401082135491</v>
      </c>
    </row>
    <row r="92" spans="11:20" x14ac:dyDescent="0.3">
      <c r="K92" s="51">
        <v>38442</v>
      </c>
      <c r="L92" s="52">
        <v>157.096140240377</v>
      </c>
      <c r="M92" s="53">
        <v>135.875630205546</v>
      </c>
      <c r="N92" s="56">
        <v>1.1874468585472808E-2</v>
      </c>
      <c r="O92" s="56">
        <v>2.9768500635785289E-2</v>
      </c>
      <c r="P92" s="56">
        <v>0.11600946583141147</v>
      </c>
      <c r="Q92" s="53">
        <v>161.46847251149401</v>
      </c>
      <c r="R92" s="57">
        <v>2.3344775419038566E-2</v>
      </c>
      <c r="S92" s="57">
        <v>7.6762670497367846E-2</v>
      </c>
      <c r="T92" s="57">
        <v>0.17693347088921141</v>
      </c>
    </row>
    <row r="93" spans="11:20" x14ac:dyDescent="0.3">
      <c r="K93" s="51">
        <v>38472</v>
      </c>
      <c r="L93" s="52">
        <v>159.15879793289901</v>
      </c>
      <c r="M93" s="53">
        <v>137.86248394053499</v>
      </c>
      <c r="N93" s="56">
        <v>1.462259076173833E-2</v>
      </c>
      <c r="O93" s="56">
        <v>4.7168249811954555E-2</v>
      </c>
      <c r="P93" s="56">
        <v>0.11383379948382344</v>
      </c>
      <c r="Q93" s="53">
        <v>163.720459851866</v>
      </c>
      <c r="R93" s="57">
        <v>1.394691672835191E-2</v>
      </c>
      <c r="S93" s="57">
        <v>6.4644291205845805E-2</v>
      </c>
      <c r="T93" s="57">
        <v>0.17079724618686742</v>
      </c>
    </row>
    <row r="94" spans="11:20" x14ac:dyDescent="0.3">
      <c r="K94" s="51">
        <v>38503</v>
      </c>
      <c r="L94" s="52">
        <v>160.84766749192801</v>
      </c>
      <c r="M94" s="53">
        <v>139.14280120106699</v>
      </c>
      <c r="N94" s="56">
        <v>9.286915656359751E-3</v>
      </c>
      <c r="O94" s="56">
        <v>3.6205298991702106E-2</v>
      </c>
      <c r="P94" s="56">
        <v>0.12109599005146365</v>
      </c>
      <c r="Q94" s="53">
        <v>165.79362232057599</v>
      </c>
      <c r="R94" s="57">
        <v>1.2662818505309481E-2</v>
      </c>
      <c r="S94" s="57">
        <v>5.0756439078107674E-2</v>
      </c>
      <c r="T94" s="57">
        <v>0.17067964179302386</v>
      </c>
    </row>
    <row r="95" spans="11:20" x14ac:dyDescent="0.3">
      <c r="K95" s="51">
        <v>38533</v>
      </c>
      <c r="L95" s="52">
        <v>162.31705629989699</v>
      </c>
      <c r="M95" s="53">
        <v>140.65729939956501</v>
      </c>
      <c r="N95" s="56">
        <v>1.0884488348840371E-2</v>
      </c>
      <c r="O95" s="56">
        <v>3.5191514378152489E-2</v>
      </c>
      <c r="P95" s="56">
        <v>0.12472247088997546</v>
      </c>
      <c r="Q95" s="53">
        <v>167.450523217805</v>
      </c>
      <c r="R95" s="57">
        <v>9.9937553329116913E-3</v>
      </c>
      <c r="S95" s="57">
        <v>3.7047793995110379E-2</v>
      </c>
      <c r="T95" s="57">
        <v>0.16331886680844598</v>
      </c>
    </row>
    <row r="96" spans="11:20" x14ac:dyDescent="0.3">
      <c r="K96" s="51">
        <v>38564</v>
      </c>
      <c r="L96" s="52">
        <v>164.09480620386501</v>
      </c>
      <c r="M96" s="53">
        <v>144.28385106407799</v>
      </c>
      <c r="N96" s="56">
        <v>2.5782889903289252E-2</v>
      </c>
      <c r="O96" s="56">
        <v>4.6578060542654676E-2</v>
      </c>
      <c r="P96" s="56">
        <v>0.14733124149419674</v>
      </c>
      <c r="Q96" s="53">
        <v>168.921004540571</v>
      </c>
      <c r="R96" s="57">
        <v>8.7815869100231758E-3</v>
      </c>
      <c r="S96" s="57">
        <v>3.1764781832462896E-2</v>
      </c>
      <c r="T96" s="57">
        <v>0.15564865162212604</v>
      </c>
    </row>
    <row r="97" spans="11:20" x14ac:dyDescent="0.3">
      <c r="K97" s="51">
        <v>38595</v>
      </c>
      <c r="L97" s="52">
        <v>166.314869126014</v>
      </c>
      <c r="M97" s="53">
        <v>147.953674292735</v>
      </c>
      <c r="N97" s="56">
        <v>2.5434746865934388E-2</v>
      </c>
      <c r="O97" s="56">
        <v>6.3322522010577753E-2</v>
      </c>
      <c r="P97" s="56">
        <v>0.15641613935895005</v>
      </c>
      <c r="Q97" s="53">
        <v>170.787014849126</v>
      </c>
      <c r="R97" s="57">
        <v>1.1046644635047898E-2</v>
      </c>
      <c r="S97" s="57">
        <v>3.0118121907577677E-2</v>
      </c>
      <c r="T97" s="57">
        <v>0.14898391611542006</v>
      </c>
    </row>
    <row r="98" spans="11:20" x14ac:dyDescent="0.3">
      <c r="K98" s="51">
        <v>38625</v>
      </c>
      <c r="L98" s="52">
        <v>168.04098568830801</v>
      </c>
      <c r="M98" s="53">
        <v>151.87959242195001</v>
      </c>
      <c r="N98" s="56">
        <v>2.6534779538136766E-2</v>
      </c>
      <c r="O98" s="56">
        <v>7.9784647297299838E-2</v>
      </c>
      <c r="P98" s="56">
        <v>0.17168754346223003</v>
      </c>
      <c r="Q98" s="53">
        <v>171.71581937734399</v>
      </c>
      <c r="R98" s="57">
        <v>5.4383790772296603E-3</v>
      </c>
      <c r="S98" s="57">
        <v>2.5471978693019981E-2</v>
      </c>
      <c r="T98" s="57">
        <v>0.14933882373552909</v>
      </c>
    </row>
    <row r="99" spans="11:20" x14ac:dyDescent="0.3">
      <c r="K99" s="51">
        <v>38656</v>
      </c>
      <c r="L99" s="52">
        <v>169.17088613966601</v>
      </c>
      <c r="M99" s="53">
        <v>152.21214234432799</v>
      </c>
      <c r="N99" s="56">
        <v>2.1895629101642555E-3</v>
      </c>
      <c r="O99" s="56">
        <v>5.4949263010237726E-2</v>
      </c>
      <c r="P99" s="56">
        <v>0.15781712542054005</v>
      </c>
      <c r="Q99" s="53">
        <v>172.949568847552</v>
      </c>
      <c r="R99" s="57">
        <v>7.184832909872263E-3</v>
      </c>
      <c r="S99" s="57">
        <v>2.384880623897434E-2</v>
      </c>
      <c r="T99" s="57">
        <v>0.16296578022957631</v>
      </c>
    </row>
    <row r="100" spans="11:20" x14ac:dyDescent="0.3">
      <c r="K100" s="51">
        <v>38686</v>
      </c>
      <c r="L100" s="52">
        <v>169.139824113282</v>
      </c>
      <c r="M100" s="53">
        <v>151.032068515693</v>
      </c>
      <c r="N100" s="56">
        <v>-7.7528232009603792E-3</v>
      </c>
      <c r="O100" s="56">
        <v>2.0806473632194011E-2</v>
      </c>
      <c r="P100" s="56">
        <v>0.14925741488808364</v>
      </c>
      <c r="Q100" s="53">
        <v>173.212914710322</v>
      </c>
      <c r="R100" s="57">
        <v>1.5226742947369587E-3</v>
      </c>
      <c r="S100" s="57">
        <v>1.4204240663958201E-2</v>
      </c>
      <c r="T100" s="57">
        <v>0.16638256904558446</v>
      </c>
    </row>
    <row r="101" spans="11:20" x14ac:dyDescent="0.3">
      <c r="K101" s="51">
        <v>38717</v>
      </c>
      <c r="L101" s="52">
        <v>170.68648739096099</v>
      </c>
      <c r="M101" s="53">
        <v>150.400462368295</v>
      </c>
      <c r="N101" s="56">
        <v>-4.1819340329857235E-3</v>
      </c>
      <c r="O101" s="56">
        <v>-9.7388334408069488E-3</v>
      </c>
      <c r="P101" s="56">
        <v>0.13984868657931249</v>
      </c>
      <c r="Q101" s="53">
        <v>175.391675235077</v>
      </c>
      <c r="R101" s="57">
        <v>1.2578510836785517E-2</v>
      </c>
      <c r="S101" s="57">
        <v>2.1406623286438942E-2</v>
      </c>
      <c r="T101" s="57">
        <v>0.16961042407634741</v>
      </c>
    </row>
    <row r="102" spans="11:20" x14ac:dyDescent="0.3">
      <c r="K102" s="51">
        <v>38748</v>
      </c>
      <c r="L102" s="52">
        <v>172.36049795771601</v>
      </c>
      <c r="M102" s="53">
        <v>151.03144473357</v>
      </c>
      <c r="N102" s="56">
        <v>4.1953485736625495E-3</v>
      </c>
      <c r="O102" s="56">
        <v>-7.7569213110939561E-3</v>
      </c>
      <c r="P102" s="56">
        <v>0.14719631568833091</v>
      </c>
      <c r="Q102" s="53">
        <v>177.21010974300299</v>
      </c>
      <c r="R102" s="57">
        <v>1.0367849588577949E-2</v>
      </c>
      <c r="S102" s="57">
        <v>2.4634585236847251E-2</v>
      </c>
      <c r="T102" s="57">
        <v>0.15236502421599618</v>
      </c>
    </row>
    <row r="103" spans="11:20" x14ac:dyDescent="0.3">
      <c r="K103" s="51">
        <v>38776</v>
      </c>
      <c r="L103" s="52">
        <v>175.23687389641901</v>
      </c>
      <c r="M103" s="53">
        <v>153.46792650138499</v>
      </c>
      <c r="N103" s="56">
        <v>1.6132281407445381E-2</v>
      </c>
      <c r="O103" s="56">
        <v>1.6128084648717511E-2</v>
      </c>
      <c r="P103" s="56">
        <v>0.14288541910413088</v>
      </c>
      <c r="Q103" s="53">
        <v>179.98564106622999</v>
      </c>
      <c r="R103" s="57">
        <v>1.5662375737209189E-2</v>
      </c>
      <c r="S103" s="57">
        <v>3.9100585353202932E-2</v>
      </c>
      <c r="T103" s="57">
        <v>0.14070172691118743</v>
      </c>
    </row>
    <row r="104" spans="11:20" x14ac:dyDescent="0.3">
      <c r="K104" s="51">
        <v>38807</v>
      </c>
      <c r="L104" s="52">
        <v>175.945393666597</v>
      </c>
      <c r="M104" s="53">
        <v>154.193139494706</v>
      </c>
      <c r="N104" s="56">
        <v>4.7255019980638746E-3</v>
      </c>
      <c r="O104" s="56">
        <v>2.5217190603600947E-2</v>
      </c>
      <c r="P104" s="56">
        <v>0.13481085063929532</v>
      </c>
      <c r="Q104" s="53">
        <v>180.434075844349</v>
      </c>
      <c r="R104" s="57">
        <v>2.4915030747036937E-3</v>
      </c>
      <c r="S104" s="57">
        <v>2.8749372525883388E-2</v>
      </c>
      <c r="T104" s="57">
        <v>0.11745700592730213</v>
      </c>
    </row>
    <row r="105" spans="11:20" x14ac:dyDescent="0.3">
      <c r="K105" s="51">
        <v>38837</v>
      </c>
      <c r="L105" s="52">
        <v>177.11508712491599</v>
      </c>
      <c r="M105" s="53">
        <v>155.27250870380001</v>
      </c>
      <c r="N105" s="56">
        <v>7.000111760037564E-3</v>
      </c>
      <c r="O105" s="56">
        <v>2.8080668748892368E-2</v>
      </c>
      <c r="P105" s="56">
        <v>0.12628544231637817</v>
      </c>
      <c r="Q105" s="53">
        <v>181.553424474287</v>
      </c>
      <c r="R105" s="57">
        <v>6.2036432126246766E-3</v>
      </c>
      <c r="S105" s="57">
        <v>2.4509407152802254E-2</v>
      </c>
      <c r="T105" s="57">
        <v>0.10892325026790317</v>
      </c>
    </row>
    <row r="106" spans="11:20" x14ac:dyDescent="0.3">
      <c r="K106" s="51">
        <v>38868</v>
      </c>
      <c r="L106" s="52">
        <v>177.654760721054</v>
      </c>
      <c r="M106" s="53">
        <v>155.01460506244999</v>
      </c>
      <c r="N106" s="56">
        <v>-1.6609742671318539E-3</v>
      </c>
      <c r="O106" s="56">
        <v>1.0078187646922032E-2</v>
      </c>
      <c r="P106" s="56">
        <v>0.11406845143535382</v>
      </c>
      <c r="Q106" s="53">
        <v>182.368375569081</v>
      </c>
      <c r="R106" s="57">
        <v>4.4887674091182994E-3</v>
      </c>
      <c r="S106" s="57">
        <v>1.3238469962024491E-2</v>
      </c>
      <c r="T106" s="57">
        <v>9.9972200477388196E-2</v>
      </c>
    </row>
    <row r="107" spans="11:20" x14ac:dyDescent="0.3">
      <c r="K107" s="51">
        <v>38898</v>
      </c>
      <c r="L107" s="52">
        <v>179.19551080620101</v>
      </c>
      <c r="M107" s="53">
        <v>156.182080361684</v>
      </c>
      <c r="N107" s="56">
        <v>7.5313890504942194E-3</v>
      </c>
      <c r="O107" s="56">
        <v>1.289902309205071E-2</v>
      </c>
      <c r="P107" s="56">
        <v>0.1103730913958314</v>
      </c>
      <c r="Q107" s="53">
        <v>184.06728695420199</v>
      </c>
      <c r="R107" s="57">
        <v>9.3158223284028896E-3</v>
      </c>
      <c r="S107" s="57">
        <v>2.0135947674247312E-2</v>
      </c>
      <c r="T107" s="57">
        <v>9.9233871695840303E-2</v>
      </c>
    </row>
    <row r="108" spans="11:20" x14ac:dyDescent="0.3">
      <c r="K108" s="51">
        <v>38929</v>
      </c>
      <c r="L108" s="52">
        <v>178.76522380708201</v>
      </c>
      <c r="M108" s="53">
        <v>155.954080300486</v>
      </c>
      <c r="N108" s="56">
        <v>-1.4598349610275285E-3</v>
      </c>
      <c r="O108" s="56">
        <v>4.3895188039124733E-3</v>
      </c>
      <c r="P108" s="56">
        <v>8.0883821372532694E-2</v>
      </c>
      <c r="Q108" s="53">
        <v>183.79772612103099</v>
      </c>
      <c r="R108" s="57">
        <v>-1.4644689864857785E-3</v>
      </c>
      <c r="S108" s="57">
        <v>1.2361659678095771E-2</v>
      </c>
      <c r="T108" s="57">
        <v>8.8069104377643814E-2</v>
      </c>
    </row>
    <row r="109" spans="11:20" x14ac:dyDescent="0.3">
      <c r="K109" s="51">
        <v>38960</v>
      </c>
      <c r="L109" s="52">
        <v>178.10963650703201</v>
      </c>
      <c r="M109" s="53">
        <v>157.11092699804399</v>
      </c>
      <c r="N109" s="56">
        <v>7.4178674602742856E-3</v>
      </c>
      <c r="O109" s="56">
        <v>1.3523383391838895E-2</v>
      </c>
      <c r="P109" s="56">
        <v>6.1892702219688234E-2</v>
      </c>
      <c r="Q109" s="53">
        <v>182.80851255163799</v>
      </c>
      <c r="R109" s="57">
        <v>-5.3820772991587384E-3</v>
      </c>
      <c r="S109" s="57">
        <v>2.4134501455284063E-3</v>
      </c>
      <c r="T109" s="57">
        <v>7.0388827353952133E-2</v>
      </c>
    </row>
    <row r="110" spans="11:20" x14ac:dyDescent="0.3">
      <c r="K110" s="51">
        <v>38990</v>
      </c>
      <c r="L110" s="52">
        <v>176.27797405155599</v>
      </c>
      <c r="M110" s="53">
        <v>156.47971412651199</v>
      </c>
      <c r="N110" s="56">
        <v>-4.0176255311628051E-3</v>
      </c>
      <c r="O110" s="56">
        <v>1.9056844686582419E-3</v>
      </c>
      <c r="P110" s="56">
        <v>3.0287951338333841E-2</v>
      </c>
      <c r="Q110" s="53">
        <v>180.609014291346</v>
      </c>
      <c r="R110" s="57">
        <v>-1.2031705906860868E-2</v>
      </c>
      <c r="S110" s="57">
        <v>-1.8788089508357086E-2</v>
      </c>
      <c r="T110" s="57">
        <v>5.1790190014231019E-2</v>
      </c>
    </row>
    <row r="111" spans="11:20" x14ac:dyDescent="0.3">
      <c r="K111" s="51">
        <v>39021</v>
      </c>
      <c r="L111" s="52">
        <v>175.16539223522</v>
      </c>
      <c r="M111" s="53">
        <v>157.46943331544901</v>
      </c>
      <c r="N111" s="56">
        <v>6.324904122312347E-3</v>
      </c>
      <c r="O111" s="56">
        <v>9.7166615457786598E-3</v>
      </c>
      <c r="P111" s="56">
        <v>3.4539235110614186E-2</v>
      </c>
      <c r="Q111" s="53">
        <v>178.83746740185401</v>
      </c>
      <c r="R111" s="57">
        <v>-9.8087401475667191E-3</v>
      </c>
      <c r="S111" s="57">
        <v>-2.6987595678472309E-2</v>
      </c>
      <c r="T111" s="57">
        <v>3.4044019846571238E-2</v>
      </c>
    </row>
    <row r="112" spans="11:20" x14ac:dyDescent="0.3">
      <c r="K112" s="51">
        <v>39051</v>
      </c>
      <c r="L112" s="52">
        <v>175.506755191607</v>
      </c>
      <c r="M112" s="53">
        <v>158.522332313607</v>
      </c>
      <c r="N112" s="56">
        <v>6.6863706561308689E-3</v>
      </c>
      <c r="O112" s="56">
        <v>8.9834955628551594E-3</v>
      </c>
      <c r="P112" s="56">
        <v>4.9593863551804063E-2</v>
      </c>
      <c r="Q112" s="53">
        <v>178.85378157266999</v>
      </c>
      <c r="R112" s="57">
        <v>9.1223450281452401E-5</v>
      </c>
      <c r="S112" s="57">
        <v>-2.1633188322403241E-2</v>
      </c>
      <c r="T112" s="57">
        <v>3.2566087071403738E-2</v>
      </c>
    </row>
    <row r="113" spans="11:20" x14ac:dyDescent="0.3">
      <c r="K113" s="51">
        <v>39082</v>
      </c>
      <c r="L113" s="52">
        <v>177.00083338485399</v>
      </c>
      <c r="M113" s="53">
        <v>162.19231713375299</v>
      </c>
      <c r="N113" s="56">
        <v>2.3151216403286323E-2</v>
      </c>
      <c r="O113" s="56">
        <v>3.6506987753201159E-2</v>
      </c>
      <c r="P113" s="56">
        <v>7.8403048632806449E-2</v>
      </c>
      <c r="Q113" s="53">
        <v>179.68493987768201</v>
      </c>
      <c r="R113" s="57">
        <v>4.6471385603570337E-3</v>
      </c>
      <c r="S113" s="57">
        <v>-5.11643572880216E-3</v>
      </c>
      <c r="T113" s="57">
        <v>2.4478155173845995E-2</v>
      </c>
    </row>
    <row r="114" spans="11:20" x14ac:dyDescent="0.3">
      <c r="K114" s="51">
        <v>39113</v>
      </c>
      <c r="L114" s="52">
        <v>179.651945729608</v>
      </c>
      <c r="M114" s="53">
        <v>164.634948581277</v>
      </c>
      <c r="N114" s="56">
        <v>1.5060093416815024E-2</v>
      </c>
      <c r="O114" s="56">
        <v>4.550416620522002E-2</v>
      </c>
      <c r="P114" s="56">
        <v>9.0070672843688415E-2</v>
      </c>
      <c r="Q114" s="53">
        <v>182.45821931971301</v>
      </c>
      <c r="R114" s="57">
        <v>1.5434122881521795E-2</v>
      </c>
      <c r="S114" s="57">
        <v>2.0246047824659996E-2</v>
      </c>
      <c r="T114" s="57">
        <v>2.9615181573562799E-2</v>
      </c>
    </row>
    <row r="115" spans="11:20" x14ac:dyDescent="0.3">
      <c r="K115" s="51">
        <v>39141</v>
      </c>
      <c r="L115" s="52">
        <v>181.868333934167</v>
      </c>
      <c r="M115" s="53">
        <v>167.415728773095</v>
      </c>
      <c r="N115" s="56">
        <v>1.6890582563307888E-2</v>
      </c>
      <c r="O115" s="56">
        <v>5.6101852210287184E-2</v>
      </c>
      <c r="P115" s="56">
        <v>9.088415142941364E-2</v>
      </c>
      <c r="Q115" s="53">
        <v>184.642362367521</v>
      </c>
      <c r="R115" s="57">
        <v>1.1970647614294672E-2</v>
      </c>
      <c r="S115" s="57">
        <v>3.2364877856938534E-2</v>
      </c>
      <c r="T115" s="57">
        <v>2.5872737812331792E-2</v>
      </c>
    </row>
    <row r="116" spans="11:20" x14ac:dyDescent="0.3">
      <c r="K116" s="51">
        <v>39172</v>
      </c>
      <c r="L116" s="52">
        <v>183.56754443904799</v>
      </c>
      <c r="M116" s="53">
        <v>167.00196605251799</v>
      </c>
      <c r="N116" s="56">
        <v>-2.4714686225080218E-3</v>
      </c>
      <c r="O116" s="56">
        <v>2.9653987338985166E-2</v>
      </c>
      <c r="P116" s="56">
        <v>8.3070015953931264E-2</v>
      </c>
      <c r="Q116" s="53">
        <v>186.92788990654799</v>
      </c>
      <c r="R116" s="57">
        <v>1.2378132026266808E-2</v>
      </c>
      <c r="S116" s="57">
        <v>4.0309165775364919E-2</v>
      </c>
      <c r="T116" s="57">
        <v>3.5989953847747058E-2</v>
      </c>
    </row>
    <row r="117" spans="11:20" x14ac:dyDescent="0.3">
      <c r="K117" s="51">
        <v>39202</v>
      </c>
      <c r="L117" s="52">
        <v>185.080234434853</v>
      </c>
      <c r="M117" s="53">
        <v>168.23633033683399</v>
      </c>
      <c r="N117" s="56">
        <v>7.391315883837013E-3</v>
      </c>
      <c r="O117" s="56">
        <v>2.1874952958600202E-2</v>
      </c>
      <c r="P117" s="56">
        <v>8.3490772070694996E-2</v>
      </c>
      <c r="Q117" s="53">
        <v>188.44200144025601</v>
      </c>
      <c r="R117" s="57">
        <v>8.0999765977403104E-3</v>
      </c>
      <c r="S117" s="57">
        <v>3.2795355248194547E-2</v>
      </c>
      <c r="T117" s="57">
        <v>3.7942423757171495E-2</v>
      </c>
    </row>
    <row r="118" spans="11:20" x14ac:dyDescent="0.3">
      <c r="K118" s="51">
        <v>39233</v>
      </c>
      <c r="L118" s="52">
        <v>185.30817707029399</v>
      </c>
      <c r="M118" s="53">
        <v>168.02473095015401</v>
      </c>
      <c r="N118" s="56">
        <v>-1.2577508452326081E-3</v>
      </c>
      <c r="O118" s="56">
        <v>3.637664044603639E-3</v>
      </c>
      <c r="P118" s="56">
        <v>8.392838779586409E-2</v>
      </c>
      <c r="Q118" s="53">
        <v>188.74218499543801</v>
      </c>
      <c r="R118" s="57">
        <v>1.592975838123678E-3</v>
      </c>
      <c r="S118" s="57">
        <v>2.2204127889982939E-2</v>
      </c>
      <c r="T118" s="57">
        <v>3.4950190275411019E-2</v>
      </c>
    </row>
    <row r="119" spans="11:20" x14ac:dyDescent="0.3">
      <c r="K119" s="51">
        <v>39263</v>
      </c>
      <c r="L119" s="52">
        <v>186.41155093033299</v>
      </c>
      <c r="M119" s="53">
        <v>170.41328983999401</v>
      </c>
      <c r="N119" s="56">
        <v>1.4215519800764298E-2</v>
      </c>
      <c r="O119" s="56">
        <v>2.0426848067185199E-2</v>
      </c>
      <c r="P119" s="56">
        <v>9.1119348937814149E-2</v>
      </c>
      <c r="Q119" s="53">
        <v>189.43989401429201</v>
      </c>
      <c r="R119" s="57">
        <v>3.6966246781071632E-3</v>
      </c>
      <c r="S119" s="57">
        <v>1.343835908595481E-2</v>
      </c>
      <c r="T119" s="57">
        <v>2.9188277553233943E-2</v>
      </c>
    </row>
    <row r="120" spans="11:20" x14ac:dyDescent="0.3">
      <c r="K120" s="51">
        <v>39294</v>
      </c>
      <c r="L120" s="52">
        <v>186.212801178456</v>
      </c>
      <c r="M120" s="53">
        <v>170.23125717386301</v>
      </c>
      <c r="N120" s="56">
        <v>-1.0681835102291926E-3</v>
      </c>
      <c r="O120" s="56">
        <v>1.1857883686804627E-2</v>
      </c>
      <c r="P120" s="56">
        <v>9.15473121695074E-2</v>
      </c>
      <c r="Q120" s="53">
        <v>189.15462884916801</v>
      </c>
      <c r="R120" s="57">
        <v>-1.5058346955286739E-3</v>
      </c>
      <c r="S120" s="57">
        <v>3.7816803232051388E-3</v>
      </c>
      <c r="T120" s="57">
        <v>2.9145642011966455E-2</v>
      </c>
    </row>
    <row r="121" spans="11:20" x14ac:dyDescent="0.3">
      <c r="K121" s="51">
        <v>39325</v>
      </c>
      <c r="L121" s="52">
        <v>187.167392609838</v>
      </c>
      <c r="M121" s="53">
        <v>170.351175804467</v>
      </c>
      <c r="N121" s="56">
        <v>7.0444542673797628E-4</v>
      </c>
      <c r="O121" s="56">
        <v>1.3845847817504753E-2</v>
      </c>
      <c r="P121" s="56">
        <v>8.4273252404575505E-2</v>
      </c>
      <c r="Q121" s="53">
        <v>190.32748349818999</v>
      </c>
      <c r="R121" s="57">
        <v>6.2005072577802078E-3</v>
      </c>
      <c r="S121" s="57">
        <v>8.3992802286902979E-3</v>
      </c>
      <c r="T121" s="57">
        <v>4.1130310846045015E-2</v>
      </c>
    </row>
    <row r="122" spans="11:20" x14ac:dyDescent="0.3">
      <c r="K122" s="51">
        <v>39355</v>
      </c>
      <c r="L122" s="52">
        <v>185.298428399682</v>
      </c>
      <c r="M122" s="53">
        <v>166.06972661548301</v>
      </c>
      <c r="N122" s="56">
        <v>-2.513307682653354E-2</v>
      </c>
      <c r="O122" s="56">
        <v>-2.5488406617754422E-2</v>
      </c>
      <c r="P122" s="56">
        <v>6.1285979096418863E-2</v>
      </c>
      <c r="Q122" s="53">
        <v>188.96200807911299</v>
      </c>
      <c r="R122" s="57">
        <v>-7.1743470463633274E-3</v>
      </c>
      <c r="S122" s="57">
        <v>-2.5226256468606767E-3</v>
      </c>
      <c r="T122" s="57">
        <v>4.6249041447579797E-2</v>
      </c>
    </row>
    <row r="123" spans="11:20" x14ac:dyDescent="0.3">
      <c r="K123" s="51">
        <v>39386</v>
      </c>
      <c r="L123" s="52">
        <v>182.15664631948101</v>
      </c>
      <c r="M123" s="53">
        <v>161.195246118662</v>
      </c>
      <c r="N123" s="56">
        <v>-2.9352011327792193E-2</v>
      </c>
      <c r="O123" s="56">
        <v>-5.3080798469180235E-2</v>
      </c>
      <c r="P123" s="56">
        <v>2.3660546207398214E-2</v>
      </c>
      <c r="Q123" s="53">
        <v>186.37796344132801</v>
      </c>
      <c r="R123" s="57">
        <v>-1.3674942725540484E-2</v>
      </c>
      <c r="S123" s="57">
        <v>-1.4679341577488514E-2</v>
      </c>
      <c r="T123" s="57">
        <v>4.2163961215857748E-2</v>
      </c>
    </row>
    <row r="124" spans="11:20" x14ac:dyDescent="0.3">
      <c r="K124" s="51">
        <v>39416</v>
      </c>
      <c r="L124" s="52">
        <v>179.371850304502</v>
      </c>
      <c r="M124" s="53">
        <v>155.57989991862999</v>
      </c>
      <c r="N124" s="56">
        <v>-3.4835681170760635E-2</v>
      </c>
      <c r="O124" s="56">
        <v>-8.6710736313272196E-2</v>
      </c>
      <c r="P124" s="56">
        <v>-1.8561626945760246E-2</v>
      </c>
      <c r="Q124" s="53">
        <v>184.27546106216801</v>
      </c>
      <c r="R124" s="57">
        <v>-1.1280852845148015E-2</v>
      </c>
      <c r="S124" s="57">
        <v>-3.1797942813022839E-2</v>
      </c>
      <c r="T124" s="57">
        <v>3.0313474178879085E-2</v>
      </c>
    </row>
    <row r="125" spans="11:20" x14ac:dyDescent="0.3">
      <c r="K125" s="51">
        <v>39447</v>
      </c>
      <c r="L125" s="52">
        <v>178.92083276277401</v>
      </c>
      <c r="M125" s="53">
        <v>153.77751759237401</v>
      </c>
      <c r="N125" s="56">
        <v>-1.1584930490369572E-2</v>
      </c>
      <c r="O125" s="56">
        <v>-7.4018361284897582E-2</v>
      </c>
      <c r="P125" s="56">
        <v>-5.1881616158425459E-2</v>
      </c>
      <c r="Q125" s="53">
        <v>183.99509862390701</v>
      </c>
      <c r="R125" s="57">
        <v>-1.5214312130599206E-3</v>
      </c>
      <c r="S125" s="57">
        <v>-2.6285227944479073E-2</v>
      </c>
      <c r="T125" s="57">
        <v>2.3987312176296349E-2</v>
      </c>
    </row>
    <row r="126" spans="11:20" x14ac:dyDescent="0.3">
      <c r="K126" s="51">
        <v>39478</v>
      </c>
      <c r="L126" s="52">
        <v>180.49601566661599</v>
      </c>
      <c r="M126" s="53">
        <v>154.072731494772</v>
      </c>
      <c r="N126" s="56">
        <v>1.9197468330873768E-3</v>
      </c>
      <c r="O126" s="56">
        <v>-4.4185636955117458E-2</v>
      </c>
      <c r="P126" s="56">
        <v>-6.4155376349455007E-2</v>
      </c>
      <c r="Q126" s="53">
        <v>185.60373783499901</v>
      </c>
      <c r="R126" s="57">
        <v>8.7428372990527858E-3</v>
      </c>
      <c r="S126" s="57">
        <v>-4.1540619504232268E-3</v>
      </c>
      <c r="T126" s="57">
        <v>1.7239664658648568E-2</v>
      </c>
    </row>
    <row r="127" spans="11:20" x14ac:dyDescent="0.3">
      <c r="K127" s="51">
        <v>39507</v>
      </c>
      <c r="L127" s="52">
        <v>180.29048412089699</v>
      </c>
      <c r="M127" s="53">
        <v>158.60664665670899</v>
      </c>
      <c r="N127" s="56">
        <v>2.9427109638092253E-2</v>
      </c>
      <c r="O127" s="56">
        <v>1.9454612965184026E-2</v>
      </c>
      <c r="P127" s="56">
        <v>-5.2618007763925778E-2</v>
      </c>
      <c r="Q127" s="53">
        <v>184.38414332130699</v>
      </c>
      <c r="R127" s="57">
        <v>-6.570958795971138E-3</v>
      </c>
      <c r="S127" s="57">
        <v>5.8978150705768506E-4</v>
      </c>
      <c r="T127" s="57">
        <v>-1.3984821408428161E-3</v>
      </c>
    </row>
    <row r="128" spans="11:20" x14ac:dyDescent="0.3">
      <c r="K128" s="51">
        <v>39538</v>
      </c>
      <c r="L128" s="52">
        <v>178.31840031455999</v>
      </c>
      <c r="M128" s="53">
        <v>160.94570166060501</v>
      </c>
      <c r="N128" s="56">
        <v>1.4747521955739362E-2</v>
      </c>
      <c r="O128" s="56">
        <v>4.6613992607372312E-2</v>
      </c>
      <c r="P128" s="56">
        <v>-3.6264629303875529E-2</v>
      </c>
      <c r="Q128" s="53">
        <v>181.64670009797999</v>
      </c>
      <c r="R128" s="57">
        <v>-1.4846413438908135E-2</v>
      </c>
      <c r="S128" s="57">
        <v>-1.276337545668671E-2</v>
      </c>
      <c r="T128" s="57">
        <v>-2.8252551351263144E-2</v>
      </c>
    </row>
    <row r="129" spans="11:20" x14ac:dyDescent="0.3">
      <c r="K129" s="51">
        <v>39568</v>
      </c>
      <c r="L129" s="52">
        <v>175.16071687212599</v>
      </c>
      <c r="M129" s="53">
        <v>160.45994926582301</v>
      </c>
      <c r="N129" s="56">
        <v>-3.0181134989633041E-3</v>
      </c>
      <c r="O129" s="56">
        <v>4.145586119674749E-2</v>
      </c>
      <c r="P129" s="56">
        <v>-4.622295942524135E-2</v>
      </c>
      <c r="Q129" s="53">
        <v>178.13259936166901</v>
      </c>
      <c r="R129" s="57">
        <v>-1.9345800030583948E-2</v>
      </c>
      <c r="S129" s="57">
        <v>-4.0253168176881293E-2</v>
      </c>
      <c r="T129" s="57">
        <v>-5.4708621219221709E-2</v>
      </c>
    </row>
    <row r="130" spans="11:20" x14ac:dyDescent="0.3">
      <c r="K130" s="51">
        <v>39599</v>
      </c>
      <c r="L130" s="52">
        <v>173.75538406774601</v>
      </c>
      <c r="M130" s="53">
        <v>156.178913989134</v>
      </c>
      <c r="N130" s="56">
        <v>-2.6679774587220595E-2</v>
      </c>
      <c r="O130" s="56">
        <v>-1.5306626290571668E-2</v>
      </c>
      <c r="P130" s="56">
        <v>-7.0500437013252371E-2</v>
      </c>
      <c r="Q130" s="53">
        <v>177.233525493733</v>
      </c>
      <c r="R130" s="57">
        <v>-5.0472169112100174E-3</v>
      </c>
      <c r="S130" s="57">
        <v>-3.8781088757254834E-2</v>
      </c>
      <c r="T130" s="57">
        <v>-6.0975555104351375E-2</v>
      </c>
    </row>
    <row r="131" spans="11:20" x14ac:dyDescent="0.3">
      <c r="K131" s="51">
        <v>39629</v>
      </c>
      <c r="L131" s="52">
        <v>173.15840383096</v>
      </c>
      <c r="M131" s="53">
        <v>153.495655474675</v>
      </c>
      <c r="N131" s="56">
        <v>-1.7180670846806412E-2</v>
      </c>
      <c r="O131" s="56">
        <v>-4.6289190137182579E-2</v>
      </c>
      <c r="P131" s="56">
        <v>-9.9274149223945285E-2</v>
      </c>
      <c r="Q131" s="53">
        <v>176.94320899118</v>
      </c>
      <c r="R131" s="57">
        <v>-1.6380450693187498E-3</v>
      </c>
      <c r="S131" s="57">
        <v>-2.5893622643642478E-2</v>
      </c>
      <c r="T131" s="57">
        <v>-6.5966490786619758E-2</v>
      </c>
    </row>
    <row r="132" spans="11:20" x14ac:dyDescent="0.3">
      <c r="K132" s="51">
        <v>39660</v>
      </c>
      <c r="L132" s="52">
        <v>172.785929926443</v>
      </c>
      <c r="M132" s="53">
        <v>153.96597250770799</v>
      </c>
      <c r="N132" s="56">
        <v>3.0640413344504847E-3</v>
      </c>
      <c r="O132" s="56">
        <v>-4.0471013407569423E-2</v>
      </c>
      <c r="P132" s="56">
        <v>-9.5548167452835786E-2</v>
      </c>
      <c r="Q132" s="53">
        <v>176.37892173440301</v>
      </c>
      <c r="R132" s="57">
        <v>-3.1890868261867933E-3</v>
      </c>
      <c r="S132" s="57">
        <v>-9.8447877230233294E-3</v>
      </c>
      <c r="T132" s="57">
        <v>-6.7541075745771728E-2</v>
      </c>
    </row>
    <row r="133" spans="11:20" x14ac:dyDescent="0.3">
      <c r="K133" s="51">
        <v>39691</v>
      </c>
      <c r="L133" s="52">
        <v>171.66330167555901</v>
      </c>
      <c r="M133" s="53">
        <v>156.54704434179499</v>
      </c>
      <c r="N133" s="56">
        <v>1.6763910830737583E-2</v>
      </c>
      <c r="O133" s="56">
        <v>2.3571066237955129E-3</v>
      </c>
      <c r="P133" s="56">
        <v>-8.1033379414514384E-2</v>
      </c>
      <c r="Q133" s="53">
        <v>174.658020021304</v>
      </c>
      <c r="R133" s="57">
        <v>-9.7568445037349294E-3</v>
      </c>
      <c r="S133" s="57">
        <v>-1.4531705924453187E-2</v>
      </c>
      <c r="T133" s="57">
        <v>-8.2328958429353727E-2</v>
      </c>
    </row>
    <row r="134" spans="11:20" x14ac:dyDescent="0.3">
      <c r="K134" s="51">
        <v>39721</v>
      </c>
      <c r="L134" s="52">
        <v>167.95711145952799</v>
      </c>
      <c r="M134" s="53">
        <v>154.24234609511501</v>
      </c>
      <c r="N134" s="56">
        <v>-1.4722080869492782E-2</v>
      </c>
      <c r="O134" s="56">
        <v>4.8645716918236381E-3</v>
      </c>
      <c r="P134" s="56">
        <v>-7.1219365271510626E-2</v>
      </c>
      <c r="Q134" s="53">
        <v>170.70343960717099</v>
      </c>
      <c r="R134" s="57">
        <v>-2.2641848416984467E-2</v>
      </c>
      <c r="S134" s="57">
        <v>-3.5264249018565286E-2</v>
      </c>
      <c r="T134" s="57">
        <v>-9.6625605631252887E-2</v>
      </c>
    </row>
    <row r="135" spans="11:20" x14ac:dyDescent="0.3">
      <c r="K135" s="51">
        <v>39752</v>
      </c>
      <c r="L135" s="52">
        <v>163.73882900509099</v>
      </c>
      <c r="M135" s="53">
        <v>145.204878636008</v>
      </c>
      <c r="N135" s="56">
        <v>-5.8592647790341346E-2</v>
      </c>
      <c r="O135" s="56">
        <v>-5.6902793058780432E-2</v>
      </c>
      <c r="P135" s="56">
        <v>-9.9198753484844526E-2</v>
      </c>
      <c r="Q135" s="53">
        <v>167.16811181095801</v>
      </c>
      <c r="R135" s="57">
        <v>-2.0710348920611188E-2</v>
      </c>
      <c r="S135" s="57">
        <v>-5.2221715797281743E-2</v>
      </c>
      <c r="T135" s="57">
        <v>-0.10306932898972943</v>
      </c>
    </row>
    <row r="136" spans="11:20" x14ac:dyDescent="0.3">
      <c r="K136" s="51">
        <v>39782</v>
      </c>
      <c r="L136" s="52">
        <v>157.82032776815501</v>
      </c>
      <c r="M136" s="53">
        <v>134.68566056233001</v>
      </c>
      <c r="N136" s="56">
        <v>-7.2443971390568906E-2</v>
      </c>
      <c r="O136" s="56">
        <v>-0.13964737482832446</v>
      </c>
      <c r="P136" s="56">
        <v>-0.13429909240993143</v>
      </c>
      <c r="Q136" s="53">
        <v>161.89564157271499</v>
      </c>
      <c r="R136" s="57">
        <v>-3.1539928166475883E-2</v>
      </c>
      <c r="S136" s="57">
        <v>-7.3070669454699533E-2</v>
      </c>
      <c r="T136" s="57">
        <v>-0.12144763801135117</v>
      </c>
    </row>
    <row r="137" spans="11:20" x14ac:dyDescent="0.3">
      <c r="K137" s="51">
        <v>39813</v>
      </c>
      <c r="L137" s="52">
        <v>155.07488293286099</v>
      </c>
      <c r="M137" s="53">
        <v>130.06290329296201</v>
      </c>
      <c r="N137" s="56">
        <v>-3.4322564481381268E-2</v>
      </c>
      <c r="O137" s="56">
        <v>-0.15676267519454434</v>
      </c>
      <c r="P137" s="56">
        <v>-0.15421379321698736</v>
      </c>
      <c r="Q137" s="53">
        <v>159.300462647888</v>
      </c>
      <c r="R137" s="57">
        <v>-1.6029949290891632E-2</v>
      </c>
      <c r="S137" s="57">
        <v>-6.6799924978219183E-2</v>
      </c>
      <c r="T137" s="57">
        <v>-0.13421355329956797</v>
      </c>
    </row>
    <row r="138" spans="11:20" x14ac:dyDescent="0.3">
      <c r="K138" s="51">
        <v>39844</v>
      </c>
      <c r="L138" s="52">
        <v>151.52010682634599</v>
      </c>
      <c r="M138" s="53">
        <v>128.347205216764</v>
      </c>
      <c r="N138" s="56">
        <v>-1.3191294617908578E-2</v>
      </c>
      <c r="O138" s="56">
        <v>-0.11609577844489605</v>
      </c>
      <c r="P138" s="56">
        <v>-0.16697001493013008</v>
      </c>
      <c r="Q138" s="53">
        <v>155.468077030263</v>
      </c>
      <c r="R138" s="57">
        <v>-2.4057592513688775E-2</v>
      </c>
      <c r="S138" s="57">
        <v>-6.9989632914715161E-2</v>
      </c>
      <c r="T138" s="57">
        <v>-0.16236559218180446</v>
      </c>
    </row>
    <row r="139" spans="11:20" x14ac:dyDescent="0.3">
      <c r="K139" s="51">
        <v>39872</v>
      </c>
      <c r="L139" s="52">
        <v>149.35131068541401</v>
      </c>
      <c r="M139" s="53">
        <v>126.785302233526</v>
      </c>
      <c r="N139" s="56">
        <v>-1.2169357179224294E-2</v>
      </c>
      <c r="O139" s="56">
        <v>-5.8657753882774166E-2</v>
      </c>
      <c r="P139" s="56">
        <v>-0.20063058575380932</v>
      </c>
      <c r="Q139" s="53">
        <v>153.30594329786001</v>
      </c>
      <c r="R139" s="57">
        <v>-1.3907252046232776E-2</v>
      </c>
      <c r="S139" s="57">
        <v>-5.3057007535295186E-2</v>
      </c>
      <c r="T139" s="57">
        <v>-0.16855137032738354</v>
      </c>
    </row>
    <row r="140" spans="11:20" x14ac:dyDescent="0.3">
      <c r="K140" s="51">
        <v>39903</v>
      </c>
      <c r="L140" s="52">
        <v>144.67596727378401</v>
      </c>
      <c r="M140" s="53">
        <v>119.316546605824</v>
      </c>
      <c r="N140" s="56">
        <v>-5.8908686544322686E-2</v>
      </c>
      <c r="O140" s="56">
        <v>-8.2624302664782268E-2</v>
      </c>
      <c r="P140" s="56">
        <v>-0.25865341307819878</v>
      </c>
      <c r="Q140" s="53">
        <v>149.004300708085</v>
      </c>
      <c r="R140" s="57">
        <v>-2.805920303701015E-2</v>
      </c>
      <c r="S140" s="57">
        <v>-6.4633597220375094E-2</v>
      </c>
      <c r="T140" s="57">
        <v>-0.1797026831331795</v>
      </c>
    </row>
    <row r="141" spans="11:20" x14ac:dyDescent="0.3">
      <c r="K141" s="51">
        <v>39933</v>
      </c>
      <c r="L141" s="52">
        <v>141.49250886863899</v>
      </c>
      <c r="M141" s="53">
        <v>115.045408077321</v>
      </c>
      <c r="N141" s="56">
        <v>-3.579669920059958E-2</v>
      </c>
      <c r="O141" s="56">
        <v>-0.10363916469375201</v>
      </c>
      <c r="P141" s="56">
        <v>-0.28302726877513129</v>
      </c>
      <c r="Q141" s="53">
        <v>145.93710650303601</v>
      </c>
      <c r="R141" s="57">
        <v>-2.058460185694877E-2</v>
      </c>
      <c r="S141" s="57">
        <v>-6.1305000417363642E-2</v>
      </c>
      <c r="T141" s="57">
        <v>-0.18073891569541034</v>
      </c>
    </row>
    <row r="142" spans="11:20" x14ac:dyDescent="0.3">
      <c r="K142" s="51">
        <v>39964</v>
      </c>
      <c r="L142" s="52">
        <v>139.28049383180399</v>
      </c>
      <c r="M142" s="53">
        <v>110.537883392721</v>
      </c>
      <c r="N142" s="56">
        <v>-3.9180396331599199E-2</v>
      </c>
      <c r="O142" s="56">
        <v>-0.12814907212887228</v>
      </c>
      <c r="P142" s="56">
        <v>-0.29223554851705802</v>
      </c>
      <c r="Q142" s="53">
        <v>143.93255002731701</v>
      </c>
      <c r="R142" s="57">
        <v>-1.3735755927689941E-2</v>
      </c>
      <c r="S142" s="57">
        <v>-6.114174746853307E-2</v>
      </c>
      <c r="T142" s="57">
        <v>-0.18789320685037958</v>
      </c>
    </row>
    <row r="143" spans="11:20" x14ac:dyDescent="0.3">
      <c r="K143" s="51">
        <v>39994</v>
      </c>
      <c r="L143" s="52">
        <v>139.530663209864</v>
      </c>
      <c r="M143" s="53">
        <v>111.170925938175</v>
      </c>
      <c r="N143" s="56">
        <v>5.7269284160699208E-3</v>
      </c>
      <c r="O143" s="56">
        <v>-6.8268994530649607E-2</v>
      </c>
      <c r="P143" s="56">
        <v>-0.27573894131148935</v>
      </c>
      <c r="Q143" s="53">
        <v>144.184379651314</v>
      </c>
      <c r="R143" s="57">
        <v>1.7496363675151283E-3</v>
      </c>
      <c r="S143" s="57">
        <v>-3.234752979522193E-2</v>
      </c>
      <c r="T143" s="57">
        <v>-0.18513753382588938</v>
      </c>
    </row>
    <row r="144" spans="11:20" x14ac:dyDescent="0.3">
      <c r="K144" s="51">
        <v>40025</v>
      </c>
      <c r="L144" s="52">
        <v>139.77651120160701</v>
      </c>
      <c r="M144" s="53">
        <v>109.24664994325499</v>
      </c>
      <c r="N144" s="56">
        <v>-1.7309165851421837E-2</v>
      </c>
      <c r="O144" s="56">
        <v>-5.0404081579411786E-2</v>
      </c>
      <c r="P144" s="56">
        <v>-0.29044938849858015</v>
      </c>
      <c r="Q144" s="53">
        <v>145.13369182546799</v>
      </c>
      <c r="R144" s="57">
        <v>6.5840153867551265E-3</v>
      </c>
      <c r="S144" s="57">
        <v>-5.505211778001784E-3</v>
      </c>
      <c r="T144" s="57">
        <v>-0.17714832136226044</v>
      </c>
    </row>
    <row r="145" spans="11:20" x14ac:dyDescent="0.3">
      <c r="K145" s="51">
        <v>40056</v>
      </c>
      <c r="L145" s="52">
        <v>138.93720539121099</v>
      </c>
      <c r="M145" s="53">
        <v>108.32141069225899</v>
      </c>
      <c r="N145" s="56">
        <v>-8.4692688652383552E-3</v>
      </c>
      <c r="O145" s="56">
        <v>-2.0051702026781859E-2</v>
      </c>
      <c r="P145" s="56">
        <v>-0.30805841050721583</v>
      </c>
      <c r="Q145" s="53">
        <v>144.99514083845401</v>
      </c>
      <c r="R145" s="57">
        <v>-9.5464385471988322E-4</v>
      </c>
      <c r="S145" s="57">
        <v>7.3825608657343E-3</v>
      </c>
      <c r="T145" s="57">
        <v>-0.16983405158968279</v>
      </c>
    </row>
    <row r="146" spans="11:20" x14ac:dyDescent="0.3">
      <c r="K146" s="51">
        <v>40086</v>
      </c>
      <c r="L146" s="52">
        <v>135.16774612297701</v>
      </c>
      <c r="M146" s="53">
        <v>105.32265714837899</v>
      </c>
      <c r="N146" s="56">
        <v>-2.7683848693583313E-2</v>
      </c>
      <c r="O146" s="56">
        <v>-5.2606099485475011E-2</v>
      </c>
      <c r="P146" s="56">
        <v>-0.31716120887171428</v>
      </c>
      <c r="Q146" s="53">
        <v>141.645809859727</v>
      </c>
      <c r="R146" s="57">
        <v>-2.3099608437628039E-2</v>
      </c>
      <c r="S146" s="57">
        <v>-1.7606413383517094E-2</v>
      </c>
      <c r="T146" s="57">
        <v>-0.17022287198378938</v>
      </c>
    </row>
    <row r="147" spans="11:20" x14ac:dyDescent="0.3">
      <c r="K147" s="51">
        <v>40117</v>
      </c>
      <c r="L147" s="52">
        <v>130.58114541571399</v>
      </c>
      <c r="M147" s="53">
        <v>102.85401049788599</v>
      </c>
      <c r="N147" s="56">
        <v>-2.3438894510752428E-2</v>
      </c>
      <c r="O147" s="56">
        <v>-5.8515656532163396E-2</v>
      </c>
      <c r="P147" s="56">
        <v>-0.29166284587644575</v>
      </c>
      <c r="Q147" s="53">
        <v>136.823842529747</v>
      </c>
      <c r="R147" s="57">
        <v>-3.4042428327073271E-2</v>
      </c>
      <c r="S147" s="57">
        <v>-5.7256514260755398E-2</v>
      </c>
      <c r="T147" s="57">
        <v>-0.18151948330627687</v>
      </c>
    </row>
    <row r="148" spans="11:20" x14ac:dyDescent="0.3">
      <c r="K148" s="51">
        <v>40147</v>
      </c>
      <c r="L148" s="52">
        <v>128.67037395856599</v>
      </c>
      <c r="M148" s="53">
        <v>101.41117618854</v>
      </c>
      <c r="N148" s="56">
        <v>-1.4027982986386855E-2</v>
      </c>
      <c r="O148" s="56">
        <v>-6.3793800870549644E-2</v>
      </c>
      <c r="P148" s="56">
        <v>-0.24705290997471263</v>
      </c>
      <c r="Q148" s="53">
        <v>134.53060633491799</v>
      </c>
      <c r="R148" s="57">
        <v>-1.6760501330975508E-2</v>
      </c>
      <c r="S148" s="57">
        <v>-7.2171622049010953E-2</v>
      </c>
      <c r="T148" s="57">
        <v>-0.16902885693501557</v>
      </c>
    </row>
    <row r="149" spans="11:20" x14ac:dyDescent="0.3">
      <c r="K149" s="51">
        <v>40178</v>
      </c>
      <c r="L149" s="52">
        <v>129.14876037669299</v>
      </c>
      <c r="M149" s="53">
        <v>101.054502517451</v>
      </c>
      <c r="N149" s="56">
        <v>-3.5171041742567688E-3</v>
      </c>
      <c r="O149" s="56">
        <v>-4.0524562772044415E-2</v>
      </c>
      <c r="P149" s="56">
        <v>-0.22303362481591416</v>
      </c>
      <c r="Q149" s="53">
        <v>134.70983540666899</v>
      </c>
      <c r="R149" s="57">
        <v>1.3322549911416459E-3</v>
      </c>
      <c r="S149" s="57">
        <v>-4.8967028815937175E-2</v>
      </c>
      <c r="T149" s="57">
        <v>-0.15436632657855642</v>
      </c>
    </row>
    <row r="150" spans="11:20" x14ac:dyDescent="0.3">
      <c r="K150" s="51">
        <v>40209</v>
      </c>
      <c r="L150" s="52">
        <v>131.33872974155199</v>
      </c>
      <c r="M150" s="53">
        <v>100.82476706626601</v>
      </c>
      <c r="N150" s="56">
        <v>-2.2733816451703248E-3</v>
      </c>
      <c r="O150" s="56">
        <v>-1.9729356413007326E-2</v>
      </c>
      <c r="P150" s="56">
        <v>-0.21443737792354489</v>
      </c>
      <c r="Q150" s="53">
        <v>136.909013694073</v>
      </c>
      <c r="R150" s="57">
        <v>1.6325298600247118E-2</v>
      </c>
      <c r="S150" s="57">
        <v>6.2248773862272344E-4</v>
      </c>
      <c r="T150" s="57">
        <v>-0.11937539648462592</v>
      </c>
    </row>
    <row r="151" spans="11:20" x14ac:dyDescent="0.3">
      <c r="K151" s="51">
        <v>40237</v>
      </c>
      <c r="L151" s="52">
        <v>132.58872777579199</v>
      </c>
      <c r="M151" s="53">
        <v>101.49305366889099</v>
      </c>
      <c r="N151" s="56">
        <v>6.6281988252525625E-3</v>
      </c>
      <c r="O151" s="56">
        <v>8.0738123181589572E-4</v>
      </c>
      <c r="P151" s="56">
        <v>-0.19948880602933916</v>
      </c>
      <c r="Q151" s="53">
        <v>138.219454849454</v>
      </c>
      <c r="R151" s="57">
        <v>9.5716207430229794E-3</v>
      </c>
      <c r="S151" s="57">
        <v>2.7420143378767747E-2</v>
      </c>
      <c r="T151" s="57">
        <v>-9.8407720691521372E-2</v>
      </c>
    </row>
    <row r="152" spans="11:20" x14ac:dyDescent="0.3">
      <c r="K152" s="51">
        <v>40268</v>
      </c>
      <c r="L152" s="52">
        <v>131.89917953053899</v>
      </c>
      <c r="M152" s="53">
        <v>103.018371138335</v>
      </c>
      <c r="N152" s="56">
        <v>1.5028786841118968E-2</v>
      </c>
      <c r="O152" s="56">
        <v>1.9433756754627218E-2</v>
      </c>
      <c r="P152" s="56">
        <v>-0.13659610448944615</v>
      </c>
      <c r="Q152" s="53">
        <v>137.210081812607</v>
      </c>
      <c r="R152" s="57">
        <v>-7.3026842563254091E-3</v>
      </c>
      <c r="S152" s="57">
        <v>1.8560236514209461E-2</v>
      </c>
      <c r="T152" s="57">
        <v>-7.9153546840128541E-2</v>
      </c>
    </row>
    <row r="153" spans="11:20" x14ac:dyDescent="0.3">
      <c r="K153" s="51">
        <v>40298</v>
      </c>
      <c r="L153" s="52">
        <v>129.383480513351</v>
      </c>
      <c r="M153" s="53">
        <v>106.809749676244</v>
      </c>
      <c r="N153" s="56">
        <v>3.6802936175508671E-2</v>
      </c>
      <c r="O153" s="56">
        <v>5.936024237025439E-2</v>
      </c>
      <c r="P153" s="56">
        <v>-7.1586154881921882E-2</v>
      </c>
      <c r="Q153" s="53">
        <v>133.68146775127801</v>
      </c>
      <c r="R153" s="57">
        <v>-2.5716871637378347E-2</v>
      </c>
      <c r="S153" s="57">
        <v>-2.3574386051798069E-2</v>
      </c>
      <c r="T153" s="57">
        <v>-8.3978907389828494E-2</v>
      </c>
    </row>
    <row r="154" spans="11:20" x14ac:dyDescent="0.3">
      <c r="K154" s="51">
        <v>40329</v>
      </c>
      <c r="L154" s="52">
        <v>125.92318101441001</v>
      </c>
      <c r="M154" s="53">
        <v>108.236686009633</v>
      </c>
      <c r="N154" s="56">
        <v>1.3359607505066373E-2</v>
      </c>
      <c r="O154" s="56">
        <v>6.6444274725857566E-2</v>
      </c>
      <c r="P154" s="56">
        <v>-2.0818178460250247E-2</v>
      </c>
      <c r="Q154" s="53">
        <v>129.38146288177401</v>
      </c>
      <c r="R154" s="57">
        <v>-3.2166050701241566E-2</v>
      </c>
      <c r="S154" s="57">
        <v>-6.394173654718982E-2</v>
      </c>
      <c r="T154" s="57">
        <v>-0.10109657018361262</v>
      </c>
    </row>
    <row r="155" spans="11:20" x14ac:dyDescent="0.3">
      <c r="K155" s="51">
        <v>40359</v>
      </c>
      <c r="L155" s="52">
        <v>123.874233953633</v>
      </c>
      <c r="M155" s="53">
        <v>107.820940476945</v>
      </c>
      <c r="N155" s="56">
        <v>-3.8410778084152497E-3</v>
      </c>
      <c r="O155" s="56">
        <v>4.66185718677401E-2</v>
      </c>
      <c r="P155" s="56">
        <v>-3.0133647201004865E-2</v>
      </c>
      <c r="Q155" s="53">
        <v>127.006854356814</v>
      </c>
      <c r="R155" s="57">
        <v>-1.8353545183902198E-2</v>
      </c>
      <c r="S155" s="57">
        <v>-7.43620827347653E-2</v>
      </c>
      <c r="T155" s="57">
        <v>-0.11913582689082547</v>
      </c>
    </row>
    <row r="156" spans="11:20" x14ac:dyDescent="0.3">
      <c r="K156" s="51">
        <v>40390</v>
      </c>
      <c r="L156" s="52">
        <v>123.57628331394601</v>
      </c>
      <c r="M156" s="53">
        <v>104.31455372186601</v>
      </c>
      <c r="N156" s="56">
        <v>-3.2520461605774598E-2</v>
      </c>
      <c r="O156" s="56">
        <v>-2.3361125383603021E-2</v>
      </c>
      <c r="P156" s="56">
        <v>-4.5146429880923766E-2</v>
      </c>
      <c r="Q156" s="53">
        <v>127.54491385433499</v>
      </c>
      <c r="R156" s="57">
        <v>4.2364603095306208E-3</v>
      </c>
      <c r="S156" s="57">
        <v>-4.5904297732281218E-2</v>
      </c>
      <c r="T156" s="57">
        <v>-0.12119017817230582</v>
      </c>
    </row>
    <row r="157" spans="11:20" x14ac:dyDescent="0.3">
      <c r="K157" s="51">
        <v>40421</v>
      </c>
      <c r="L157" s="52">
        <v>124.424147494984</v>
      </c>
      <c r="M157" s="53">
        <v>103.36399046395699</v>
      </c>
      <c r="N157" s="56">
        <v>-9.112470158703867E-3</v>
      </c>
      <c r="O157" s="56">
        <v>-4.5018890778329435E-2</v>
      </c>
      <c r="P157" s="56">
        <v>-4.576583887359098E-2</v>
      </c>
      <c r="Q157" s="53">
        <v>128.881309871897</v>
      </c>
      <c r="R157" s="57">
        <v>1.0477846408585734E-2</v>
      </c>
      <c r="S157" s="57">
        <v>-3.8657238737054289E-3</v>
      </c>
      <c r="T157" s="57">
        <v>-0.11113359298371372</v>
      </c>
    </row>
    <row r="158" spans="11:20" x14ac:dyDescent="0.3">
      <c r="K158" s="51">
        <v>40451</v>
      </c>
      <c r="L158" s="52">
        <v>124.155690903155</v>
      </c>
      <c r="M158" s="53">
        <v>103.53464160195099</v>
      </c>
      <c r="N158" s="56">
        <v>1.650972811982454E-3</v>
      </c>
      <c r="O158" s="56">
        <v>-3.9753862802843321E-2</v>
      </c>
      <c r="P158" s="56">
        <v>-1.6976551815522822E-2</v>
      </c>
      <c r="Q158" s="53">
        <v>128.59332647953201</v>
      </c>
      <c r="R158" s="57">
        <v>-2.234485300089184E-3</v>
      </c>
      <c r="S158" s="57">
        <v>1.2491232309879585E-2</v>
      </c>
      <c r="T158" s="57">
        <v>-9.214874335584633E-2</v>
      </c>
    </row>
    <row r="159" spans="11:20" x14ac:dyDescent="0.3">
      <c r="K159" s="51">
        <v>40482</v>
      </c>
      <c r="L159" s="52">
        <v>123.25853993748299</v>
      </c>
      <c r="M159" s="53">
        <v>106.778267216682</v>
      </c>
      <c r="N159" s="56">
        <v>3.1328892093927641E-2</v>
      </c>
      <c r="O159" s="56">
        <v>2.3618118535837285E-2</v>
      </c>
      <c r="P159" s="56">
        <v>3.8153657789325113E-2</v>
      </c>
      <c r="Q159" s="53">
        <v>126.55933197876401</v>
      </c>
      <c r="R159" s="57">
        <v>-1.5817263278368854E-2</v>
      </c>
      <c r="S159" s="57">
        <v>-7.7273318534409885E-3</v>
      </c>
      <c r="T159" s="57">
        <v>-7.5019896833780075E-2</v>
      </c>
    </row>
    <row r="160" spans="11:20" x14ac:dyDescent="0.3">
      <c r="K160" s="51">
        <v>40512</v>
      </c>
      <c r="L160" s="52">
        <v>122.675180007736</v>
      </c>
      <c r="M160" s="53">
        <v>109.404376323007</v>
      </c>
      <c r="N160" s="56">
        <v>2.4594041229344166E-2</v>
      </c>
      <c r="O160" s="56">
        <v>5.8438009522825851E-2</v>
      </c>
      <c r="P160" s="56">
        <v>7.8819716276698371E-2</v>
      </c>
      <c r="Q160" s="53">
        <v>125.118350344646</v>
      </c>
      <c r="R160" s="57">
        <v>-1.1385818900812361E-2</v>
      </c>
      <c r="S160" s="57">
        <v>-2.919709251086311E-2</v>
      </c>
      <c r="T160" s="57">
        <v>-6.9963677758501208E-2</v>
      </c>
    </row>
    <row r="161" spans="11:20" x14ac:dyDescent="0.3">
      <c r="K161" s="51">
        <v>40543</v>
      </c>
      <c r="L161" s="52">
        <v>123.17367792767</v>
      </c>
      <c r="M161" s="53">
        <v>111.94531250493</v>
      </c>
      <c r="N161" s="56">
        <v>2.3225178620104758E-2</v>
      </c>
      <c r="O161" s="56">
        <v>8.1235331217107465E-2</v>
      </c>
      <c r="P161" s="56">
        <v>0.10777164516344317</v>
      </c>
      <c r="Q161" s="53">
        <v>124.948335283162</v>
      </c>
      <c r="R161" s="57">
        <v>-1.3588339441472641E-3</v>
      </c>
      <c r="S161" s="57">
        <v>-2.8345103872479571E-2</v>
      </c>
      <c r="T161" s="57">
        <v>-7.2463158269316263E-2</v>
      </c>
    </row>
    <row r="162" spans="11:20" x14ac:dyDescent="0.3">
      <c r="K162" s="51">
        <v>40574</v>
      </c>
      <c r="L162" s="52">
        <v>122.40009100463701</v>
      </c>
      <c r="M162" s="53">
        <v>110.500571770382</v>
      </c>
      <c r="N162" s="56">
        <v>-1.2905772490334311E-2</v>
      </c>
      <c r="O162" s="56">
        <v>3.4860132597454907E-2</v>
      </c>
      <c r="P162" s="56">
        <v>9.5966546570414257E-2</v>
      </c>
      <c r="Q162" s="53">
        <v>124.343090222481</v>
      </c>
      <c r="R162" s="57">
        <v>-4.8439625810889897E-3</v>
      </c>
      <c r="S162" s="57">
        <v>-1.7511484310417269E-2</v>
      </c>
      <c r="T162" s="57">
        <v>-9.1783025328565304E-2</v>
      </c>
    </row>
    <row r="163" spans="11:20" x14ac:dyDescent="0.3">
      <c r="K163" s="51">
        <v>40602</v>
      </c>
      <c r="L163" s="52">
        <v>120.95480585982899</v>
      </c>
      <c r="M163" s="53">
        <v>105.986268249178</v>
      </c>
      <c r="N163" s="56">
        <v>-4.0853214140689098E-2</v>
      </c>
      <c r="O163" s="56">
        <v>-3.1242882494365021E-2</v>
      </c>
      <c r="P163" s="56">
        <v>4.4271153718022704E-2</v>
      </c>
      <c r="Q163" s="53">
        <v>123.77607887205799</v>
      </c>
      <c r="R163" s="57">
        <v>-4.5600551619593421E-3</v>
      </c>
      <c r="S163" s="57">
        <v>-1.0728014467027758E-2</v>
      </c>
      <c r="T163" s="57">
        <v>-0.10449596978317888</v>
      </c>
    </row>
    <row r="164" spans="11:20" x14ac:dyDescent="0.3">
      <c r="K164" s="51">
        <v>40633</v>
      </c>
      <c r="L164" s="52">
        <v>119.669699242321</v>
      </c>
      <c r="M164" s="53">
        <v>101.695527592597</v>
      </c>
      <c r="N164" s="56">
        <v>-4.0483929922820683E-2</v>
      </c>
      <c r="O164" s="56">
        <v>-9.1560644058960472E-2</v>
      </c>
      <c r="P164" s="56">
        <v>-1.284085091931475E-2</v>
      </c>
      <c r="Q164" s="53">
        <v>123.298328173771</v>
      </c>
      <c r="R164" s="57">
        <v>-3.8597982957662147E-3</v>
      </c>
      <c r="S164" s="57">
        <v>-1.3205514948652186E-2</v>
      </c>
      <c r="T164" s="57">
        <v>-0.10139017086102908</v>
      </c>
    </row>
    <row r="165" spans="11:20" x14ac:dyDescent="0.3">
      <c r="K165" s="51">
        <v>40663</v>
      </c>
      <c r="L165" s="52">
        <v>120.161048472386</v>
      </c>
      <c r="M165" s="53">
        <v>100.965395392293</v>
      </c>
      <c r="N165" s="56">
        <v>-7.179590072328268E-3</v>
      </c>
      <c r="O165" s="56">
        <v>-8.6290742439802948E-2</v>
      </c>
      <c r="P165" s="56">
        <v>-5.4717423284541766E-2</v>
      </c>
      <c r="Q165" s="53">
        <v>124.172228092143</v>
      </c>
      <c r="R165" s="57">
        <v>7.087686680880001E-3</v>
      </c>
      <c r="S165" s="57">
        <v>-1.37411841729429E-3</v>
      </c>
      <c r="T165" s="57">
        <v>-7.1133567121117292E-2</v>
      </c>
    </row>
    <row r="166" spans="11:20" x14ac:dyDescent="0.3">
      <c r="K166" s="51">
        <v>40694</v>
      </c>
      <c r="L166" s="52">
        <v>120.96112047278901</v>
      </c>
      <c r="M166" s="53">
        <v>103.40063536909101</v>
      </c>
      <c r="N166" s="56">
        <v>2.4119550736527717E-2</v>
      </c>
      <c r="O166" s="56">
        <v>-2.4395923385169715E-2</v>
      </c>
      <c r="P166" s="56">
        <v>-4.4680328073898989E-2</v>
      </c>
      <c r="Q166" s="53">
        <v>124.517743014383</v>
      </c>
      <c r="R166" s="57">
        <v>2.7825458844437101E-3</v>
      </c>
      <c r="S166" s="57">
        <v>5.9919828539054532E-3</v>
      </c>
      <c r="T166" s="57">
        <v>-3.7592092090003471E-2</v>
      </c>
    </row>
    <row r="167" spans="11:20" x14ac:dyDescent="0.3">
      <c r="K167" s="51">
        <v>40724</v>
      </c>
      <c r="L167" s="52">
        <v>120.84070721878101</v>
      </c>
      <c r="M167" s="53">
        <v>106.352842635668</v>
      </c>
      <c r="N167" s="56">
        <v>2.8551152089530296E-2</v>
      </c>
      <c r="O167" s="56">
        <v>4.5796655500217165E-2</v>
      </c>
      <c r="P167" s="56">
        <v>-1.3616073415635976E-2</v>
      </c>
      <c r="Q167" s="53">
        <v>123.60757832623</v>
      </c>
      <c r="R167" s="57">
        <v>-7.3095180342922506E-3</v>
      </c>
      <c r="S167" s="57">
        <v>2.5081455445459255E-3</v>
      </c>
      <c r="T167" s="57">
        <v>-2.6764508481046612E-2</v>
      </c>
    </row>
    <row r="168" spans="11:20" x14ac:dyDescent="0.3">
      <c r="K168" s="51">
        <v>40755</v>
      </c>
      <c r="L168" s="52">
        <v>120.408033668676</v>
      </c>
      <c r="M168" s="53">
        <v>108.60963483997401</v>
      </c>
      <c r="N168" s="56">
        <v>2.1219857865361291E-2</v>
      </c>
      <c r="O168" s="56">
        <v>7.5711479343788302E-2</v>
      </c>
      <c r="P168" s="56">
        <v>4.1174322899947269E-2</v>
      </c>
      <c r="Q168" s="53">
        <v>122.56720775643601</v>
      </c>
      <c r="R168" s="57">
        <v>-8.4167215625582381E-3</v>
      </c>
      <c r="S168" s="57">
        <v>-1.2925759329340369E-2</v>
      </c>
      <c r="T168" s="57">
        <v>-3.9027084244095178E-2</v>
      </c>
    </row>
    <row r="169" spans="11:20" x14ac:dyDescent="0.3">
      <c r="K169" s="51">
        <v>40786</v>
      </c>
      <c r="L169" s="52">
        <v>121.111918087912</v>
      </c>
      <c r="M169" s="53">
        <v>110.647954065527</v>
      </c>
      <c r="N169" s="56">
        <v>1.8767388625845927E-2</v>
      </c>
      <c r="O169" s="56">
        <v>7.008969210456506E-2</v>
      </c>
      <c r="P169" s="56">
        <v>7.0469063441488622E-2</v>
      </c>
      <c r="Q169" s="53">
        <v>122.945372157915</v>
      </c>
      <c r="R169" s="57">
        <v>3.0853636009273711E-3</v>
      </c>
      <c r="S169" s="57">
        <v>-1.2627685166814895E-2</v>
      </c>
      <c r="T169" s="57">
        <v>-4.6057397460361749E-2</v>
      </c>
    </row>
    <row r="170" spans="11:20" x14ac:dyDescent="0.3">
      <c r="K170" s="51">
        <v>40816</v>
      </c>
      <c r="L170" s="52">
        <v>122.655363229169</v>
      </c>
      <c r="M170" s="53">
        <v>111.96009846429099</v>
      </c>
      <c r="N170" s="56">
        <v>1.1858731685060464E-2</v>
      </c>
      <c r="O170" s="56">
        <v>5.2723140159325332E-2</v>
      </c>
      <c r="P170" s="56">
        <v>8.1378142928552277E-2</v>
      </c>
      <c r="Q170" s="53">
        <v>124.42170664113</v>
      </c>
      <c r="R170" s="57">
        <v>1.2008052497647137E-2</v>
      </c>
      <c r="S170" s="57">
        <v>6.5863948305120434E-3</v>
      </c>
      <c r="T170" s="57">
        <v>-3.244040692162975E-2</v>
      </c>
    </row>
    <row r="171" spans="11:20" x14ac:dyDescent="0.3">
      <c r="K171" s="51">
        <v>40847</v>
      </c>
      <c r="L171" s="52">
        <v>123.919809629859</v>
      </c>
      <c r="M171" s="53">
        <v>114.72405986165499</v>
      </c>
      <c r="N171" s="56">
        <v>2.4687021852214164E-2</v>
      </c>
      <c r="O171" s="56">
        <v>5.6297261570670054E-2</v>
      </c>
      <c r="P171" s="56">
        <v>7.4413950067655943E-2</v>
      </c>
      <c r="Q171" s="53">
        <v>125.32813421881799</v>
      </c>
      <c r="R171" s="57">
        <v>7.2851241327400729E-3</v>
      </c>
      <c r="S171" s="57">
        <v>2.2525816757353878E-2</v>
      </c>
      <c r="T171" s="57">
        <v>-9.7282258107415087E-3</v>
      </c>
    </row>
    <row r="172" spans="11:20" x14ac:dyDescent="0.3">
      <c r="K172" s="51">
        <v>40877</v>
      </c>
      <c r="L172" s="52">
        <v>124.174266077959</v>
      </c>
      <c r="M172" s="53">
        <v>114.966424287027</v>
      </c>
      <c r="N172" s="56">
        <v>2.1125858487249793E-3</v>
      </c>
      <c r="O172" s="56">
        <v>3.9028920669807787E-2</v>
      </c>
      <c r="P172" s="56">
        <v>5.083935534350581E-2</v>
      </c>
      <c r="Q172" s="53">
        <v>125.566398778329</v>
      </c>
      <c r="R172" s="57">
        <v>1.9011258804428888E-3</v>
      </c>
      <c r="S172" s="57">
        <v>2.1318627732058726E-2</v>
      </c>
      <c r="T172" s="57">
        <v>3.5809969716578127E-3</v>
      </c>
    </row>
    <row r="173" spans="11:20" x14ac:dyDescent="0.3">
      <c r="K173" s="51">
        <v>40908</v>
      </c>
      <c r="L173" s="52">
        <v>123.71235181613601</v>
      </c>
      <c r="M173" s="53">
        <v>115.20383586490701</v>
      </c>
      <c r="N173" s="56">
        <v>2.0650514213373938E-3</v>
      </c>
      <c r="O173" s="56">
        <v>2.8972262842825058E-2</v>
      </c>
      <c r="P173" s="56">
        <v>2.9108171544328876E-2</v>
      </c>
      <c r="Q173" s="53">
        <v>124.94150898465701</v>
      </c>
      <c r="R173" s="57">
        <v>-4.9765685705071006E-3</v>
      </c>
      <c r="S173" s="57">
        <v>4.1777464524439534E-3</v>
      </c>
      <c r="T173" s="57">
        <v>-5.4632968814805061E-5</v>
      </c>
    </row>
    <row r="174" spans="11:20" x14ac:dyDescent="0.3">
      <c r="K174" s="51">
        <v>40939</v>
      </c>
      <c r="L174" s="52">
        <v>122.18717247895501</v>
      </c>
      <c r="M174" s="53">
        <v>111.495662392184</v>
      </c>
      <c r="N174" s="56">
        <v>-3.2187934063856782E-2</v>
      </c>
      <c r="O174" s="56">
        <v>-2.8140544131406209E-2</v>
      </c>
      <c r="P174" s="56">
        <v>9.0052983967339184E-3</v>
      </c>
      <c r="Q174" s="53">
        <v>123.940007207237</v>
      </c>
      <c r="R174" s="57">
        <v>-8.0157650212387965E-3</v>
      </c>
      <c r="S174" s="57">
        <v>-1.1075940930847739E-2</v>
      </c>
      <c r="T174" s="57">
        <v>-3.2417001581895866E-3</v>
      </c>
    </row>
    <row r="175" spans="11:20" x14ac:dyDescent="0.3">
      <c r="K175" s="51">
        <v>40968</v>
      </c>
      <c r="L175" s="52">
        <v>120.364018760999</v>
      </c>
      <c r="M175" s="53">
        <v>109.40962215428</v>
      </c>
      <c r="N175" s="56">
        <v>-1.87096089044827E-2</v>
      </c>
      <c r="O175" s="56">
        <v>-4.8334130309852896E-2</v>
      </c>
      <c r="P175" s="56">
        <v>3.2299975852093876E-2</v>
      </c>
      <c r="Q175" s="53">
        <v>122.214149152517</v>
      </c>
      <c r="R175" s="57">
        <v>-1.3924947187022862E-2</v>
      </c>
      <c r="S175" s="57">
        <v>-2.6697027695521958E-2</v>
      </c>
      <c r="T175" s="57">
        <v>-1.2618994993010668E-2</v>
      </c>
    </row>
    <row r="176" spans="11:20" x14ac:dyDescent="0.3">
      <c r="K176" s="51">
        <v>40999</v>
      </c>
      <c r="L176" s="52">
        <v>120.38109542002501</v>
      </c>
      <c r="M176" s="53">
        <v>108.495454418232</v>
      </c>
      <c r="N176" s="56">
        <v>-8.355460132737913E-3</v>
      </c>
      <c r="O176" s="56">
        <v>-5.8230538907936613E-2</v>
      </c>
      <c r="P176" s="56">
        <v>6.6865544499421947E-2</v>
      </c>
      <c r="Q176" s="53">
        <v>122.50475009313099</v>
      </c>
      <c r="R176" s="57">
        <v>2.3778011190123127E-3</v>
      </c>
      <c r="S176" s="57">
        <v>-1.950319722667393E-2</v>
      </c>
      <c r="T176" s="57">
        <v>-6.4362436408835766E-3</v>
      </c>
    </row>
    <row r="177" spans="11:20" x14ac:dyDescent="0.3">
      <c r="K177" s="51">
        <v>41029</v>
      </c>
      <c r="L177" s="52">
        <v>121.136381103896</v>
      </c>
      <c r="M177" s="53">
        <v>110.549657147383</v>
      </c>
      <c r="N177" s="56">
        <v>1.8933537263527978E-2</v>
      </c>
      <c r="O177" s="56">
        <v>-8.4846820450596994E-3</v>
      </c>
      <c r="P177" s="56">
        <v>9.4926204348045218E-2</v>
      </c>
      <c r="Q177" s="53">
        <v>123.034102307292</v>
      </c>
      <c r="R177" s="57">
        <v>4.3210750094064831E-3</v>
      </c>
      <c r="S177" s="57">
        <v>-7.3092209719679557E-3</v>
      </c>
      <c r="T177" s="57">
        <v>-9.1657031716178006E-3</v>
      </c>
    </row>
    <row r="178" spans="11:20" x14ac:dyDescent="0.3">
      <c r="K178" s="51">
        <v>41060</v>
      </c>
      <c r="L178" s="52">
        <v>122.653096310807</v>
      </c>
      <c r="M178" s="53">
        <v>111.600820367089</v>
      </c>
      <c r="N178" s="56">
        <v>9.5085163249724047E-3</v>
      </c>
      <c r="O178" s="56">
        <v>2.002747262685145E-2</v>
      </c>
      <c r="P178" s="56">
        <v>7.9304976886527268E-2</v>
      </c>
      <c r="Q178" s="53">
        <v>124.725919248854</v>
      </c>
      <c r="R178" s="57">
        <v>1.3750796810273691E-2</v>
      </c>
      <c r="S178" s="57">
        <v>2.0552203764904853E-2</v>
      </c>
      <c r="T178" s="57">
        <v>1.6718600050993349E-3</v>
      </c>
    </row>
    <row r="179" spans="11:20" x14ac:dyDescent="0.3">
      <c r="K179" s="51">
        <v>41090</v>
      </c>
      <c r="L179" s="52">
        <v>123.23905272328101</v>
      </c>
      <c r="M179" s="53">
        <v>112.958992969237</v>
      </c>
      <c r="N179" s="56">
        <v>1.216991593503125E-2</v>
      </c>
      <c r="O179" s="56">
        <v>4.114032772100118E-2</v>
      </c>
      <c r="P179" s="56">
        <v>6.2115409140493183E-2</v>
      </c>
      <c r="Q179" s="53">
        <v>125.117063841507</v>
      </c>
      <c r="R179" s="57">
        <v>3.1360329513594465E-3</v>
      </c>
      <c r="S179" s="57">
        <v>2.1324183318524925E-2</v>
      </c>
      <c r="T179" s="57">
        <v>1.2211917228028835E-2</v>
      </c>
    </row>
    <row r="180" spans="11:20" x14ac:dyDescent="0.3">
      <c r="K180" s="51">
        <v>41121</v>
      </c>
      <c r="L180" s="52">
        <v>124.252261135119</v>
      </c>
      <c r="M180" s="53">
        <v>114.319650177727</v>
      </c>
      <c r="N180" s="56">
        <v>1.2045585506065493E-2</v>
      </c>
      <c r="O180" s="56">
        <v>3.4102258909024963E-2</v>
      </c>
      <c r="P180" s="56">
        <v>5.257374583908847E-2</v>
      </c>
      <c r="Q180" s="53">
        <v>126.077336649708</v>
      </c>
      <c r="R180" s="57">
        <v>7.6749947506555838E-3</v>
      </c>
      <c r="S180" s="57">
        <v>2.4734884762398268E-2</v>
      </c>
      <c r="T180" s="57">
        <v>2.8638401392379498E-2</v>
      </c>
    </row>
    <row r="181" spans="11:20" x14ac:dyDescent="0.3">
      <c r="K181" s="51">
        <v>41152</v>
      </c>
      <c r="L181" s="52">
        <v>125.58681426221401</v>
      </c>
      <c r="M181" s="53">
        <v>117.026748296748</v>
      </c>
      <c r="N181" s="56">
        <v>2.3680077001743793E-2</v>
      </c>
      <c r="O181" s="56">
        <v>4.8619068496194462E-2</v>
      </c>
      <c r="P181" s="56">
        <v>5.7649454841644854E-2</v>
      </c>
      <c r="Q181" s="53">
        <v>127.03738516354299</v>
      </c>
      <c r="R181" s="57">
        <v>7.6147588404598121E-3</v>
      </c>
      <c r="S181" s="57">
        <v>1.8532362227590804E-2</v>
      </c>
      <c r="T181" s="57">
        <v>3.3283180438642868E-2</v>
      </c>
    </row>
    <row r="182" spans="11:20" x14ac:dyDescent="0.3">
      <c r="K182" s="51">
        <v>41182</v>
      </c>
      <c r="L182" s="52">
        <v>126.91915181884799</v>
      </c>
      <c r="M182" s="53">
        <v>117.70994191870599</v>
      </c>
      <c r="N182" s="56">
        <v>5.8379270713870834E-3</v>
      </c>
      <c r="O182" s="56">
        <v>4.2059058996416931E-2</v>
      </c>
      <c r="P182" s="56">
        <v>5.1356184330695998E-2</v>
      </c>
      <c r="Q182" s="53">
        <v>128.47608667463399</v>
      </c>
      <c r="R182" s="57">
        <v>1.1325024592082622E-2</v>
      </c>
      <c r="S182" s="57">
        <v>2.6847040123815891E-2</v>
      </c>
      <c r="T182" s="57">
        <v>3.2585793451604506E-2</v>
      </c>
    </row>
    <row r="183" spans="11:20" x14ac:dyDescent="0.3">
      <c r="K183" s="51">
        <v>41213</v>
      </c>
      <c r="L183" s="52">
        <v>128.82779569427899</v>
      </c>
      <c r="M183" s="53">
        <v>118.340240862838</v>
      </c>
      <c r="N183" s="56">
        <v>5.3546789154590435E-3</v>
      </c>
      <c r="O183" s="56">
        <v>3.5169725229742932E-2</v>
      </c>
      <c r="P183" s="56">
        <v>3.1520685421556172E-2</v>
      </c>
      <c r="Q183" s="53">
        <v>130.57937006520299</v>
      </c>
      <c r="R183" s="57">
        <v>1.6371010707195488E-2</v>
      </c>
      <c r="S183" s="57">
        <v>3.570850666050629E-2</v>
      </c>
      <c r="T183" s="57">
        <v>4.1899896452751273E-2</v>
      </c>
    </row>
    <row r="184" spans="11:20" x14ac:dyDescent="0.3">
      <c r="K184" s="51">
        <v>41243</v>
      </c>
      <c r="L184" s="52">
        <v>129.755452303352</v>
      </c>
      <c r="M184" s="53">
        <v>117.339395532239</v>
      </c>
      <c r="N184" s="56">
        <v>-8.4573541789477735E-3</v>
      </c>
      <c r="O184" s="56">
        <v>2.671587821087007E-3</v>
      </c>
      <c r="P184" s="56">
        <v>2.064055884079341E-2</v>
      </c>
      <c r="Q184" s="53">
        <v>131.898284946899</v>
      </c>
      <c r="R184" s="57">
        <v>1.0100484334067739E-2</v>
      </c>
      <c r="S184" s="57">
        <v>3.8263537753853161E-2</v>
      </c>
      <c r="T184" s="57">
        <v>5.042659684577E-2</v>
      </c>
    </row>
    <row r="185" spans="11:20" x14ac:dyDescent="0.3">
      <c r="K185" s="51">
        <v>41274</v>
      </c>
      <c r="L185" s="52">
        <v>130.444970157379</v>
      </c>
      <c r="M185" s="53">
        <v>117.890301698115</v>
      </c>
      <c r="N185" s="56">
        <v>4.694980431569018E-3</v>
      </c>
      <c r="O185" s="56">
        <v>1.5322391334928742E-3</v>
      </c>
      <c r="P185" s="56">
        <v>2.331923944232428E-2</v>
      </c>
      <c r="Q185" s="53">
        <v>132.53729636860001</v>
      </c>
      <c r="R185" s="57">
        <v>4.8447288147701606E-3</v>
      </c>
      <c r="S185" s="57">
        <v>3.161062730880837E-2</v>
      </c>
      <c r="T185" s="57">
        <v>6.0794746643213493E-2</v>
      </c>
    </row>
    <row r="186" spans="11:20" x14ac:dyDescent="0.3">
      <c r="K186" s="51">
        <v>41305</v>
      </c>
      <c r="L186" s="52">
        <v>128.77100510596301</v>
      </c>
      <c r="M186" s="53">
        <v>116.359785638782</v>
      </c>
      <c r="N186" s="56">
        <v>-1.2982544257560957E-2</v>
      </c>
      <c r="O186" s="56">
        <v>-1.6735264434280195E-2</v>
      </c>
      <c r="P186" s="56">
        <v>4.3626120893282216E-2</v>
      </c>
      <c r="Q186" s="53">
        <v>130.84486980199699</v>
      </c>
      <c r="R186" s="57">
        <v>-1.27694363245211E-2</v>
      </c>
      <c r="S186" s="57">
        <v>2.0332441231829534E-3</v>
      </c>
      <c r="T186" s="57">
        <v>5.5711329621068506E-2</v>
      </c>
    </row>
    <row r="187" spans="11:20" x14ac:dyDescent="0.3">
      <c r="K187" s="51">
        <v>41333</v>
      </c>
      <c r="L187" s="52">
        <v>127.19080744236101</v>
      </c>
      <c r="M187" s="53">
        <v>117.379766064373</v>
      </c>
      <c r="N187" s="56">
        <v>8.7657468599791066E-3</v>
      </c>
      <c r="O187" s="56">
        <v>3.44049259422885E-4</v>
      </c>
      <c r="P187" s="56">
        <v>7.2846827848963791E-2</v>
      </c>
      <c r="Q187" s="53">
        <v>128.80991376710099</v>
      </c>
      <c r="R187" s="57">
        <v>-1.5552432724152077E-2</v>
      </c>
      <c r="S187" s="57">
        <v>-2.3414794066817124E-2</v>
      </c>
      <c r="T187" s="57">
        <v>5.3968911622113591E-2</v>
      </c>
    </row>
    <row r="188" spans="11:20" x14ac:dyDescent="0.3">
      <c r="K188" s="51">
        <v>41364</v>
      </c>
      <c r="L188" s="52">
        <v>126.842357850673</v>
      </c>
      <c r="M188" s="53">
        <v>118.17461048877</v>
      </c>
      <c r="N188" s="56">
        <v>6.7715625192257267E-3</v>
      </c>
      <c r="O188" s="56">
        <v>2.4116385025720888E-3</v>
      </c>
      <c r="P188" s="56">
        <v>8.9212549248620654E-2</v>
      </c>
      <c r="Q188" s="53">
        <v>128.22857907990999</v>
      </c>
      <c r="R188" s="57">
        <v>-4.5131206922637279E-3</v>
      </c>
      <c r="S188" s="57">
        <v>-3.2509470215138725E-2</v>
      </c>
      <c r="T188" s="57">
        <v>4.6723322829748337E-2</v>
      </c>
    </row>
    <row r="189" spans="11:20" x14ac:dyDescent="0.3">
      <c r="K189" s="51">
        <v>41394</v>
      </c>
      <c r="L189" s="52">
        <v>129.07631752896501</v>
      </c>
      <c r="M189" s="53">
        <v>121.96009533882599</v>
      </c>
      <c r="N189" s="56">
        <v>3.203297928716875E-2</v>
      </c>
      <c r="O189" s="56">
        <v>4.8129254186056514E-2</v>
      </c>
      <c r="P189" s="56">
        <v>0.10321550048980055</v>
      </c>
      <c r="Q189" s="53">
        <v>130.09330764364799</v>
      </c>
      <c r="R189" s="57">
        <v>1.4542222779961866E-2</v>
      </c>
      <c r="S189" s="57">
        <v>-5.7439176597929853E-3</v>
      </c>
      <c r="T189" s="57">
        <v>5.7376005546208697E-2</v>
      </c>
    </row>
    <row r="190" spans="11:20" x14ac:dyDescent="0.3">
      <c r="K190" s="51">
        <v>41425</v>
      </c>
      <c r="L190" s="52">
        <v>131.880589039765</v>
      </c>
      <c r="M190" s="53">
        <v>123.181981058932</v>
      </c>
      <c r="N190" s="56">
        <v>1.0018733723611728E-2</v>
      </c>
      <c r="O190" s="56">
        <v>4.9431134420364842E-2</v>
      </c>
      <c r="P190" s="56">
        <v>0.10377307849305262</v>
      </c>
      <c r="Q190" s="53">
        <v>133.15888479283601</v>
      </c>
      <c r="R190" s="57">
        <v>2.3564449276554988E-2</v>
      </c>
      <c r="S190" s="57">
        <v>3.3762704271336652E-2</v>
      </c>
      <c r="T190" s="57">
        <v>6.7611973475669496E-2</v>
      </c>
    </row>
    <row r="191" spans="11:20" x14ac:dyDescent="0.3">
      <c r="K191" s="51">
        <v>41455</v>
      </c>
      <c r="L191" s="52">
        <v>134.430661411183</v>
      </c>
      <c r="M191" s="53">
        <v>124.77671510758501</v>
      </c>
      <c r="N191" s="56">
        <v>1.2946163350710194E-2</v>
      </c>
      <c r="O191" s="56">
        <v>5.5867369407935463E-2</v>
      </c>
      <c r="P191" s="56">
        <v>0.10461957766891938</v>
      </c>
      <c r="Q191" s="53">
        <v>135.875482471916</v>
      </c>
      <c r="R191" s="57">
        <v>2.0401174756805585E-2</v>
      </c>
      <c r="S191" s="57">
        <v>5.9634938224189415E-2</v>
      </c>
      <c r="T191" s="57">
        <v>8.5986821462157303E-2</v>
      </c>
    </row>
    <row r="192" spans="11:20" x14ac:dyDescent="0.3">
      <c r="K192" s="51">
        <v>41486</v>
      </c>
      <c r="L192" s="52">
        <v>135.497709033239</v>
      </c>
      <c r="M192" s="53">
        <v>124.415268202802</v>
      </c>
      <c r="N192" s="56">
        <v>-2.8967496417209304E-3</v>
      </c>
      <c r="O192" s="56">
        <v>2.0130952318093254E-2</v>
      </c>
      <c r="P192" s="56">
        <v>8.8310434902309831E-2</v>
      </c>
      <c r="Q192" s="53">
        <v>137.36239358501001</v>
      </c>
      <c r="R192" s="57">
        <v>1.0943189205612214E-2</v>
      </c>
      <c r="S192" s="57">
        <v>5.5875940684616321E-2</v>
      </c>
      <c r="T192" s="57">
        <v>8.9509004831346495E-2</v>
      </c>
    </row>
    <row r="193" spans="11:20" x14ac:dyDescent="0.3">
      <c r="K193" s="51">
        <v>41517</v>
      </c>
      <c r="L193" s="52">
        <v>136.356463716961</v>
      </c>
      <c r="M193" s="53">
        <v>125.415162486236</v>
      </c>
      <c r="N193" s="56">
        <v>8.0367490090054172E-3</v>
      </c>
      <c r="O193" s="56">
        <v>1.8129124147107323E-2</v>
      </c>
      <c r="P193" s="56">
        <v>7.167946056415464E-2</v>
      </c>
      <c r="Q193" s="53">
        <v>138.234001371912</v>
      </c>
      <c r="R193" s="57">
        <v>6.3453159496857925E-3</v>
      </c>
      <c r="S193" s="57">
        <v>3.8113240336697718E-2</v>
      </c>
      <c r="T193" s="57">
        <v>8.8136387520531212E-2</v>
      </c>
    </row>
    <row r="194" spans="11:20" x14ac:dyDescent="0.3">
      <c r="K194" s="51">
        <v>41547</v>
      </c>
      <c r="L194" s="52">
        <v>137.013376068794</v>
      </c>
      <c r="M194" s="53">
        <v>125.539441428858</v>
      </c>
      <c r="N194" s="56">
        <v>9.9094033096380763E-4</v>
      </c>
      <c r="O194" s="56">
        <v>6.1127296115734975E-3</v>
      </c>
      <c r="P194" s="56">
        <v>6.6515193045964649E-2</v>
      </c>
      <c r="Q194" s="53">
        <v>138.935335858283</v>
      </c>
      <c r="R194" s="57">
        <v>5.073530964962103E-3</v>
      </c>
      <c r="S194" s="57">
        <v>2.2519540175317765E-2</v>
      </c>
      <c r="T194" s="57">
        <v>8.1410085365824392E-2</v>
      </c>
    </row>
    <row r="195" spans="11:20" x14ac:dyDescent="0.3">
      <c r="K195" s="51">
        <v>41578</v>
      </c>
      <c r="L195" s="52">
        <v>137.59143416732499</v>
      </c>
      <c r="M195" s="53">
        <v>125.999807146197</v>
      </c>
      <c r="N195" s="56">
        <v>3.6671002523129825E-3</v>
      </c>
      <c r="O195" s="56">
        <v>1.2735888177423105E-2</v>
      </c>
      <c r="P195" s="56">
        <v>6.472495093394981E-2</v>
      </c>
      <c r="Q195" s="53">
        <v>139.46072718079</v>
      </c>
      <c r="R195" s="57">
        <v>3.7815529020126526E-3</v>
      </c>
      <c r="S195" s="57">
        <v>1.527589568742771E-2</v>
      </c>
      <c r="T195" s="57">
        <v>6.8015009653915603E-2</v>
      </c>
    </row>
    <row r="196" spans="11:20" x14ac:dyDescent="0.3">
      <c r="K196" s="51">
        <v>41608</v>
      </c>
      <c r="L196" s="52">
        <v>138.45465333632501</v>
      </c>
      <c r="M196" s="53">
        <v>126.807275555613</v>
      </c>
      <c r="N196" s="56">
        <v>6.408489248551863E-3</v>
      </c>
      <c r="O196" s="56">
        <v>1.1100038000028789E-2</v>
      </c>
      <c r="P196" s="56">
        <v>8.0687990426648426E-2</v>
      </c>
      <c r="Q196" s="53">
        <v>140.311921598532</v>
      </c>
      <c r="R196" s="57">
        <v>6.1034703815832092E-3</v>
      </c>
      <c r="S196" s="57">
        <v>1.5031903916529643E-2</v>
      </c>
      <c r="T196" s="57">
        <v>6.3788825268048299E-2</v>
      </c>
    </row>
    <row r="197" spans="11:20" x14ac:dyDescent="0.3">
      <c r="K197" s="51">
        <v>41639</v>
      </c>
      <c r="L197" s="52">
        <v>139.809093570165</v>
      </c>
      <c r="M197" s="53">
        <v>127.544404574231</v>
      </c>
      <c r="N197" s="56">
        <v>5.8129867973917282E-3</v>
      </c>
      <c r="O197" s="56">
        <v>1.5970782748059298E-2</v>
      </c>
      <c r="P197" s="56">
        <v>8.1890560436748583E-2</v>
      </c>
      <c r="Q197" s="53">
        <v>141.843500320445</v>
      </c>
      <c r="R197" s="57">
        <v>1.0915528092440008E-2</v>
      </c>
      <c r="S197" s="57">
        <v>2.093178415841157E-2</v>
      </c>
      <c r="T197" s="57">
        <v>7.0215737055352889E-2</v>
      </c>
    </row>
    <row r="198" spans="11:20" x14ac:dyDescent="0.3">
      <c r="K198" s="51">
        <v>41670</v>
      </c>
      <c r="L198" s="52">
        <v>141.858665747131</v>
      </c>
      <c r="M198" s="53">
        <v>129.79365543922299</v>
      </c>
      <c r="N198" s="56">
        <v>1.763504147830286E-2</v>
      </c>
      <c r="O198" s="56">
        <v>3.0109953173372839E-2</v>
      </c>
      <c r="P198" s="56">
        <v>0.11545113912588345</v>
      </c>
      <c r="Q198" s="53">
        <v>143.86873844903101</v>
      </c>
      <c r="R198" s="57">
        <v>1.4277976248546542E-2</v>
      </c>
      <c r="S198" s="57">
        <v>3.1607545416902028E-2</v>
      </c>
      <c r="T198" s="57">
        <v>9.9536716011430881E-2</v>
      </c>
    </row>
    <row r="199" spans="11:20" x14ac:dyDescent="0.3">
      <c r="K199" s="51">
        <v>41698</v>
      </c>
      <c r="L199" s="52">
        <v>142.705556787489</v>
      </c>
      <c r="M199" s="53">
        <v>131.14968288027401</v>
      </c>
      <c r="N199" s="56">
        <v>1.0447563376362323E-2</v>
      </c>
      <c r="O199" s="56">
        <v>3.4244149680170199E-2</v>
      </c>
      <c r="P199" s="56">
        <v>0.11731082176760665</v>
      </c>
      <c r="Q199" s="53">
        <v>144.684567147862</v>
      </c>
      <c r="R199" s="57">
        <v>5.6706460877185005E-3</v>
      </c>
      <c r="S199" s="57">
        <v>3.1163749305930244E-2</v>
      </c>
      <c r="T199" s="57">
        <v>0.12324092856287217</v>
      </c>
    </row>
    <row r="200" spans="11:20" x14ac:dyDescent="0.3">
      <c r="K200" s="51">
        <v>41729</v>
      </c>
      <c r="L200" s="52">
        <v>143.110112953086</v>
      </c>
      <c r="M200" s="53">
        <v>133.23239625027901</v>
      </c>
      <c r="N200" s="56">
        <v>1.588043008770601E-2</v>
      </c>
      <c r="O200" s="56">
        <v>4.4596167860406544E-2</v>
      </c>
      <c r="P200" s="56">
        <v>0.12741980446755896</v>
      </c>
      <c r="Q200" s="53">
        <v>144.66008265591501</v>
      </c>
      <c r="R200" s="57">
        <v>-1.6922670074392965E-4</v>
      </c>
      <c r="S200" s="57">
        <v>1.9856971444633942E-2</v>
      </c>
      <c r="T200" s="57">
        <v>0.12814228851249432</v>
      </c>
    </row>
    <row r="201" spans="11:20" x14ac:dyDescent="0.3">
      <c r="K201" s="51">
        <v>41759</v>
      </c>
      <c r="L201" s="52">
        <v>143.297577297987</v>
      </c>
      <c r="M201" s="53">
        <v>134.218975213259</v>
      </c>
      <c r="N201" s="56">
        <v>7.4049479762166026E-3</v>
      </c>
      <c r="O201" s="56">
        <v>3.4095039230235713E-2</v>
      </c>
      <c r="P201" s="56">
        <v>0.10051549927355952</v>
      </c>
      <c r="Q201" s="53">
        <v>144.64518047688</v>
      </c>
      <c r="R201" s="57">
        <v>-1.0301514254251742E-4</v>
      </c>
      <c r="S201" s="57">
        <v>5.3968779890571916E-3</v>
      </c>
      <c r="T201" s="57">
        <v>0.11185719770530045</v>
      </c>
    </row>
    <row r="202" spans="11:20" x14ac:dyDescent="0.3">
      <c r="K202" s="51">
        <v>41790</v>
      </c>
      <c r="L202" s="52">
        <v>145.37554443988401</v>
      </c>
      <c r="M202" s="53">
        <v>135.36525154088901</v>
      </c>
      <c r="N202" s="56">
        <v>8.5403448045158203E-3</v>
      </c>
      <c r="O202" s="56">
        <v>3.2143186075892949E-2</v>
      </c>
      <c r="P202" s="56">
        <v>9.8904648043680599E-2</v>
      </c>
      <c r="Q202" s="53">
        <v>146.87390813467599</v>
      </c>
      <c r="R202" s="57">
        <v>1.5408240014967101E-2</v>
      </c>
      <c r="S202" s="57">
        <v>1.5131821105540455E-2</v>
      </c>
      <c r="T202" s="57">
        <v>0.10299743320302923</v>
      </c>
    </row>
    <row r="203" spans="11:20" x14ac:dyDescent="0.3">
      <c r="K203" s="51">
        <v>41820</v>
      </c>
      <c r="L203" s="52">
        <v>147.775068521089</v>
      </c>
      <c r="M203" s="53">
        <v>136.44415164529801</v>
      </c>
      <c r="N203" s="56">
        <v>7.9702884760133319E-3</v>
      </c>
      <c r="O203" s="56">
        <v>2.4106414696510203E-2</v>
      </c>
      <c r="P203" s="56">
        <v>9.3506521049645297E-2</v>
      </c>
      <c r="Q203" s="53">
        <v>149.51131510085301</v>
      </c>
      <c r="R203" s="57">
        <v>1.7956946878261437E-2</v>
      </c>
      <c r="S203" s="57">
        <v>3.353539107589909E-2</v>
      </c>
      <c r="T203" s="57">
        <v>0.1003553575734708</v>
      </c>
    </row>
    <row r="204" spans="11:20" x14ac:dyDescent="0.3">
      <c r="K204" s="51">
        <v>41851</v>
      </c>
      <c r="L204" s="52">
        <v>150.378573600332</v>
      </c>
      <c r="M204" s="53">
        <v>137.31678147980699</v>
      </c>
      <c r="N204" s="56">
        <v>6.3955092540535219E-3</v>
      </c>
      <c r="O204" s="56">
        <v>2.3080240790290141E-2</v>
      </c>
      <c r="P204" s="56">
        <v>0.1036971865541052</v>
      </c>
      <c r="Q204" s="53">
        <v>152.52504206347001</v>
      </c>
      <c r="R204" s="57">
        <v>2.0157183157569536E-2</v>
      </c>
      <c r="S204" s="57">
        <v>5.4477180370690048E-2</v>
      </c>
      <c r="T204" s="57">
        <v>0.11038427682228935</v>
      </c>
    </row>
    <row r="205" spans="11:20" x14ac:dyDescent="0.3">
      <c r="K205" s="51">
        <v>41882</v>
      </c>
      <c r="L205" s="52">
        <v>151.87867361870499</v>
      </c>
      <c r="M205" s="53">
        <v>139.154350743837</v>
      </c>
      <c r="N205" s="56">
        <v>1.3381971556770234E-2</v>
      </c>
      <c r="O205" s="56">
        <v>2.7991668170493922E-2</v>
      </c>
      <c r="P205" s="56">
        <v>0.10954965879112777</v>
      </c>
      <c r="Q205" s="53">
        <v>153.95054373057101</v>
      </c>
      <c r="R205" s="57">
        <v>9.3460172035737532E-3</v>
      </c>
      <c r="S205" s="57">
        <v>4.8181706919694145E-2</v>
      </c>
      <c r="T205" s="57">
        <v>0.11369519946380202</v>
      </c>
    </row>
    <row r="206" spans="11:20" x14ac:dyDescent="0.3">
      <c r="K206" s="51">
        <v>41912</v>
      </c>
      <c r="L206" s="52">
        <v>153.076234081217</v>
      </c>
      <c r="M206" s="53">
        <v>140.87078971582</v>
      </c>
      <c r="N206" s="56">
        <v>1.2334784811311561E-2</v>
      </c>
      <c r="O206" s="56">
        <v>3.2442856781648821E-2</v>
      </c>
      <c r="P206" s="56">
        <v>0.12212375738225756</v>
      </c>
      <c r="Q206" s="53">
        <v>154.94897975683</v>
      </c>
      <c r="R206" s="57">
        <v>6.4854335818802511E-3</v>
      </c>
      <c r="S206" s="57">
        <v>3.6369586156800304E-2</v>
      </c>
      <c r="T206" s="57">
        <v>0.11525969113344403</v>
      </c>
    </row>
    <row r="207" spans="11:20" x14ac:dyDescent="0.3">
      <c r="K207" s="51">
        <v>41943</v>
      </c>
      <c r="L207" s="52">
        <v>153.57658850169599</v>
      </c>
      <c r="M207" s="53">
        <v>142.43483308447401</v>
      </c>
      <c r="N207" s="56">
        <v>1.1102680490463479E-2</v>
      </c>
      <c r="O207" s="56">
        <v>3.7271858177215123E-2</v>
      </c>
      <c r="P207" s="56">
        <v>0.13043691344072861</v>
      </c>
      <c r="Q207" s="53">
        <v>155.11105263556701</v>
      </c>
      <c r="R207" s="57">
        <v>1.0459757720984175E-3</v>
      </c>
      <c r="S207" s="57">
        <v>1.6954662245042273E-2</v>
      </c>
      <c r="T207" s="57">
        <v>0.11222030582479814</v>
      </c>
    </row>
    <row r="208" spans="11:20" x14ac:dyDescent="0.3">
      <c r="K208" s="51">
        <v>41973</v>
      </c>
      <c r="L208" s="52">
        <v>154.619381700882</v>
      </c>
      <c r="M208" s="53">
        <v>143.88847577901799</v>
      </c>
      <c r="N208" s="56">
        <v>1.0205668536725554E-2</v>
      </c>
      <c r="O208" s="56">
        <v>3.4020675673273271E-2</v>
      </c>
      <c r="P208" s="56">
        <v>0.13470205198055685</v>
      </c>
      <c r="Q208" s="53">
        <v>156.013638129009</v>
      </c>
      <c r="R208" s="57">
        <v>5.818963111304587E-3</v>
      </c>
      <c r="S208" s="57">
        <v>1.3401020538443831E-2</v>
      </c>
      <c r="T208" s="57">
        <v>0.1119057906954164</v>
      </c>
    </row>
    <row r="209" spans="11:20" x14ac:dyDescent="0.3">
      <c r="K209" s="51">
        <v>42004</v>
      </c>
      <c r="L209" s="52">
        <v>155.54466401449801</v>
      </c>
      <c r="M209" s="53">
        <v>145.51842674033</v>
      </c>
      <c r="N209" s="56">
        <v>1.1327877041489076E-2</v>
      </c>
      <c r="O209" s="56">
        <v>3.2992198268255057E-2</v>
      </c>
      <c r="P209" s="56">
        <v>0.14092364322919471</v>
      </c>
      <c r="Q209" s="53">
        <v>156.81120421236199</v>
      </c>
      <c r="R209" s="57">
        <v>5.112156173766591E-3</v>
      </c>
      <c r="S209" s="57">
        <v>1.2018307306408182E-2</v>
      </c>
      <c r="T209" s="57">
        <v>0.10552266306247926</v>
      </c>
    </row>
    <row r="210" spans="11:20" x14ac:dyDescent="0.3">
      <c r="K210" s="51">
        <v>42035</v>
      </c>
      <c r="L210" s="52">
        <v>157.08254104763699</v>
      </c>
      <c r="M210" s="53">
        <v>147.91596814595101</v>
      </c>
      <c r="N210" s="56">
        <v>1.647586123164535E-2</v>
      </c>
      <c r="O210" s="56">
        <v>3.8481703827506264E-2</v>
      </c>
      <c r="P210" s="56">
        <v>0.13962402588479339</v>
      </c>
      <c r="Q210" s="53">
        <v>158.23727815955201</v>
      </c>
      <c r="R210" s="57">
        <v>9.0942095263726319E-3</v>
      </c>
      <c r="S210" s="57">
        <v>2.0154756678301133E-2</v>
      </c>
      <c r="T210" s="57">
        <v>9.9872563459026953E-2</v>
      </c>
    </row>
    <row r="211" spans="11:20" x14ac:dyDescent="0.3">
      <c r="K211" s="51">
        <v>42063</v>
      </c>
      <c r="L211" s="52">
        <v>157.744602614896</v>
      </c>
      <c r="M211" s="53">
        <v>148.91993606437899</v>
      </c>
      <c r="N211" s="56">
        <v>6.787420797174093E-3</v>
      </c>
      <c r="O211" s="56">
        <v>3.4967778052553911E-2</v>
      </c>
      <c r="P211" s="56">
        <v>0.13549596761379412</v>
      </c>
      <c r="Q211" s="53">
        <v>158.94771965168701</v>
      </c>
      <c r="R211" s="57">
        <v>4.4897226519446942E-3</v>
      </c>
      <c r="S211" s="57">
        <v>1.8806570745128148E-2</v>
      </c>
      <c r="T211" s="57">
        <v>9.8581022046730249E-2</v>
      </c>
    </row>
    <row r="212" spans="11:20" x14ac:dyDescent="0.3">
      <c r="K212" s="51">
        <v>42094</v>
      </c>
      <c r="L212" s="52">
        <v>158.71197907600501</v>
      </c>
      <c r="M212" s="53">
        <v>150.40126981076401</v>
      </c>
      <c r="N212" s="56">
        <v>9.947182261377252E-3</v>
      </c>
      <c r="O212" s="56">
        <v>3.3554809379207962E-2</v>
      </c>
      <c r="P212" s="56">
        <v>0.12886410545550064</v>
      </c>
      <c r="Q212" s="53">
        <v>159.83353688379501</v>
      </c>
      <c r="R212" s="57">
        <v>5.5730100063664523E-3</v>
      </c>
      <c r="S212" s="57">
        <v>1.9273703601816683E-2</v>
      </c>
      <c r="T212" s="57">
        <v>0.10489040203282074</v>
      </c>
    </row>
    <row r="213" spans="11:20" x14ac:dyDescent="0.3">
      <c r="K213" s="51">
        <v>42124</v>
      </c>
      <c r="L213" s="52">
        <v>159.441931722167</v>
      </c>
      <c r="M213" s="53">
        <v>150.11594065019</v>
      </c>
      <c r="N213" s="56">
        <v>-1.8971193589855107E-3</v>
      </c>
      <c r="O213" s="56">
        <v>1.4873123786528941E-2</v>
      </c>
      <c r="P213" s="56">
        <v>0.1184405216302129</v>
      </c>
      <c r="Q213" s="53">
        <v>160.839772009569</v>
      </c>
      <c r="R213" s="57">
        <v>6.2955193596545556E-3</v>
      </c>
      <c r="S213" s="57">
        <v>1.6446780937377392E-2</v>
      </c>
      <c r="T213" s="57">
        <v>0.11196080975043299</v>
      </c>
    </row>
    <row r="214" spans="11:20" x14ac:dyDescent="0.3">
      <c r="K214" s="51">
        <v>42155</v>
      </c>
      <c r="L214" s="52">
        <v>161.61631292312799</v>
      </c>
      <c r="M214" s="53">
        <v>151.391559399378</v>
      </c>
      <c r="N214" s="56">
        <v>8.4975569127634376E-3</v>
      </c>
      <c r="O214" s="56">
        <v>1.6596994333455184E-2</v>
      </c>
      <c r="P214" s="56">
        <v>0.1183930711616048</v>
      </c>
      <c r="Q214" s="53">
        <v>163.142309956487</v>
      </c>
      <c r="R214" s="57">
        <v>1.4315725010981772E-2</v>
      </c>
      <c r="S214" s="57">
        <v>2.6389748239181277E-2</v>
      </c>
      <c r="T214" s="57">
        <v>0.11076441029194717</v>
      </c>
    </row>
    <row r="215" spans="11:20" x14ac:dyDescent="0.3">
      <c r="K215" s="51">
        <v>42185</v>
      </c>
      <c r="L215" s="52">
        <v>163.69158558503301</v>
      </c>
      <c r="M215" s="53">
        <v>151.636555253441</v>
      </c>
      <c r="N215" s="56">
        <v>1.6182926910521811E-3</v>
      </c>
      <c r="O215" s="56">
        <v>8.2132647166559547E-3</v>
      </c>
      <c r="P215" s="56">
        <v>0.11134521652226881</v>
      </c>
      <c r="Q215" s="53">
        <v>165.55114378743301</v>
      </c>
      <c r="R215" s="57">
        <v>1.4765230623426273E-2</v>
      </c>
      <c r="S215" s="57">
        <v>3.5772260409872025E-2</v>
      </c>
      <c r="T215" s="57">
        <v>0.10728170423596572</v>
      </c>
    </row>
    <row r="216" spans="11:20" x14ac:dyDescent="0.3">
      <c r="K216" s="51">
        <v>42216</v>
      </c>
      <c r="L216" s="52">
        <v>165.86168545563299</v>
      </c>
      <c r="M216" s="53">
        <v>153.60655309537199</v>
      </c>
      <c r="N216" s="56">
        <v>1.2991576065800148E-2</v>
      </c>
      <c r="O216" s="56">
        <v>2.3252776687560761E-2</v>
      </c>
      <c r="P216" s="56">
        <v>0.11862913942503428</v>
      </c>
      <c r="Q216" s="53">
        <v>167.71347266372899</v>
      </c>
      <c r="R216" s="57">
        <v>1.306139496730041E-2</v>
      </c>
      <c r="S216" s="57">
        <v>4.2736324282721894E-2</v>
      </c>
      <c r="T216" s="57">
        <v>9.9579914188377305E-2</v>
      </c>
    </row>
    <row r="217" spans="11:20" x14ac:dyDescent="0.3">
      <c r="K217" s="51">
        <v>42247</v>
      </c>
      <c r="L217" s="52">
        <v>167.08905766073099</v>
      </c>
      <c r="M217" s="53">
        <v>155.28209303750299</v>
      </c>
      <c r="N217" s="56">
        <v>1.0907997792845903E-2</v>
      </c>
      <c r="O217" s="56">
        <v>2.5698484470072724E-2</v>
      </c>
      <c r="P217" s="56">
        <v>0.11589822529771143</v>
      </c>
      <c r="Q217" s="53">
        <v>168.83824464654401</v>
      </c>
      <c r="R217" s="57">
        <v>6.7065094112637169E-3</v>
      </c>
      <c r="S217" s="57">
        <v>3.491390241793324E-2</v>
      </c>
      <c r="T217" s="57">
        <v>9.670443868017764E-2</v>
      </c>
    </row>
    <row r="218" spans="11:20" x14ac:dyDescent="0.3">
      <c r="K218" s="51">
        <v>42277</v>
      </c>
      <c r="L218" s="52">
        <v>167.408907561831</v>
      </c>
      <c r="M218" s="53">
        <v>155.935217176451</v>
      </c>
      <c r="N218" s="56">
        <v>4.2060493014495215E-3</v>
      </c>
      <c r="O218" s="56">
        <v>2.8348454077088192E-2</v>
      </c>
      <c r="P218" s="56">
        <v>0.10693790736192099</v>
      </c>
      <c r="Q218" s="53">
        <v>169.07771804502701</v>
      </c>
      <c r="R218" s="57">
        <v>1.4183599159320881E-3</v>
      </c>
      <c r="S218" s="57">
        <v>2.130202290913874E-2</v>
      </c>
      <c r="T218" s="57">
        <v>9.1183164357519608E-2</v>
      </c>
    </row>
    <row r="219" spans="11:20" x14ac:dyDescent="0.3">
      <c r="K219" s="51">
        <v>42308</v>
      </c>
      <c r="L219" s="52">
        <v>166.32044063704399</v>
      </c>
      <c r="M219" s="53">
        <v>153.91294113585201</v>
      </c>
      <c r="N219" s="56">
        <v>-1.2968693520403751E-2</v>
      </c>
      <c r="O219" s="56">
        <v>1.9946287076033631E-3</v>
      </c>
      <c r="P219" s="56">
        <v>8.058497912916196E-2</v>
      </c>
      <c r="Q219" s="53">
        <v>168.242446367637</v>
      </c>
      <c r="R219" s="57">
        <v>-4.9401641271712426E-3</v>
      </c>
      <c r="S219" s="57">
        <v>3.1540322641139262E-3</v>
      </c>
      <c r="T219" s="57">
        <v>8.4658014428682815E-2</v>
      </c>
    </row>
    <row r="220" spans="11:20" x14ac:dyDescent="0.3">
      <c r="K220" s="51">
        <v>42338</v>
      </c>
      <c r="L220" s="52">
        <v>166.36943779852399</v>
      </c>
      <c r="M220" s="53">
        <v>153.32284716990301</v>
      </c>
      <c r="N220" s="56">
        <v>-3.8339463958924069E-3</v>
      </c>
      <c r="O220" s="56">
        <v>-1.26173329408098E-2</v>
      </c>
      <c r="P220" s="56">
        <v>6.556724810522141E-2</v>
      </c>
      <c r="Q220" s="53">
        <v>168.451758167214</v>
      </c>
      <c r="R220" s="57">
        <v>1.2441081552012623E-3</v>
      </c>
      <c r="S220" s="57">
        <v>-2.2890932095338545E-3</v>
      </c>
      <c r="T220" s="57">
        <v>7.9724568873394297E-2</v>
      </c>
    </row>
    <row r="221" spans="11:20" x14ac:dyDescent="0.3">
      <c r="K221" s="51">
        <v>42369</v>
      </c>
      <c r="L221" s="52">
        <v>167.46348894527401</v>
      </c>
      <c r="M221" s="53">
        <v>154.91198663655999</v>
      </c>
      <c r="N221" s="56">
        <v>1.0364661862142244E-2</v>
      </c>
      <c r="O221" s="56">
        <v>-6.5618951152847105E-3</v>
      </c>
      <c r="P221" s="56">
        <v>6.4552373927133644E-2</v>
      </c>
      <c r="Q221" s="53">
        <v>169.396416906523</v>
      </c>
      <c r="R221" s="57">
        <v>5.607888867335431E-3</v>
      </c>
      <c r="S221" s="57">
        <v>1.8849252591113252E-3</v>
      </c>
      <c r="T221" s="57">
        <v>8.0257101253539576E-2</v>
      </c>
    </row>
    <row r="222" spans="11:20" x14ac:dyDescent="0.3">
      <c r="K222" s="51">
        <v>42400</v>
      </c>
      <c r="L222" s="52">
        <v>170.52085892929699</v>
      </c>
      <c r="M222" s="53">
        <v>159.324007035698</v>
      </c>
      <c r="N222" s="56">
        <v>2.8480819947710678E-2</v>
      </c>
      <c r="O222" s="56">
        <v>3.5156666229059219E-2</v>
      </c>
      <c r="P222" s="56">
        <v>7.7125134174090615E-2</v>
      </c>
      <c r="Q222" s="53">
        <v>172.21471211807699</v>
      </c>
      <c r="R222" s="57">
        <v>1.6637277594302224E-2</v>
      </c>
      <c r="S222" s="57">
        <v>2.3610366088947288E-2</v>
      </c>
      <c r="T222" s="57">
        <v>8.8332118203091392E-2</v>
      </c>
    </row>
    <row r="223" spans="11:20" x14ac:dyDescent="0.3">
      <c r="K223" s="51">
        <v>42429</v>
      </c>
      <c r="L223" s="52">
        <v>171.596193874059</v>
      </c>
      <c r="M223" s="53">
        <v>161.11633849718601</v>
      </c>
      <c r="N223" s="56">
        <v>1.1249600702588403E-2</v>
      </c>
      <c r="O223" s="56">
        <v>5.0830593555614811E-2</v>
      </c>
      <c r="P223" s="56">
        <v>8.1899057675759668E-2</v>
      </c>
      <c r="Q223" s="53">
        <v>173.207990754739</v>
      </c>
      <c r="R223" s="57">
        <v>5.7676758532743122E-3</v>
      </c>
      <c r="S223" s="57">
        <v>2.8234983352347864E-2</v>
      </c>
      <c r="T223" s="57">
        <v>8.971673915361289E-2</v>
      </c>
    </row>
    <row r="224" spans="11:20" x14ac:dyDescent="0.3">
      <c r="K224" s="51">
        <v>42460</v>
      </c>
      <c r="L224" s="52">
        <v>171.74769239801699</v>
      </c>
      <c r="M224" s="53">
        <v>160.50793451442999</v>
      </c>
      <c r="N224" s="56">
        <v>-3.77617806133701E-3</v>
      </c>
      <c r="O224" s="56">
        <v>3.6123401418888923E-2</v>
      </c>
      <c r="P224" s="56">
        <v>6.7198001163037091E-2</v>
      </c>
      <c r="Q224" s="53">
        <v>173.63985687955301</v>
      </c>
      <c r="R224" s="57">
        <v>2.4933383438729972E-3</v>
      </c>
      <c r="S224" s="57">
        <v>2.5050352602036696E-2</v>
      </c>
      <c r="T224" s="57">
        <v>8.6379368591434691E-2</v>
      </c>
    </row>
    <row r="225" spans="11:20" x14ac:dyDescent="0.3">
      <c r="K225" s="51">
        <v>42490</v>
      </c>
      <c r="L225" s="52">
        <v>170.68460336974201</v>
      </c>
      <c r="M225" s="53">
        <v>158.08646850088499</v>
      </c>
      <c r="N225" s="56">
        <v>-1.5086269852455869E-2</v>
      </c>
      <c r="O225" s="56">
        <v>-7.7674329050470003E-3</v>
      </c>
      <c r="P225" s="56">
        <v>5.309581258441054E-2</v>
      </c>
      <c r="Q225" s="53">
        <v>172.80598327731201</v>
      </c>
      <c r="R225" s="57">
        <v>-4.8023168022962581E-3</v>
      </c>
      <c r="S225" s="57">
        <v>3.4333370939274577E-3</v>
      </c>
      <c r="T225" s="57">
        <v>7.4398335176893315E-2</v>
      </c>
    </row>
    <row r="226" spans="11:20" x14ac:dyDescent="0.3">
      <c r="K226" s="51">
        <v>42521</v>
      </c>
      <c r="L226" s="52">
        <v>172.40315659024699</v>
      </c>
      <c r="M226" s="53">
        <v>159.066117583237</v>
      </c>
      <c r="N226" s="56">
        <v>6.1969192660313865E-3</v>
      </c>
      <c r="O226" s="56">
        <v>-1.2725096244567524E-2</v>
      </c>
      <c r="P226" s="56">
        <v>5.0693435052169278E-2</v>
      </c>
      <c r="Q226" s="53">
        <v>174.60548885488501</v>
      </c>
      <c r="R226" s="57">
        <v>1.0413444855582599E-2</v>
      </c>
      <c r="S226" s="57">
        <v>8.0683234881746557E-3</v>
      </c>
      <c r="T226" s="57">
        <v>7.0264904925371185E-2</v>
      </c>
    </row>
    <row r="227" spans="11:20" x14ac:dyDescent="0.3">
      <c r="K227" s="51">
        <v>42551</v>
      </c>
      <c r="L227" s="52">
        <v>175.031921344469</v>
      </c>
      <c r="M227" s="53">
        <v>161.96570503075699</v>
      </c>
      <c r="N227" s="56">
        <v>1.8228818880945408E-2</v>
      </c>
      <c r="O227" s="56">
        <v>9.0822333533671085E-3</v>
      </c>
      <c r="P227" s="56">
        <v>6.8117808137042823E-2</v>
      </c>
      <c r="Q227" s="53">
        <v>177.083072261072</v>
      </c>
      <c r="R227" s="57">
        <v>1.4189607797760129E-2</v>
      </c>
      <c r="S227" s="57">
        <v>1.9829637292936741E-2</v>
      </c>
      <c r="T227" s="57">
        <v>6.9657800059937713E-2</v>
      </c>
    </row>
    <row r="228" spans="11:20" x14ac:dyDescent="0.3">
      <c r="K228" s="51">
        <v>42582</v>
      </c>
      <c r="L228" s="52">
        <v>179.21919344971101</v>
      </c>
      <c r="M228" s="53">
        <v>165.73287991125699</v>
      </c>
      <c r="N228" s="56">
        <v>2.3259089816480616E-2</v>
      </c>
      <c r="O228" s="56">
        <v>4.836853832514576E-2</v>
      </c>
      <c r="P228" s="56">
        <v>7.8944072186529324E-2</v>
      </c>
      <c r="Q228" s="53">
        <v>181.39586112428901</v>
      </c>
      <c r="R228" s="57">
        <v>2.4354608309814729E-2</v>
      </c>
      <c r="S228" s="57">
        <v>4.9708220074719867E-2</v>
      </c>
      <c r="T228" s="57">
        <v>8.158192805412634E-2</v>
      </c>
    </row>
    <row r="229" spans="11:20" x14ac:dyDescent="0.3">
      <c r="K229" s="51">
        <v>42613</v>
      </c>
      <c r="L229" s="52">
        <v>181.509874129087</v>
      </c>
      <c r="M229" s="53">
        <v>167.91956240448701</v>
      </c>
      <c r="N229" s="56">
        <v>1.319401735129988E-2</v>
      </c>
      <c r="O229" s="56">
        <v>5.5658898046701433E-2</v>
      </c>
      <c r="P229" s="56">
        <v>8.1383945307408334E-2</v>
      </c>
      <c r="Q229" s="53">
        <v>183.67249412120901</v>
      </c>
      <c r="R229" s="57">
        <v>1.2550633640753706E-2</v>
      </c>
      <c r="S229" s="57">
        <v>5.1928523700990992E-2</v>
      </c>
      <c r="T229" s="57">
        <v>8.7860718439236818E-2</v>
      </c>
    </row>
    <row r="230" spans="11:20" x14ac:dyDescent="0.3">
      <c r="K230" s="51">
        <v>42643</v>
      </c>
      <c r="L230" s="52">
        <v>182.748820440251</v>
      </c>
      <c r="M230" s="53">
        <v>168.94171584570401</v>
      </c>
      <c r="N230" s="56">
        <v>6.0871611775334955E-3</v>
      </c>
      <c r="O230" s="56">
        <v>4.3070913151782797E-2</v>
      </c>
      <c r="P230" s="56">
        <v>8.3409629362527493E-2</v>
      </c>
      <c r="Q230" s="53">
        <v>184.91117704703899</v>
      </c>
      <c r="R230" s="57">
        <v>6.7439761830236922E-3</v>
      </c>
      <c r="S230" s="57">
        <v>4.4205833375344117E-2</v>
      </c>
      <c r="T230" s="57">
        <v>9.3646041507346123E-2</v>
      </c>
    </row>
    <row r="231" spans="11:20" x14ac:dyDescent="0.3">
      <c r="K231" s="51">
        <v>42674</v>
      </c>
      <c r="L231" s="52">
        <v>181.70231860417201</v>
      </c>
      <c r="M231" s="53">
        <v>168.134165271927</v>
      </c>
      <c r="N231" s="56">
        <v>-4.780054291117497E-3</v>
      </c>
      <c r="O231" s="56">
        <v>1.4488889361940815E-2</v>
      </c>
      <c r="P231" s="56">
        <v>9.2397845373655585E-2</v>
      </c>
      <c r="Q231" s="53">
        <v>183.73072671546799</v>
      </c>
      <c r="R231" s="57">
        <v>-6.3838776564095756E-3</v>
      </c>
      <c r="S231" s="57">
        <v>1.2871658574277856E-2</v>
      </c>
      <c r="T231" s="57">
        <v>9.205929111365041E-2</v>
      </c>
    </row>
    <row r="232" spans="11:20" x14ac:dyDescent="0.3">
      <c r="K232" s="51">
        <v>42704</v>
      </c>
      <c r="L232" s="52">
        <v>181.23353480494399</v>
      </c>
      <c r="M232" s="53">
        <v>167.055107071203</v>
      </c>
      <c r="N232" s="56">
        <v>-6.4178401753077763E-3</v>
      </c>
      <c r="O232" s="56">
        <v>-5.1480323132435668E-3</v>
      </c>
      <c r="P232" s="56">
        <v>8.9564341875824516E-2</v>
      </c>
      <c r="Q232" s="53">
        <v>183.37471954806099</v>
      </c>
      <c r="R232" s="57">
        <v>-1.9376572104802259E-3</v>
      </c>
      <c r="S232" s="57">
        <v>-1.6212257288318321E-3</v>
      </c>
      <c r="T232" s="57">
        <v>8.8588932185757807E-2</v>
      </c>
    </row>
    <row r="233" spans="11:20" x14ac:dyDescent="0.3">
      <c r="K233" s="51">
        <v>42735</v>
      </c>
      <c r="L233" s="52">
        <v>182.209451795993</v>
      </c>
      <c r="M233" s="53">
        <v>165.219006189141</v>
      </c>
      <c r="N233" s="56">
        <v>-1.0990989226563497E-2</v>
      </c>
      <c r="O233" s="56">
        <v>-2.2035467308518353E-2</v>
      </c>
      <c r="P233" s="56">
        <v>6.6534680603911989E-2</v>
      </c>
      <c r="Q233" s="53">
        <v>185.13541618123099</v>
      </c>
      <c r="R233" s="57">
        <v>9.6016323161085548E-3</v>
      </c>
      <c r="S233" s="57">
        <v>1.2126856676433206E-3</v>
      </c>
      <c r="T233" s="57">
        <v>9.2912232514299031E-2</v>
      </c>
    </row>
    <row r="234" spans="11:20" x14ac:dyDescent="0.3">
      <c r="K234" s="51">
        <v>42766</v>
      </c>
      <c r="L234" s="52">
        <v>185.95933235150099</v>
      </c>
      <c r="M234" s="53">
        <v>166.17468889990499</v>
      </c>
      <c r="N234" s="56">
        <v>5.7843388167457821E-3</v>
      </c>
      <c r="O234" s="56">
        <v>-1.1654242722488384E-2</v>
      </c>
      <c r="P234" s="56">
        <v>4.2998428119323195E-2</v>
      </c>
      <c r="Q234" s="53">
        <v>189.69924974696599</v>
      </c>
      <c r="R234" s="57">
        <v>2.4651326363549053E-2</v>
      </c>
      <c r="S234" s="57">
        <v>3.2485165318814957E-2</v>
      </c>
      <c r="T234" s="57">
        <v>0.10152754903367911</v>
      </c>
    </row>
    <row r="235" spans="11:20" x14ac:dyDescent="0.3">
      <c r="K235" s="51">
        <v>42794</v>
      </c>
      <c r="L235" s="52">
        <v>190.86011107567799</v>
      </c>
      <c r="M235" s="53">
        <v>168.96228194225299</v>
      </c>
      <c r="N235" s="56">
        <v>1.6775076040774772E-2</v>
      </c>
      <c r="O235" s="56">
        <v>1.1416441583178338E-2</v>
      </c>
      <c r="P235" s="56">
        <v>4.8697379286607889E-2</v>
      </c>
      <c r="Q235" s="53">
        <v>195.224740892488</v>
      </c>
      <c r="R235" s="57">
        <v>2.9127638369114806E-2</v>
      </c>
      <c r="S235" s="57">
        <v>6.4621892121401237E-2</v>
      </c>
      <c r="T235" s="57">
        <v>0.12711163059979458</v>
      </c>
    </row>
    <row r="236" spans="11:20" x14ac:dyDescent="0.3">
      <c r="K236" s="51">
        <v>42825</v>
      </c>
      <c r="L236" s="52">
        <v>194.150492965783</v>
      </c>
      <c r="M236" s="53">
        <v>173.33020569027499</v>
      </c>
      <c r="N236" s="56">
        <v>2.5851472280155718E-2</v>
      </c>
      <c r="O236" s="56">
        <v>4.9093622387780034E-2</v>
      </c>
      <c r="P236" s="56">
        <v>7.9885590794218642E-2</v>
      </c>
      <c r="Q236" s="53">
        <v>198.17252756875101</v>
      </c>
      <c r="R236" s="57">
        <v>1.509945236852106E-2</v>
      </c>
      <c r="S236" s="57">
        <v>7.0419326871298704E-2</v>
      </c>
      <c r="T236" s="57">
        <v>0.14128478985222448</v>
      </c>
    </row>
    <row r="237" spans="11:20" x14ac:dyDescent="0.3">
      <c r="K237" s="51">
        <v>42855</v>
      </c>
      <c r="L237" s="52">
        <v>196.019185279905</v>
      </c>
      <c r="M237" s="53">
        <v>175.78582240558401</v>
      </c>
      <c r="N237" s="56">
        <v>1.416727514705074E-2</v>
      </c>
      <c r="O237" s="56">
        <v>5.7837529706273649E-2</v>
      </c>
      <c r="P237" s="56">
        <v>0.11195995503308964</v>
      </c>
      <c r="Q237" s="53">
        <v>199.89783404914701</v>
      </c>
      <c r="R237" s="57">
        <v>8.7060830356389118E-3</v>
      </c>
      <c r="S237" s="57">
        <v>5.3761858920288841E-2</v>
      </c>
      <c r="T237" s="57">
        <v>0.15677611537535197</v>
      </c>
    </row>
    <row r="238" spans="11:20" x14ac:dyDescent="0.3">
      <c r="K238" s="51">
        <v>42886</v>
      </c>
      <c r="L238" s="52">
        <v>198.15241259363799</v>
      </c>
      <c r="M238" s="53">
        <v>176.209319081291</v>
      </c>
      <c r="N238" s="56">
        <v>2.4091628659896891E-3</v>
      </c>
      <c r="O238" s="56">
        <v>4.2891449237853374E-2</v>
      </c>
      <c r="P238" s="56">
        <v>0.10777406124269806</v>
      </c>
      <c r="Q238" s="53">
        <v>202.77380179896599</v>
      </c>
      <c r="R238" s="57">
        <v>1.4387188152883645E-2</v>
      </c>
      <c r="S238" s="57">
        <v>3.8668566657928505E-2</v>
      </c>
      <c r="T238" s="57">
        <v>0.16132547223353177</v>
      </c>
    </row>
    <row r="239" spans="11:20" x14ac:dyDescent="0.3">
      <c r="K239" s="51">
        <v>42916</v>
      </c>
      <c r="L239" s="52">
        <v>202.210862087892</v>
      </c>
      <c r="M239" s="53">
        <v>176.479049414549</v>
      </c>
      <c r="N239" s="56">
        <v>1.5307381849285484E-3</v>
      </c>
      <c r="O239" s="56">
        <v>1.8166733903845378E-2</v>
      </c>
      <c r="P239" s="56">
        <v>8.9607515251675984E-2</v>
      </c>
      <c r="Q239" s="53">
        <v>208.26577708696701</v>
      </c>
      <c r="R239" s="57">
        <v>2.7084244805183788E-2</v>
      </c>
      <c r="S239" s="57">
        <v>5.0931628324286216E-2</v>
      </c>
      <c r="T239" s="57">
        <v>0.1760908280376039</v>
      </c>
    </row>
    <row r="240" spans="11:20" x14ac:dyDescent="0.3">
      <c r="K240" s="51">
        <v>42947</v>
      </c>
      <c r="L240" s="52">
        <v>204.55123005157901</v>
      </c>
      <c r="M240" s="53">
        <v>175.50766654760801</v>
      </c>
      <c r="N240" s="56">
        <v>-5.5042390026660559E-3</v>
      </c>
      <c r="O240" s="56">
        <v>-1.5823566097055153E-3</v>
      </c>
      <c r="P240" s="56">
        <v>5.8979163588932959E-2</v>
      </c>
      <c r="Q240" s="53">
        <v>211.97637787003899</v>
      </c>
      <c r="R240" s="57">
        <v>1.7816661167151526E-2</v>
      </c>
      <c r="S240" s="57">
        <v>6.0423585269675062E-2</v>
      </c>
      <c r="T240" s="57">
        <v>0.16858442390147355</v>
      </c>
    </row>
    <row r="241" spans="11:20" x14ac:dyDescent="0.3">
      <c r="K241" s="51">
        <v>42978</v>
      </c>
      <c r="L241" s="52">
        <v>204.84235161724999</v>
      </c>
      <c r="M241" s="53">
        <v>177.47988566392601</v>
      </c>
      <c r="N241" s="56">
        <v>1.1237224875205287E-2</v>
      </c>
      <c r="O241" s="56">
        <v>7.210552706629958E-3</v>
      </c>
      <c r="P241" s="56">
        <v>5.6933945768688599E-2</v>
      </c>
      <c r="Q241" s="53">
        <v>211.52954431353299</v>
      </c>
      <c r="R241" s="57">
        <v>-2.1079403327664004E-3</v>
      </c>
      <c r="S241" s="57">
        <v>4.3179850833233502E-2</v>
      </c>
      <c r="T241" s="57">
        <v>0.15166696747712582</v>
      </c>
    </row>
    <row r="242" spans="11:20" x14ac:dyDescent="0.3">
      <c r="K242" s="51">
        <v>43008</v>
      </c>
      <c r="L242" s="52">
        <v>202.91886946415499</v>
      </c>
      <c r="M242" s="53">
        <v>178.72807217910901</v>
      </c>
      <c r="N242" s="56">
        <v>7.0328336673968206E-3</v>
      </c>
      <c r="O242" s="56">
        <v>1.2743851307114973E-2</v>
      </c>
      <c r="P242" s="56">
        <v>5.7927411737329404E-2</v>
      </c>
      <c r="Q242" s="53">
        <v>208.39054009393899</v>
      </c>
      <c r="R242" s="57">
        <v>-1.4839554586953185E-2</v>
      </c>
      <c r="S242" s="57">
        <v>5.9905668956772296E-4</v>
      </c>
      <c r="T242" s="57">
        <v>0.12697644037454348</v>
      </c>
    </row>
    <row r="243" spans="11:20" x14ac:dyDescent="0.3">
      <c r="K243" s="51">
        <v>43039</v>
      </c>
      <c r="L243" s="52">
        <v>202.47187327281799</v>
      </c>
      <c r="M243" s="53">
        <v>181.690044629434</v>
      </c>
      <c r="N243" s="56">
        <v>1.657250824793044E-2</v>
      </c>
      <c r="O243" s="56">
        <v>3.5225686737444972E-2</v>
      </c>
      <c r="P243" s="56">
        <v>8.062537043308704E-2</v>
      </c>
      <c r="Q243" s="53">
        <v>206.62150905725099</v>
      </c>
      <c r="R243" s="57">
        <v>-8.4890179558561041E-3</v>
      </c>
      <c r="S243" s="57">
        <v>-2.5261629935345975E-2</v>
      </c>
      <c r="T243" s="57">
        <v>0.12458875415668769</v>
      </c>
    </row>
    <row r="244" spans="11:20" x14ac:dyDescent="0.3">
      <c r="K244" s="51">
        <v>43069</v>
      </c>
      <c r="L244" s="52">
        <v>204.33854116966901</v>
      </c>
      <c r="M244" s="53">
        <v>180.92508980787599</v>
      </c>
      <c r="N244" s="56">
        <v>-4.2102186892967186E-3</v>
      </c>
      <c r="O244" s="56">
        <v>1.9411800560170445E-2</v>
      </c>
      <c r="P244" s="56">
        <v>8.3026391589221316E-2</v>
      </c>
      <c r="Q244" s="53">
        <v>209.29764256761601</v>
      </c>
      <c r="R244" s="57">
        <v>1.2951863155851395E-2</v>
      </c>
      <c r="S244" s="57">
        <v>-1.0551253032573205E-2</v>
      </c>
      <c r="T244" s="57">
        <v>0.14136584957536003</v>
      </c>
    </row>
    <row r="245" spans="11:20" x14ac:dyDescent="0.3">
      <c r="K245" s="51">
        <v>43100</v>
      </c>
      <c r="L245" s="52">
        <v>207.27899804080101</v>
      </c>
      <c r="M245" s="53">
        <v>181.352241197143</v>
      </c>
      <c r="N245" s="56">
        <v>2.3609295411741726E-3</v>
      </c>
      <c r="O245" s="56">
        <v>1.4682466979245579E-2</v>
      </c>
      <c r="P245" s="56">
        <v>9.7647573243073715E-2</v>
      </c>
      <c r="Q245" s="53">
        <v>213.036948807995</v>
      </c>
      <c r="R245" s="57">
        <v>1.7865974000022433E-2</v>
      </c>
      <c r="S245" s="57">
        <v>2.2296639338625912E-2</v>
      </c>
      <c r="T245" s="57">
        <v>0.15070877956409445</v>
      </c>
    </row>
    <row r="246" spans="11:20" x14ac:dyDescent="0.3">
      <c r="K246" s="51">
        <v>43131</v>
      </c>
      <c r="L246" s="52">
        <v>209.39824307836</v>
      </c>
      <c r="M246" s="53">
        <v>182.25069912050799</v>
      </c>
      <c r="N246" s="56">
        <v>4.9542146125909348E-3</v>
      </c>
      <c r="O246" s="56">
        <v>3.0857744144290322E-3</v>
      </c>
      <c r="P246" s="56">
        <v>9.6741629709241383E-2</v>
      </c>
      <c r="Q246" s="53">
        <v>215.31382454061301</v>
      </c>
      <c r="R246" s="57">
        <v>1.0687703449367758E-2</v>
      </c>
      <c r="S246" s="57">
        <v>4.2068783269574972E-2</v>
      </c>
      <c r="T246" s="57">
        <v>0.13502728570520706</v>
      </c>
    </row>
    <row r="247" spans="11:20" x14ac:dyDescent="0.3">
      <c r="K247" s="51">
        <v>43159</v>
      </c>
      <c r="L247" s="52">
        <v>208.248829084943</v>
      </c>
      <c r="M247" s="53">
        <v>186.42099454579599</v>
      </c>
      <c r="N247" s="56">
        <v>2.2882191648167627E-2</v>
      </c>
      <c r="O247" s="56">
        <v>3.0376686526761398E-2</v>
      </c>
      <c r="P247" s="56">
        <v>0.10332905310494067</v>
      </c>
      <c r="Q247" s="53">
        <v>212.47976840207801</v>
      </c>
      <c r="R247" s="57">
        <v>-1.3162443909868093E-2</v>
      </c>
      <c r="S247" s="57">
        <v>1.5203830274552521E-2</v>
      </c>
      <c r="T247" s="57">
        <v>8.8385454787682338E-2</v>
      </c>
    </row>
    <row r="248" spans="11:20" x14ac:dyDescent="0.3">
      <c r="K248" s="51">
        <v>43190</v>
      </c>
      <c r="L248" s="52">
        <v>205.780758772643</v>
      </c>
      <c r="M248" s="53">
        <v>189.28754918182401</v>
      </c>
      <c r="N248" s="56">
        <v>1.5376780083231623E-2</v>
      </c>
      <c r="O248" s="56">
        <v>4.3756327091953429E-2</v>
      </c>
      <c r="P248" s="56">
        <v>9.2063258264767134E-2</v>
      </c>
      <c r="Q248" s="53">
        <v>208.401954315202</v>
      </c>
      <c r="R248" s="57">
        <v>-1.9191540528976425E-2</v>
      </c>
      <c r="S248" s="57">
        <v>-2.1756763409949142E-2</v>
      </c>
      <c r="T248" s="57">
        <v>5.1618793341080771E-2</v>
      </c>
    </row>
    <row r="249" spans="11:20" x14ac:dyDescent="0.3">
      <c r="K249" s="51">
        <v>43220</v>
      </c>
      <c r="L249" s="52">
        <v>205.22472821522399</v>
      </c>
      <c r="M249" s="53">
        <v>188.91685171130101</v>
      </c>
      <c r="N249" s="56">
        <v>-1.9583827469122905E-3</v>
      </c>
      <c r="O249" s="56">
        <v>3.6576828637487013E-2</v>
      </c>
      <c r="P249" s="56">
        <v>7.4699023652887497E-2</v>
      </c>
      <c r="Q249" s="53">
        <v>207.93874017825701</v>
      </c>
      <c r="R249" s="57">
        <v>-2.2226957442270656E-3</v>
      </c>
      <c r="S249" s="57">
        <v>-3.4252721013577569E-2</v>
      </c>
      <c r="T249" s="57">
        <v>4.022507881267523E-2</v>
      </c>
    </row>
    <row r="250" spans="11:20" x14ac:dyDescent="0.3">
      <c r="K250" s="51">
        <v>43251</v>
      </c>
      <c r="L250" s="52">
        <v>207.44509658754299</v>
      </c>
      <c r="M250" s="53">
        <v>187.48803993019399</v>
      </c>
      <c r="N250" s="56">
        <v>-7.5631780233692547E-3</v>
      </c>
      <c r="O250" s="56">
        <v>5.7238477189642811E-3</v>
      </c>
      <c r="P250" s="56">
        <v>6.4007516218252736E-2</v>
      </c>
      <c r="Q250" s="53">
        <v>211.056861384016</v>
      </c>
      <c r="R250" s="57">
        <v>1.4995383751416291E-2</v>
      </c>
      <c r="S250" s="57">
        <v>-6.6966705995716858E-3</v>
      </c>
      <c r="T250" s="57">
        <v>4.0848766021865046E-2</v>
      </c>
    </row>
    <row r="251" spans="11:20" x14ac:dyDescent="0.3">
      <c r="K251" s="51">
        <v>43281</v>
      </c>
      <c r="L251" s="52">
        <v>212.20490021824199</v>
      </c>
      <c r="M251" s="53">
        <v>187.77611831119199</v>
      </c>
      <c r="N251" s="56">
        <v>1.5365160417979418E-3</v>
      </c>
      <c r="O251" s="56">
        <v>-7.9848404037403675E-3</v>
      </c>
      <c r="P251" s="56">
        <v>6.4013654505278961E-2</v>
      </c>
      <c r="Q251" s="53">
        <v>217.10820613216001</v>
      </c>
      <c r="R251" s="57">
        <v>2.8671632414421389E-2</v>
      </c>
      <c r="S251" s="57">
        <v>4.1776248430904994E-2</v>
      </c>
      <c r="T251" s="57">
        <v>4.2457427086067145E-2</v>
      </c>
    </row>
    <row r="252" spans="11:20" x14ac:dyDescent="0.3">
      <c r="K252" s="51">
        <v>43312</v>
      </c>
      <c r="L252" s="52">
        <v>214.580968540632</v>
      </c>
      <c r="M252" s="53">
        <v>190.63163874278601</v>
      </c>
      <c r="N252" s="56">
        <v>1.5207047931738105E-2</v>
      </c>
      <c r="O252" s="56">
        <v>9.0769405479269594E-3</v>
      </c>
      <c r="P252" s="56">
        <v>8.6172715372952124E-2</v>
      </c>
      <c r="Q252" s="53">
        <v>219.38539493490501</v>
      </c>
      <c r="R252" s="57">
        <v>1.0488727456753999E-2</v>
      </c>
      <c r="S252" s="57">
        <v>5.5048206730671234E-2</v>
      </c>
      <c r="T252" s="57">
        <v>3.4952088243570323E-2</v>
      </c>
    </row>
    <row r="253" spans="11:20" x14ac:dyDescent="0.3">
      <c r="K253" s="51">
        <v>43343</v>
      </c>
      <c r="L253" s="52">
        <v>215.571577259142</v>
      </c>
      <c r="M253" s="53">
        <v>193.941093437517</v>
      </c>
      <c r="N253" s="56">
        <v>1.7360469209396712E-2</v>
      </c>
      <c r="O253" s="56">
        <v>3.4418480825366915E-2</v>
      </c>
      <c r="P253" s="56">
        <v>9.2749709140345971E-2</v>
      </c>
      <c r="Q253" s="53">
        <v>219.64558781298899</v>
      </c>
      <c r="R253" s="57">
        <v>1.186008203331701E-3</v>
      </c>
      <c r="S253" s="57">
        <v>4.0693898187682542E-2</v>
      </c>
      <c r="T253" s="57">
        <v>3.8368368474458903E-2</v>
      </c>
    </row>
    <row r="254" spans="11:20" x14ac:dyDescent="0.3">
      <c r="K254" s="51">
        <v>43373</v>
      </c>
      <c r="L254" s="52">
        <v>214.12227462832601</v>
      </c>
      <c r="M254" s="53">
        <v>196.41306743174599</v>
      </c>
      <c r="N254" s="56">
        <v>1.2746004214034157E-2</v>
      </c>
      <c r="O254" s="56">
        <v>4.5995993517345957E-2</v>
      </c>
      <c r="P254" s="56">
        <v>9.8949174782763327E-2</v>
      </c>
      <c r="Q254" s="53">
        <v>217.134529600598</v>
      </c>
      <c r="R254" s="57">
        <v>-1.1432318023747223E-2</v>
      </c>
      <c r="S254" s="57">
        <v>1.2124584743689049E-4</v>
      </c>
      <c r="T254" s="57">
        <v>4.1959627834916802E-2</v>
      </c>
    </row>
    <row r="255" spans="11:20" x14ac:dyDescent="0.3">
      <c r="K255" s="51">
        <v>43404</v>
      </c>
      <c r="L255" s="52">
        <v>214.49744871059201</v>
      </c>
      <c r="M255" s="53">
        <v>196.43907725080899</v>
      </c>
      <c r="N255" s="56">
        <v>1.3242407647884313E-4</v>
      </c>
      <c r="O255" s="56">
        <v>3.046419023790059E-2</v>
      </c>
      <c r="P255" s="56">
        <v>8.1176889198615099E-2</v>
      </c>
      <c r="Q255" s="53">
        <v>217.70653796015799</v>
      </c>
      <c r="R255" s="57">
        <v>2.634350052993284E-3</v>
      </c>
      <c r="S255" s="57">
        <v>-7.6525466758858851E-3</v>
      </c>
      <c r="T255" s="57">
        <v>5.3648959169277699E-2</v>
      </c>
    </row>
    <row r="256" spans="11:20" x14ac:dyDescent="0.3">
      <c r="K256" s="51">
        <v>43434</v>
      </c>
      <c r="L256" s="52">
        <v>215.80893915003301</v>
      </c>
      <c r="M256" s="53">
        <v>194.73078961157401</v>
      </c>
      <c r="N256" s="56">
        <v>-8.6962719594425586E-3</v>
      </c>
      <c r="O256" s="56">
        <v>4.0718352158379822E-3</v>
      </c>
      <c r="P256" s="56">
        <v>7.6306165266289305E-2</v>
      </c>
      <c r="Q256" s="53">
        <v>219.93458682728601</v>
      </c>
      <c r="R256" s="57">
        <v>1.023418445768387E-2</v>
      </c>
      <c r="S256" s="57">
        <v>1.3157515121271501E-3</v>
      </c>
      <c r="T256" s="57">
        <v>5.0822093021108072E-2</v>
      </c>
    </row>
    <row r="257" spans="11:20" x14ac:dyDescent="0.3">
      <c r="K257" s="51">
        <v>43465</v>
      </c>
      <c r="L257" s="52">
        <v>217.82653075570499</v>
      </c>
      <c r="M257" s="53">
        <v>193.07616449720501</v>
      </c>
      <c r="N257" s="56">
        <v>-8.4969876498187658E-3</v>
      </c>
      <c r="O257" s="56">
        <v>-1.6989210433773994E-2</v>
      </c>
      <c r="P257" s="56">
        <v>6.4647247934020546E-2</v>
      </c>
      <c r="Q257" s="53">
        <v>223.05092190907601</v>
      </c>
      <c r="R257" s="57">
        <v>1.416937247908745E-2</v>
      </c>
      <c r="S257" s="57">
        <v>2.7247588485169727E-2</v>
      </c>
      <c r="T257" s="57">
        <v>4.7005804190832334E-2</v>
      </c>
    </row>
    <row r="258" spans="11:20" x14ac:dyDescent="0.3">
      <c r="K258" s="51">
        <v>43496</v>
      </c>
      <c r="L258" s="52">
        <v>219.365008286441</v>
      </c>
      <c r="M258" s="53">
        <v>193.70971454846301</v>
      </c>
      <c r="N258" s="56">
        <v>3.281347818918201E-3</v>
      </c>
      <c r="O258" s="56">
        <v>-1.3894194274091332E-2</v>
      </c>
      <c r="P258" s="56">
        <v>6.2875014928629014E-2</v>
      </c>
      <c r="Q258" s="53">
        <v>224.70652490644099</v>
      </c>
      <c r="R258" s="57">
        <v>7.422533756842542E-3</v>
      </c>
      <c r="S258" s="57">
        <v>3.215331524661913E-2</v>
      </c>
      <c r="T258" s="57">
        <v>4.362330373290213E-2</v>
      </c>
    </row>
    <row r="259" spans="11:20" x14ac:dyDescent="0.3">
      <c r="K259" s="51">
        <v>43524</v>
      </c>
      <c r="L259" s="52">
        <v>219.60135801997299</v>
      </c>
      <c r="M259" s="53">
        <v>197.53377607786899</v>
      </c>
      <c r="N259" s="56">
        <v>1.974119645119421E-2</v>
      </c>
      <c r="O259" s="56">
        <v>1.4394161662293126E-2</v>
      </c>
      <c r="P259" s="56">
        <v>5.9611212562987514E-2</v>
      </c>
      <c r="Q259" s="53">
        <v>223.72431719730301</v>
      </c>
      <c r="R259" s="57">
        <v>-4.3710689288926075E-3</v>
      </c>
      <c r="S259" s="57">
        <v>1.7231170525230155E-2</v>
      </c>
      <c r="T259" s="57">
        <v>5.2920562177697805E-2</v>
      </c>
    </row>
    <row r="260" spans="11:20" x14ac:dyDescent="0.3">
      <c r="K260" s="51">
        <v>43555</v>
      </c>
      <c r="L260" s="52">
        <v>220.02525938792101</v>
      </c>
      <c r="M260" s="53">
        <v>202.204201239177</v>
      </c>
      <c r="N260" s="56">
        <v>2.3643678838331406E-2</v>
      </c>
      <c r="O260" s="56">
        <v>4.7276870067014976E-2</v>
      </c>
      <c r="P260" s="56">
        <v>6.8238255042045282E-2</v>
      </c>
      <c r="Q260" s="53">
        <v>222.86048159054801</v>
      </c>
      <c r="R260" s="57">
        <v>-3.8611609930322421E-3</v>
      </c>
      <c r="S260" s="57">
        <v>-8.5379749564828966E-4</v>
      </c>
      <c r="T260" s="57">
        <v>6.937807912049565E-2</v>
      </c>
    </row>
    <row r="261" spans="11:20" x14ac:dyDescent="0.3">
      <c r="K261" s="51">
        <v>43585</v>
      </c>
      <c r="L261" s="52">
        <v>220.363766093713</v>
      </c>
      <c r="M261" s="53">
        <v>204.04772703802101</v>
      </c>
      <c r="N261" s="56">
        <v>9.117148840361633E-3</v>
      </c>
      <c r="O261" s="56">
        <v>5.3368580474427274E-2</v>
      </c>
      <c r="P261" s="56">
        <v>8.0092777270302618E-2</v>
      </c>
      <c r="Q261" s="53">
        <v>222.81831867168</v>
      </c>
      <c r="R261" s="57">
        <v>-1.8918975031856355E-4</v>
      </c>
      <c r="S261" s="57">
        <v>-8.4029880109051103E-3</v>
      </c>
      <c r="T261" s="57">
        <v>7.155751006602884E-2</v>
      </c>
    </row>
    <row r="262" spans="11:20" x14ac:dyDescent="0.3">
      <c r="K262" s="51">
        <v>43616</v>
      </c>
      <c r="L262" s="52">
        <v>221.658316323506</v>
      </c>
      <c r="M262" s="53">
        <v>204.60124222717701</v>
      </c>
      <c r="N262" s="56">
        <v>2.7126751039616703E-3</v>
      </c>
      <c r="O262" s="56">
        <v>3.5778519955604882E-2</v>
      </c>
      <c r="P262" s="56">
        <v>9.1276234491302288E-2</v>
      </c>
      <c r="Q262" s="53">
        <v>224.18508444864599</v>
      </c>
      <c r="R262" s="57">
        <v>6.1339919675988952E-3</v>
      </c>
      <c r="S262" s="57">
        <v>2.0595313782392211E-3</v>
      </c>
      <c r="T262" s="57">
        <v>6.220230405465621E-2</v>
      </c>
    </row>
    <row r="263" spans="11:20" x14ac:dyDescent="0.3">
      <c r="K263" s="51">
        <v>43646</v>
      </c>
      <c r="L263" s="52">
        <v>223.107980064972</v>
      </c>
      <c r="M263" s="53">
        <v>205.304437035955</v>
      </c>
      <c r="N263" s="56">
        <v>3.4369039069528373E-3</v>
      </c>
      <c r="O263" s="56">
        <v>1.5332202683122853E-2</v>
      </c>
      <c r="P263" s="56">
        <v>9.334690099256493E-2</v>
      </c>
      <c r="Q263" s="53">
        <v>225.812017214462</v>
      </c>
      <c r="R263" s="57">
        <v>7.2570963845219882E-3</v>
      </c>
      <c r="S263" s="57">
        <v>1.3243871694294862E-2</v>
      </c>
      <c r="T263" s="57">
        <v>4.0089737911628065E-2</v>
      </c>
    </row>
    <row r="264" spans="11:20" x14ac:dyDescent="0.3">
      <c r="K264" s="51">
        <v>43677</v>
      </c>
      <c r="L264" s="52">
        <v>224.730592214551</v>
      </c>
      <c r="M264" s="53">
        <v>204.95253473110199</v>
      </c>
      <c r="N264" s="56">
        <v>-1.7140511424572624E-3</v>
      </c>
      <c r="O264" s="56">
        <v>4.4342943987432104E-3</v>
      </c>
      <c r="P264" s="56">
        <v>7.512339548021596E-2</v>
      </c>
      <c r="Q264" s="53">
        <v>227.898754601554</v>
      </c>
      <c r="R264" s="57">
        <v>9.2410378014122774E-3</v>
      </c>
      <c r="S264" s="57">
        <v>2.2800800042656943E-2</v>
      </c>
      <c r="T264" s="57">
        <v>3.8805498739672428E-2</v>
      </c>
    </row>
    <row r="265" spans="11:20" x14ac:dyDescent="0.3">
      <c r="K265" s="51">
        <v>43708</v>
      </c>
      <c r="L265" s="52">
        <v>226.39435601374799</v>
      </c>
      <c r="M265" s="53">
        <v>202.77755137331599</v>
      </c>
      <c r="N265" s="56">
        <v>-1.0612132026762144E-2</v>
      </c>
      <c r="O265" s="56">
        <v>-8.9133909159559988E-3</v>
      </c>
      <c r="P265" s="56">
        <v>4.5562586964819074E-2</v>
      </c>
      <c r="Q265" s="53">
        <v>230.85311835008201</v>
      </c>
      <c r="R265" s="57">
        <v>1.2963492291536483E-2</v>
      </c>
      <c r="S265" s="57">
        <v>2.9743432386838631E-2</v>
      </c>
      <c r="T265" s="57">
        <v>5.1025520925261469E-2</v>
      </c>
    </row>
    <row r="266" spans="11:20" x14ac:dyDescent="0.3">
      <c r="K266" s="51">
        <v>43738</v>
      </c>
      <c r="L266" s="52">
        <v>226.91197259576501</v>
      </c>
      <c r="M266" s="53">
        <v>200.91627074935201</v>
      </c>
      <c r="N266" s="56">
        <v>-9.1789283939884836E-3</v>
      </c>
      <c r="O266" s="56">
        <v>-2.1373947635795587E-2</v>
      </c>
      <c r="P266" s="56">
        <v>2.2927208339490468E-2</v>
      </c>
      <c r="Q266" s="53">
        <v>231.99194057458601</v>
      </c>
      <c r="R266" s="57">
        <v>4.9331030598296355E-3</v>
      </c>
      <c r="S266" s="57">
        <v>2.736755747704378E-2</v>
      </c>
      <c r="T266" s="57">
        <v>6.8424911511389075E-2</v>
      </c>
    </row>
    <row r="267" spans="11:20" x14ac:dyDescent="0.3">
      <c r="K267" s="51">
        <v>43769</v>
      </c>
      <c r="L267" s="52">
        <v>226.49705731028101</v>
      </c>
      <c r="M267" s="53">
        <v>201.46587603105399</v>
      </c>
      <c r="N267" s="56">
        <v>2.7354941421724455E-3</v>
      </c>
      <c r="O267" s="56">
        <v>-1.7012030149431867E-2</v>
      </c>
      <c r="P267" s="56">
        <v>2.5589606969222745E-2</v>
      </c>
      <c r="Q267" s="53">
        <v>231.34867090153199</v>
      </c>
      <c r="R267" s="57">
        <v>-2.7728104323830882E-3</v>
      </c>
      <c r="S267" s="57">
        <v>1.5137933974275652E-2</v>
      </c>
      <c r="T267" s="57">
        <v>6.2662945583520369E-2</v>
      </c>
    </row>
    <row r="268" spans="11:20" x14ac:dyDescent="0.3">
      <c r="K268" s="51">
        <v>43799</v>
      </c>
      <c r="L268" s="52">
        <v>225.74502621082999</v>
      </c>
      <c r="M268" s="53">
        <v>205.979243757528</v>
      </c>
      <c r="N268" s="56">
        <v>2.2402641158834724E-2</v>
      </c>
      <c r="O268" s="56">
        <v>1.5789185551006391E-2</v>
      </c>
      <c r="P268" s="56">
        <v>5.7764127431471302E-2</v>
      </c>
      <c r="Q268" s="53">
        <v>228.95513394758601</v>
      </c>
      <c r="R268" s="57">
        <v>-1.0346015581670365E-2</v>
      </c>
      <c r="S268" s="57">
        <v>-8.2216104164457571E-3</v>
      </c>
      <c r="T268" s="57">
        <v>4.1014681912598938E-2</v>
      </c>
    </row>
    <row r="269" spans="11:20" x14ac:dyDescent="0.3">
      <c r="K269" s="51">
        <v>43830</v>
      </c>
      <c r="L269" s="52">
        <v>226.80102561563999</v>
      </c>
      <c r="M269" s="53">
        <v>210.402137501705</v>
      </c>
      <c r="N269" s="56">
        <v>2.147252151961232E-2</v>
      </c>
      <c r="O269" s="56">
        <v>4.7213034150862088E-2</v>
      </c>
      <c r="P269" s="56">
        <v>8.9736467728261715E-2</v>
      </c>
      <c r="Q269" s="53">
        <v>229.131405097742</v>
      </c>
      <c r="R269" s="57">
        <v>7.6989385263726007E-4</v>
      </c>
      <c r="S269" s="57">
        <v>-1.2330322638619107E-2</v>
      </c>
      <c r="T269" s="57">
        <v>2.7260515834786059E-2</v>
      </c>
    </row>
    <row r="270" spans="11:20" x14ac:dyDescent="0.3">
      <c r="K270" s="51">
        <v>43861</v>
      </c>
      <c r="L270" s="52">
        <v>229.27362302550401</v>
      </c>
      <c r="M270" s="53">
        <v>215.91647242463699</v>
      </c>
      <c r="N270" s="56">
        <v>2.620854991498045E-2</v>
      </c>
      <c r="O270" s="56">
        <v>7.1727265571046805E-2</v>
      </c>
      <c r="P270" s="56">
        <v>0.11463936090111893</v>
      </c>
      <c r="Q270" s="53">
        <v>231.00372252569801</v>
      </c>
      <c r="R270" s="57">
        <v>8.1713697306455835E-3</v>
      </c>
      <c r="S270" s="57">
        <v>-1.4910324511040463E-3</v>
      </c>
      <c r="T270" s="57">
        <v>2.8024097750961818E-2</v>
      </c>
    </row>
    <row r="271" spans="11:20" x14ac:dyDescent="0.3">
      <c r="K271" s="51">
        <v>43890</v>
      </c>
      <c r="L271" s="52">
        <v>232.71733353365099</v>
      </c>
      <c r="M271" s="53">
        <v>218.433334127069</v>
      </c>
      <c r="N271" s="56">
        <v>1.1656645156198131E-2</v>
      </c>
      <c r="O271" s="56">
        <v>6.0462841509417053E-2</v>
      </c>
      <c r="P271" s="56">
        <v>0.10580245294840762</v>
      </c>
      <c r="Q271" s="53">
        <v>234.736736089679</v>
      </c>
      <c r="R271" s="57">
        <v>1.6159971463514777E-2</v>
      </c>
      <c r="S271" s="57">
        <v>2.5252118362266263E-2</v>
      </c>
      <c r="T271" s="57">
        <v>4.922316460871845E-2</v>
      </c>
    </row>
    <row r="272" spans="11:20" x14ac:dyDescent="0.3">
      <c r="K272" s="51">
        <v>43921</v>
      </c>
      <c r="L272" s="52">
        <v>234.087344163952</v>
      </c>
      <c r="M272" s="53">
        <v>218.06585330244499</v>
      </c>
      <c r="N272" s="56">
        <v>-1.6823477336579407E-3</v>
      </c>
      <c r="O272" s="56">
        <v>3.6424134715256296E-2</v>
      </c>
      <c r="P272" s="56">
        <v>7.8443731465826838E-2</v>
      </c>
      <c r="Q272" s="53">
        <v>236.76414437761801</v>
      </c>
      <c r="R272" s="57">
        <v>8.6369450377143941E-3</v>
      </c>
      <c r="S272" s="57">
        <v>3.3311624290961239E-2</v>
      </c>
      <c r="T272" s="57">
        <v>6.2387295799775755E-2</v>
      </c>
    </row>
    <row r="273" spans="11:20" x14ac:dyDescent="0.3">
      <c r="K273" s="51">
        <v>43951</v>
      </c>
      <c r="L273" s="52">
        <v>233.484210110525</v>
      </c>
      <c r="M273" s="53">
        <v>212.20923029694501</v>
      </c>
      <c r="N273" s="56">
        <v>-2.6857130159563258E-2</v>
      </c>
      <c r="O273" s="56">
        <v>-1.716979758913928E-2</v>
      </c>
      <c r="P273" s="56">
        <v>3.9998011138850931E-2</v>
      </c>
      <c r="Q273" s="53">
        <v>237.12526313049</v>
      </c>
      <c r="R273" s="57">
        <v>1.5252256790032614E-3</v>
      </c>
      <c r="S273" s="57">
        <v>2.6499748739377882E-2</v>
      </c>
      <c r="T273" s="57">
        <v>6.4209013621950417E-2</v>
      </c>
    </row>
    <row r="274" spans="11:20" x14ac:dyDescent="0.3">
      <c r="K274" s="51">
        <v>43982</v>
      </c>
      <c r="L274" s="52">
        <v>230.34842231589701</v>
      </c>
      <c r="M274" s="53">
        <v>204.326365233155</v>
      </c>
      <c r="N274" s="56">
        <v>-3.7146664415866781E-2</v>
      </c>
      <c r="O274" s="56">
        <v>-6.458249126805693E-2</v>
      </c>
      <c r="P274" s="56">
        <v>-1.3434766623596772E-3</v>
      </c>
      <c r="Q274" s="53">
        <v>234.995063142856</v>
      </c>
      <c r="R274" s="57">
        <v>-8.9834375279607137E-3</v>
      </c>
      <c r="S274" s="57">
        <v>1.1004969119035035E-3</v>
      </c>
      <c r="T274" s="57">
        <v>4.8218991556890245E-2</v>
      </c>
    </row>
    <row r="275" spans="11:20" x14ac:dyDescent="0.3">
      <c r="K275" s="51">
        <v>44012</v>
      </c>
      <c r="L275" s="52">
        <v>229.20648491326199</v>
      </c>
      <c r="M275" s="53">
        <v>203.35161157709001</v>
      </c>
      <c r="N275" s="56">
        <v>-4.7705720940746099E-3</v>
      </c>
      <c r="O275" s="56">
        <v>-6.7476138526590734E-2</v>
      </c>
      <c r="P275" s="56">
        <v>-9.5118521891613961E-3</v>
      </c>
      <c r="Q275" s="53">
        <v>233.79948514814001</v>
      </c>
      <c r="R275" s="57">
        <v>-5.0876728162974061E-3</v>
      </c>
      <c r="S275" s="57">
        <v>-1.2521571783055241E-2</v>
      </c>
      <c r="T275" s="57">
        <v>3.5372200435604073E-2</v>
      </c>
    </row>
    <row r="276" spans="11:20" x14ac:dyDescent="0.3">
      <c r="K276" s="51">
        <v>44043</v>
      </c>
      <c r="L276" s="52">
        <v>228.46301130552001</v>
      </c>
      <c r="M276" s="53">
        <v>202.68747673940001</v>
      </c>
      <c r="N276" s="56">
        <v>-3.2659433212223199E-3</v>
      </c>
      <c r="O276" s="56">
        <v>-4.4869648432451226E-2</v>
      </c>
      <c r="P276" s="56">
        <v>-1.1051622243529402E-2</v>
      </c>
      <c r="Q276" s="53">
        <v>233.187231377199</v>
      </c>
      <c r="R276" s="57">
        <v>-2.6187130846463402E-3</v>
      </c>
      <c r="S276" s="57">
        <v>-1.6607390124956489E-2</v>
      </c>
      <c r="T276" s="57">
        <v>2.3205378128946297E-2</v>
      </c>
    </row>
    <row r="277" spans="11:20" x14ac:dyDescent="0.3">
      <c r="K277" s="51">
        <v>44074</v>
      </c>
      <c r="L277" s="52">
        <v>230.97950150358301</v>
      </c>
      <c r="M277" s="53">
        <v>206.387807018552</v>
      </c>
      <c r="N277" s="56">
        <v>1.8256334030491539E-2</v>
      </c>
      <c r="O277" s="56">
        <v>1.0088966164717439E-2</v>
      </c>
      <c r="P277" s="56">
        <v>1.7804020320718372E-2</v>
      </c>
      <c r="Q277" s="53">
        <v>235.391941090568</v>
      </c>
      <c r="R277" s="57">
        <v>9.454675971527271E-3</v>
      </c>
      <c r="S277" s="57">
        <v>1.688877810470224E-3</v>
      </c>
      <c r="T277" s="57">
        <v>1.9661084818455743E-2</v>
      </c>
    </row>
    <row r="278" spans="11:20" x14ac:dyDescent="0.3">
      <c r="K278" s="51">
        <v>44104</v>
      </c>
      <c r="L278" s="52">
        <v>234.10988987050499</v>
      </c>
      <c r="M278" s="53">
        <v>208.06408550302501</v>
      </c>
      <c r="N278" s="56">
        <v>8.1219840875692562E-3</v>
      </c>
      <c r="O278" s="56">
        <v>2.3174018093033544E-2</v>
      </c>
      <c r="P278" s="56">
        <v>3.5576087128304623E-2</v>
      </c>
      <c r="Q278" s="53">
        <v>238.90334744810701</v>
      </c>
      <c r="R278" s="57">
        <v>1.4917275167835919E-2</v>
      </c>
      <c r="S278" s="57">
        <v>2.1830083572395687E-2</v>
      </c>
      <c r="T278" s="57">
        <v>2.9791581795484801E-2</v>
      </c>
    </row>
    <row r="279" spans="11:20" x14ac:dyDescent="0.3">
      <c r="K279" s="51">
        <v>44135</v>
      </c>
      <c r="L279" s="52">
        <v>240.18055279122001</v>
      </c>
      <c r="M279" s="53">
        <v>215.422763448323</v>
      </c>
      <c r="N279" s="56">
        <v>3.5367362548453851E-2</v>
      </c>
      <c r="O279" s="56">
        <v>6.2832134050871957E-2</v>
      </c>
      <c r="P279" s="56">
        <v>6.9276681948449159E-2</v>
      </c>
      <c r="Q279" s="53">
        <v>244.39422067234</v>
      </c>
      <c r="R279" s="57">
        <v>2.2983659638447174E-2</v>
      </c>
      <c r="S279" s="57">
        <v>4.8060046980071602E-2</v>
      </c>
      <c r="T279" s="57">
        <v>5.6389127804242101E-2</v>
      </c>
    </row>
    <row r="280" spans="11:20" x14ac:dyDescent="0.3">
      <c r="K280" s="51">
        <v>44165</v>
      </c>
      <c r="L280" s="52">
        <v>244.285825336334</v>
      </c>
      <c r="M280" s="53">
        <v>221.954802801407</v>
      </c>
      <c r="N280" s="56">
        <v>3.0321955064191553E-2</v>
      </c>
      <c r="O280" s="56">
        <v>7.5425946947804468E-2</v>
      </c>
      <c r="P280" s="56">
        <v>7.7559072227126435E-2</v>
      </c>
      <c r="Q280" s="53">
        <v>247.768852067349</v>
      </c>
      <c r="R280" s="57">
        <v>1.3808147286483496E-2</v>
      </c>
      <c r="S280" s="57">
        <v>5.258001153072156E-2</v>
      </c>
      <c r="T280" s="57">
        <v>8.2172073608403728E-2</v>
      </c>
    </row>
    <row r="281" spans="11:20" x14ac:dyDescent="0.3">
      <c r="K281" s="51">
        <v>44196</v>
      </c>
      <c r="L281" s="52">
        <v>246.71876770023599</v>
      </c>
      <c r="M281" s="53">
        <v>229.18357338833999</v>
      </c>
      <c r="N281" s="56">
        <v>3.2568660356500079E-2</v>
      </c>
      <c r="O281" s="56">
        <v>0.10150472549962464</v>
      </c>
      <c r="P281" s="56">
        <v>8.9264472831141362E-2</v>
      </c>
      <c r="Q281" s="53">
        <v>249.171939367135</v>
      </c>
      <c r="R281" s="57">
        <v>5.6628881640239381E-3</v>
      </c>
      <c r="S281" s="57">
        <v>4.2982201918533081E-2</v>
      </c>
      <c r="T281" s="57">
        <v>8.7463061909144102E-2</v>
      </c>
    </row>
    <row r="282" spans="11:20" x14ac:dyDescent="0.3">
      <c r="K282" s="51">
        <v>44227</v>
      </c>
      <c r="L282" s="59">
        <v>245.57224995757699</v>
      </c>
      <c r="M282" s="53">
        <v>229.62300048391401</v>
      </c>
      <c r="N282" s="56">
        <v>1.9173586006944188E-3</v>
      </c>
      <c r="O282" s="56">
        <v>6.5917996818369851E-2</v>
      </c>
      <c r="P282" s="56">
        <v>6.3480696518238622E-2</v>
      </c>
      <c r="Q282" s="53">
        <v>247.93474843423201</v>
      </c>
      <c r="R282" s="57">
        <v>-4.965209710392382E-3</v>
      </c>
      <c r="S282" s="57">
        <v>1.4486953710083128E-2</v>
      </c>
      <c r="T282" s="57">
        <v>7.3293303343414662E-2</v>
      </c>
    </row>
    <row r="283" spans="11:20" x14ac:dyDescent="0.3">
      <c r="K283" s="51">
        <v>44255</v>
      </c>
      <c r="L283" s="59">
        <v>244.46919084656699</v>
      </c>
      <c r="M283" s="53">
        <v>227.20283045457899</v>
      </c>
      <c r="N283" s="56">
        <v>-1.0539754398447454E-2</v>
      </c>
      <c r="O283" s="56">
        <v>2.3644578026399632E-2</v>
      </c>
      <c r="P283" s="56">
        <v>4.0147243837831637E-2</v>
      </c>
      <c r="Q283" s="53">
        <v>247.48505785158801</v>
      </c>
      <c r="R283" s="57">
        <v>-1.813745695123048E-3</v>
      </c>
      <c r="S283" s="57">
        <v>-1.1453990822214433E-3</v>
      </c>
      <c r="T283" s="57">
        <v>5.4309018580877888E-2</v>
      </c>
    </row>
    <row r="284" spans="11:20" x14ac:dyDescent="0.3">
      <c r="K284" s="51">
        <v>44286</v>
      </c>
      <c r="L284" s="59">
        <v>246.004049580209</v>
      </c>
      <c r="M284" s="53">
        <v>225.48946520026701</v>
      </c>
      <c r="N284" s="56">
        <v>-7.5411263622198188E-3</v>
      </c>
      <c r="O284" s="56">
        <v>-1.6118555677694713E-2</v>
      </c>
      <c r="P284" s="56">
        <v>3.4042981903846581E-2</v>
      </c>
      <c r="Q284" s="53">
        <v>249.599511938646</v>
      </c>
      <c r="R284" s="57">
        <v>8.543764643463847E-3</v>
      </c>
      <c r="S284" s="57">
        <v>1.7159740081367225E-3</v>
      </c>
      <c r="T284" s="57">
        <v>5.4211618886670143E-2</v>
      </c>
    </row>
    <row r="285" spans="11:20" x14ac:dyDescent="0.3">
      <c r="K285" s="51">
        <v>44316</v>
      </c>
      <c r="L285" s="59">
        <v>250.424633913745</v>
      </c>
      <c r="M285" s="53">
        <v>229.96209169636299</v>
      </c>
      <c r="N285" s="56">
        <v>1.9835190491598542E-2</v>
      </c>
      <c r="O285" s="56">
        <v>1.4767301696012591E-3</v>
      </c>
      <c r="P285" s="56">
        <v>8.3657347866425757E-2</v>
      </c>
      <c r="Q285" s="53">
        <v>253.94056958817899</v>
      </c>
      <c r="R285" s="57">
        <v>1.7392091898801754E-2</v>
      </c>
      <c r="S285" s="57">
        <v>2.422339422721187E-2</v>
      </c>
      <c r="T285" s="57">
        <v>7.0913179961072048E-2</v>
      </c>
    </row>
    <row r="286" spans="11:20" x14ac:dyDescent="0.3">
      <c r="K286" s="51">
        <v>44347</v>
      </c>
      <c r="L286" s="59">
        <v>254.520652589805</v>
      </c>
      <c r="M286" s="53">
        <v>234.640011477315</v>
      </c>
      <c r="N286" s="56">
        <v>2.0342134420696656E-2</v>
      </c>
      <c r="O286" s="56">
        <v>3.2733663607341423E-2</v>
      </c>
      <c r="P286" s="56">
        <v>0.14835895607289529</v>
      </c>
      <c r="Q286" s="53">
        <v>257.44919719912798</v>
      </c>
      <c r="R286" s="57">
        <v>1.3816727341515511E-2</v>
      </c>
      <c r="S286" s="57">
        <v>4.0261579563786398E-2</v>
      </c>
      <c r="T286" s="57">
        <v>9.5551513959345913E-2</v>
      </c>
    </row>
    <row r="287" spans="11:20" x14ac:dyDescent="0.3">
      <c r="K287" s="51">
        <v>44377</v>
      </c>
      <c r="L287" s="59">
        <v>259.05735422377302</v>
      </c>
      <c r="M287" s="53">
        <v>239.14231514037499</v>
      </c>
      <c r="N287" s="56">
        <v>1.9188132640776345E-2</v>
      </c>
      <c r="O287" s="56">
        <v>6.0547617725654312E-2</v>
      </c>
      <c r="P287" s="56">
        <v>0.17600403205910586</v>
      </c>
      <c r="Q287" s="53">
        <v>262.00856593514601</v>
      </c>
      <c r="R287" s="57">
        <v>1.7709780359079996E-2</v>
      </c>
      <c r="S287" s="57">
        <v>4.9715858417023862E-2</v>
      </c>
      <c r="T287" s="57">
        <v>0.12065501670857892</v>
      </c>
    </row>
    <row r="288" spans="11:20" x14ac:dyDescent="0.3">
      <c r="K288" s="51">
        <v>44408</v>
      </c>
      <c r="L288" s="59">
        <v>262.45709932684298</v>
      </c>
      <c r="M288" s="53">
        <v>244.145810050812</v>
      </c>
      <c r="N288" s="56">
        <v>2.0922666519724853E-2</v>
      </c>
      <c r="O288" s="56">
        <v>6.1678506443474612E-2</v>
      </c>
      <c r="P288" s="56">
        <v>0.20454314187706779</v>
      </c>
      <c r="Q288" s="53">
        <v>265.16460038386901</v>
      </c>
      <c r="R288" s="57">
        <v>1.2045539188608734E-2</v>
      </c>
      <c r="S288" s="57">
        <v>4.4199439317208267E-2</v>
      </c>
      <c r="T288" s="57">
        <v>0.13713173237579235</v>
      </c>
    </row>
    <row r="289" spans="11:20" x14ac:dyDescent="0.3">
      <c r="K289" s="51">
        <v>44439</v>
      </c>
      <c r="L289" s="59">
        <v>266.41181741621699</v>
      </c>
      <c r="M289" s="53">
        <v>248.37319219952201</v>
      </c>
      <c r="N289" s="56">
        <v>1.7314989545920145E-2</v>
      </c>
      <c r="O289" s="56">
        <v>5.8528725070126075E-2</v>
      </c>
      <c r="P289" s="56">
        <v>0.20342958136667444</v>
      </c>
      <c r="Q289" s="53">
        <v>269.13893915836002</v>
      </c>
      <c r="R289" s="57">
        <v>1.4988195138934346E-2</v>
      </c>
      <c r="S289" s="57">
        <v>4.5406014415303897E-2</v>
      </c>
      <c r="T289" s="57">
        <v>0.14336513778442272</v>
      </c>
    </row>
    <row r="290" spans="11:20" x14ac:dyDescent="0.3">
      <c r="K290" s="51">
        <v>44469</v>
      </c>
      <c r="L290" s="59">
        <v>268.56444377446502</v>
      </c>
      <c r="M290" s="53">
        <v>254.19914680801</v>
      </c>
      <c r="N290" s="56">
        <v>2.3456455009878585E-2</v>
      </c>
      <c r="O290" s="56">
        <v>6.2961804391651777E-2</v>
      </c>
      <c r="P290" s="56">
        <v>0.22173486209043136</v>
      </c>
      <c r="Q290" s="53">
        <v>270.82895868412101</v>
      </c>
      <c r="R290" s="57">
        <v>6.2793571641692747E-3</v>
      </c>
      <c r="S290" s="57">
        <v>3.36645205376922E-2</v>
      </c>
      <c r="T290" s="57">
        <v>0.13363400545464788</v>
      </c>
    </row>
    <row r="291" spans="11:20" x14ac:dyDescent="0.3">
      <c r="K291" s="51">
        <v>44500</v>
      </c>
      <c r="L291" s="59">
        <v>274.71398727009301</v>
      </c>
      <c r="M291" s="53">
        <v>261.41366959385499</v>
      </c>
      <c r="N291" s="56">
        <v>2.838138080492425E-2</v>
      </c>
      <c r="O291" s="56">
        <v>7.0727650576715595E-2</v>
      </c>
      <c r="P291" s="56">
        <v>0.21349139436030207</v>
      </c>
      <c r="Q291" s="53">
        <v>276.30846014506602</v>
      </c>
      <c r="R291" s="57">
        <v>2.0232332198034886E-2</v>
      </c>
      <c r="S291" s="57">
        <v>4.2026197105738961E-2</v>
      </c>
      <c r="T291" s="57">
        <v>0.1305850825151611</v>
      </c>
    </row>
    <row r="292" spans="11:20" x14ac:dyDescent="0.3">
      <c r="K292" s="51">
        <v>44530</v>
      </c>
      <c r="L292" s="59">
        <v>278.72029346203902</v>
      </c>
      <c r="M292" s="53">
        <v>266.27867132235599</v>
      </c>
      <c r="N292" s="56">
        <v>1.8610357048502779E-2</v>
      </c>
      <c r="O292" s="56">
        <v>7.2091029487796776E-2</v>
      </c>
      <c r="P292" s="56">
        <v>0.19969772206554848</v>
      </c>
      <c r="Q292" s="53">
        <v>279.75391657298297</v>
      </c>
      <c r="R292" s="57">
        <v>1.2469601640529016E-2</v>
      </c>
      <c r="S292" s="57">
        <v>3.9440511461543482E-2</v>
      </c>
      <c r="T292" s="57">
        <v>0.12909235458272916</v>
      </c>
    </row>
    <row r="293" spans="11:20" x14ac:dyDescent="0.3">
      <c r="K293" s="51">
        <v>44561</v>
      </c>
      <c r="L293" s="59">
        <v>282.83063026061802</v>
      </c>
      <c r="M293" s="53">
        <v>268.28863540505898</v>
      </c>
      <c r="N293" s="56">
        <v>7.5483480247269252E-3</v>
      </c>
      <c r="O293" s="56">
        <v>5.542697044412348E-2</v>
      </c>
      <c r="P293" s="56">
        <v>0.17062768259772887</v>
      </c>
      <c r="Q293" s="53">
        <v>284.15291877020297</v>
      </c>
      <c r="R293" s="57">
        <v>1.572454195139894E-2</v>
      </c>
      <c r="S293" s="57">
        <v>4.919695497416221E-2</v>
      </c>
      <c r="T293" s="57">
        <v>0.14038891976325751</v>
      </c>
    </row>
    <row r="294" spans="11:20" x14ac:dyDescent="0.3">
      <c r="K294" s="51">
        <v>44592</v>
      </c>
      <c r="L294" s="59">
        <v>280.79204906282399</v>
      </c>
      <c r="M294" s="53">
        <v>262.14134413013397</v>
      </c>
      <c r="N294" s="56">
        <v>-2.2912976785781081E-2</v>
      </c>
      <c r="O294" s="56">
        <v>2.7836131806324715E-3</v>
      </c>
      <c r="P294" s="56">
        <v>0.14161622998432155</v>
      </c>
      <c r="Q294" s="53">
        <v>283.45021948005399</v>
      </c>
      <c r="R294" s="57">
        <v>-2.4729617179025665E-3</v>
      </c>
      <c r="S294" s="57">
        <v>2.5847052715064933E-2</v>
      </c>
      <c r="T294" s="57">
        <v>0.14324523395817157</v>
      </c>
    </row>
    <row r="295" spans="11:20" x14ac:dyDescent="0.3">
      <c r="K295" s="51">
        <v>44620</v>
      </c>
      <c r="L295" s="59">
        <v>280.47061937251601</v>
      </c>
      <c r="M295" s="53">
        <v>258.09775977562299</v>
      </c>
      <c r="N295" s="56">
        <v>-1.5425206458480778E-2</v>
      </c>
      <c r="O295" s="56">
        <v>-3.0723119903318219E-2</v>
      </c>
      <c r="P295" s="56">
        <v>0.13597950896663824</v>
      </c>
      <c r="Q295" s="53">
        <v>284.26707043011299</v>
      </c>
      <c r="R295" s="57">
        <v>2.8818144912972077E-3</v>
      </c>
      <c r="S295" s="57">
        <v>1.6132585067679006E-2</v>
      </c>
      <c r="T295" s="57">
        <v>0.14862316496126593</v>
      </c>
    </row>
    <row r="296" spans="11:20" x14ac:dyDescent="0.3">
      <c r="K296" s="51">
        <v>44651</v>
      </c>
      <c r="L296" s="59">
        <v>283.75739269075399</v>
      </c>
      <c r="M296" s="53">
        <v>261.36147891608698</v>
      </c>
      <c r="N296" s="56">
        <v>1.2645282714973227E-2</v>
      </c>
      <c r="O296" s="56">
        <v>-2.5819790981878366E-2</v>
      </c>
      <c r="P296" s="56">
        <v>0.15908509820607564</v>
      </c>
      <c r="Q296" s="53">
        <v>288.16076812802697</v>
      </c>
      <c r="R296" s="57">
        <v>1.3697322352612229E-2</v>
      </c>
      <c r="S296" s="57">
        <v>1.4104551081754568E-2</v>
      </c>
      <c r="T296" s="57">
        <v>0.1544925143878475</v>
      </c>
    </row>
    <row r="297" spans="11:20" x14ac:dyDescent="0.3">
      <c r="K297" s="51">
        <v>44681</v>
      </c>
      <c r="L297" s="59">
        <v>292.77832671796602</v>
      </c>
      <c r="M297" s="53">
        <v>278.957209319367</v>
      </c>
      <c r="N297" s="56">
        <v>6.7323350312573416E-2</v>
      </c>
      <c r="O297" s="56">
        <v>6.4148084862512889E-2</v>
      </c>
      <c r="P297" s="56">
        <v>0.2130573663753943</v>
      </c>
      <c r="Q297" s="53">
        <v>295.35207784247399</v>
      </c>
      <c r="R297" s="57">
        <v>2.4955894451433425E-2</v>
      </c>
      <c r="S297" s="57">
        <v>4.1989236714129685E-2</v>
      </c>
      <c r="T297" s="57">
        <v>0.16307559017234996</v>
      </c>
    </row>
    <row r="298" spans="11:20" x14ac:dyDescent="0.3">
      <c r="K298" s="51">
        <v>44712</v>
      </c>
      <c r="L298" s="59">
        <v>299.15658385609299</v>
      </c>
      <c r="M298" s="53">
        <v>289.40120168133001</v>
      </c>
      <c r="N298" s="56">
        <v>3.7439406522045138E-2</v>
      </c>
      <c r="O298" s="56">
        <v>0.12128521352886068</v>
      </c>
      <c r="P298" s="56">
        <v>0.23338385409731921</v>
      </c>
      <c r="Q298" s="53">
        <v>300.52460672873099</v>
      </c>
      <c r="R298" s="57">
        <v>1.7513094622668479E-2</v>
      </c>
      <c r="S298" s="57">
        <v>5.7191064283384607E-2</v>
      </c>
      <c r="T298" s="57">
        <v>0.16731615401498301</v>
      </c>
    </row>
    <row r="299" spans="11:20" x14ac:dyDescent="0.3">
      <c r="K299" s="51">
        <v>44742</v>
      </c>
      <c r="L299" s="59">
        <v>301.60022643363197</v>
      </c>
      <c r="M299" s="53">
        <v>290.889905682115</v>
      </c>
      <c r="N299" s="56">
        <v>5.1440836877527651E-3</v>
      </c>
      <c r="O299" s="56">
        <v>0.11297926109267409</v>
      </c>
      <c r="P299" s="56">
        <v>0.21638826450000925</v>
      </c>
      <c r="Q299" s="53">
        <v>303.10051430957498</v>
      </c>
      <c r="R299" s="57">
        <v>8.5713699416605227E-3</v>
      </c>
      <c r="S299" s="57">
        <v>5.1845177532669595E-2</v>
      </c>
      <c r="T299" s="57">
        <v>0.15683437000529321</v>
      </c>
    </row>
    <row r="300" spans="11:20" x14ac:dyDescent="0.3">
      <c r="K300" s="51">
        <v>44773</v>
      </c>
      <c r="L300" s="59">
        <v>299.40485367376903</v>
      </c>
      <c r="M300" s="53">
        <v>281.02665229081703</v>
      </c>
      <c r="N300" s="56">
        <v>-3.3907169683902838E-2</v>
      </c>
      <c r="O300" s="56">
        <v>7.4184961073395783E-3</v>
      </c>
      <c r="P300" s="56">
        <v>0.15106072159227035</v>
      </c>
      <c r="Q300" s="53">
        <v>302.45173770456</v>
      </c>
      <c r="R300" s="57">
        <v>-2.1404668563258511E-3</v>
      </c>
      <c r="S300" s="57">
        <v>2.4037954680896423E-2</v>
      </c>
      <c r="T300" s="57">
        <v>0.14061883549580823</v>
      </c>
    </row>
    <row r="301" spans="11:20" x14ac:dyDescent="0.3">
      <c r="K301" s="51">
        <v>44804</v>
      </c>
      <c r="L301" s="59">
        <v>298.810272659948</v>
      </c>
      <c r="M301" s="53">
        <v>276.85445367007401</v>
      </c>
      <c r="N301" s="56">
        <v>-1.4846273784827613E-2</v>
      </c>
      <c r="O301" s="56">
        <v>-4.3354166943203154E-2</v>
      </c>
      <c r="P301" s="56">
        <v>0.11467123814100089</v>
      </c>
      <c r="Q301" s="53">
        <v>302.466495893412</v>
      </c>
      <c r="R301" s="57">
        <v>4.8795186180727868E-5</v>
      </c>
      <c r="S301" s="57">
        <v>6.4616644401231937E-3</v>
      </c>
      <c r="T301" s="57">
        <v>0.12383030430034592</v>
      </c>
    </row>
    <row r="302" spans="11:20" x14ac:dyDescent="0.3">
      <c r="K302" s="51">
        <v>44834</v>
      </c>
      <c r="L302" s="59">
        <v>297.98132344766901</v>
      </c>
      <c r="M302" s="53">
        <v>274.39371511336299</v>
      </c>
      <c r="N302" s="56">
        <v>-8.8882028953866099E-3</v>
      </c>
      <c r="O302" s="56">
        <v>-5.6709395020324571E-2</v>
      </c>
      <c r="P302" s="56">
        <v>7.944388704264771E-2</v>
      </c>
      <c r="Q302" s="53">
        <v>302.24958665111501</v>
      </c>
      <c r="R302" s="57">
        <v>-7.1713477440304985E-4</v>
      </c>
      <c r="S302" s="57">
        <v>-2.80741080363478E-3</v>
      </c>
      <c r="T302" s="57">
        <v>0.11601650030210098</v>
      </c>
    </row>
    <row r="303" spans="11:20" x14ac:dyDescent="0.3">
      <c r="K303" s="51">
        <v>44865</v>
      </c>
      <c r="L303" s="59">
        <v>300.40330496253398</v>
      </c>
      <c r="M303" s="53">
        <v>277.725847900806</v>
      </c>
      <c r="N303" s="56">
        <v>1.2143619200849276E-2</v>
      </c>
      <c r="O303" s="56">
        <v>-1.1745520800622189E-2</v>
      </c>
      <c r="P303" s="56">
        <v>6.239986735312808E-2</v>
      </c>
      <c r="Q303" s="53">
        <v>304.51152092819098</v>
      </c>
      <c r="R303" s="57">
        <v>7.4836637566253472E-3</v>
      </c>
      <c r="S303" s="57">
        <v>6.8102872850510643E-3</v>
      </c>
      <c r="T303" s="57">
        <v>0.10207092742769408</v>
      </c>
    </row>
    <row r="304" spans="11:20" x14ac:dyDescent="0.3">
      <c r="K304" s="51">
        <v>44895</v>
      </c>
      <c r="L304" s="59">
        <v>298.38013395575899</v>
      </c>
      <c r="M304" s="53">
        <v>268.627387752652</v>
      </c>
      <c r="N304" s="56">
        <v>-3.2760581043949744E-2</v>
      </c>
      <c r="O304" s="56">
        <v>-2.9716213007814463E-2</v>
      </c>
      <c r="P304" s="56">
        <v>8.8205203166746848E-3</v>
      </c>
      <c r="Q304" s="53">
        <v>304.07903601678902</v>
      </c>
      <c r="R304" s="57">
        <v>-1.420257959645288E-3</v>
      </c>
      <c r="S304" s="57">
        <v>5.33130163264528E-3</v>
      </c>
      <c r="T304" s="57">
        <v>8.6951845900109292E-2</v>
      </c>
    </row>
    <row r="305" spans="11:20" x14ac:dyDescent="0.3">
      <c r="K305" s="51">
        <v>44926</v>
      </c>
      <c r="L305" s="59">
        <v>296.78788537396599</v>
      </c>
      <c r="M305" s="53">
        <v>262.556003341485</v>
      </c>
      <c r="N305" s="56">
        <v>-2.2601509332166203E-2</v>
      </c>
      <c r="O305" s="56">
        <v>-4.3141337136629931E-2</v>
      </c>
      <c r="P305" s="56">
        <v>-2.1367405499375436E-2</v>
      </c>
      <c r="Q305" s="53">
        <v>303.93868517569399</v>
      </c>
      <c r="R305" s="57">
        <v>-4.6156039868294751E-4</v>
      </c>
      <c r="S305" s="57">
        <v>5.5884229430847032E-3</v>
      </c>
      <c r="T305" s="57">
        <v>6.9630699171145727E-2</v>
      </c>
    </row>
    <row r="306" spans="11:20" x14ac:dyDescent="0.3">
      <c r="K306" s="51">
        <v>44957</v>
      </c>
      <c r="L306" s="59">
        <v>295.04627579812802</v>
      </c>
      <c r="M306" s="53">
        <v>253.33117279637801</v>
      </c>
      <c r="N306" s="56">
        <v>-3.5134715747135337E-2</v>
      </c>
      <c r="O306" s="56">
        <v>-8.7837251335500133E-2</v>
      </c>
      <c r="P306" s="56">
        <v>-3.3608476995457659E-2</v>
      </c>
      <c r="Q306" s="53">
        <v>303.40140994417601</v>
      </c>
      <c r="R306" s="57">
        <v>-1.7677092707281128E-3</v>
      </c>
      <c r="S306" s="57">
        <v>-3.6455467452634061E-3</v>
      </c>
      <c r="T306" s="57">
        <v>7.0386928966643225E-2</v>
      </c>
    </row>
    <row r="307" spans="11:20" x14ac:dyDescent="0.3">
      <c r="K307" s="51">
        <v>44985</v>
      </c>
      <c r="L307" s="59">
        <v>294.41632458159501</v>
      </c>
      <c r="M307" s="53">
        <v>252.51622270901001</v>
      </c>
      <c r="N307" s="56">
        <v>-3.2169356750384459E-3</v>
      </c>
      <c r="O307" s="56">
        <v>-5.9975883987216205E-2</v>
      </c>
      <c r="P307" s="56">
        <v>-2.1625670333075719E-2</v>
      </c>
      <c r="Q307" s="53">
        <v>302.24778779358797</v>
      </c>
      <c r="R307" s="57">
        <v>-3.8022966036983519E-3</v>
      </c>
      <c r="S307" s="57">
        <v>-6.0222771263321873E-3</v>
      </c>
      <c r="T307" s="57">
        <v>6.3252902758905938E-2</v>
      </c>
    </row>
    <row r="308" spans="11:20" x14ac:dyDescent="0.3">
      <c r="K308" s="51">
        <v>45016</v>
      </c>
      <c r="L308" s="59">
        <v>296.075039963611</v>
      </c>
      <c r="M308" s="53">
        <v>248.176457111117</v>
      </c>
      <c r="N308" s="56">
        <v>-1.7186086308973447E-2</v>
      </c>
      <c r="O308" s="56">
        <v>-5.4767539295857204E-2</v>
      </c>
      <c r="P308" s="56">
        <v>-5.044745637211201E-2</v>
      </c>
      <c r="Q308" s="53">
        <v>304.23559404268099</v>
      </c>
      <c r="R308" s="57">
        <v>6.5767437492396663E-3</v>
      </c>
      <c r="S308" s="57">
        <v>9.7687093308107542E-4</v>
      </c>
      <c r="T308" s="57">
        <v>5.5784227738843839E-2</v>
      </c>
    </row>
    <row r="309" spans="11:20" x14ac:dyDescent="0.3">
      <c r="K309" s="51">
        <v>45046</v>
      </c>
      <c r="L309" s="59">
        <v>296.739122721966</v>
      </c>
      <c r="M309" s="53">
        <v>247.095425770513</v>
      </c>
      <c r="N309" s="56">
        <v>-4.355898029924643E-3</v>
      </c>
      <c r="O309" s="56">
        <v>-2.4615000819015576E-2</v>
      </c>
      <c r="P309" s="56">
        <v>-0.11421745875144851</v>
      </c>
      <c r="Q309" s="53">
        <v>304.77432007875802</v>
      </c>
      <c r="R309" s="57">
        <v>1.7707528199395473E-3</v>
      </c>
      <c r="S309" s="57">
        <v>4.5250618144281329E-3</v>
      </c>
      <c r="T309" s="57">
        <v>3.1901729979734172E-2</v>
      </c>
    </row>
    <row r="310" spans="11:20" x14ac:dyDescent="0.3">
      <c r="K310" s="51">
        <v>45077</v>
      </c>
      <c r="L310" s="59">
        <v>300.40663361269401</v>
      </c>
      <c r="M310" s="53">
        <v>253.042767314016</v>
      </c>
      <c r="N310" s="56">
        <v>2.4069007044373647E-2</v>
      </c>
      <c r="O310" s="56">
        <v>2.085191198241354E-3</v>
      </c>
      <c r="P310" s="56">
        <v>-0.1256333220321233</v>
      </c>
      <c r="Q310" s="53">
        <v>308.00306468901499</v>
      </c>
      <c r="R310" s="57">
        <v>1.0593886681209197E-2</v>
      </c>
      <c r="S310" s="57">
        <v>1.9041584844807558E-2</v>
      </c>
      <c r="T310" s="57">
        <v>2.488467763651192E-2</v>
      </c>
    </row>
    <row r="311" spans="11:20" x14ac:dyDescent="0.3">
      <c r="K311" s="51">
        <v>45107</v>
      </c>
      <c r="L311" s="59">
        <v>301.66657845887499</v>
      </c>
      <c r="M311" s="53">
        <v>261.78708350424199</v>
      </c>
      <c r="N311" s="56">
        <v>3.4556673099352508E-2</v>
      </c>
      <c r="O311" s="56">
        <v>5.4842536441847223E-2</v>
      </c>
      <c r="P311" s="56">
        <v>-0.10004754929405013</v>
      </c>
      <c r="Q311" s="53">
        <v>309.08577578127</v>
      </c>
      <c r="R311" s="57">
        <v>3.515260776214113E-3</v>
      </c>
      <c r="S311" s="57">
        <v>1.5942190307648874E-2</v>
      </c>
      <c r="T311" s="57">
        <v>1.9746787580775749E-2</v>
      </c>
    </row>
    <row r="312" spans="11:20" x14ac:dyDescent="0.3">
      <c r="K312" s="51">
        <v>45138</v>
      </c>
      <c r="L312" s="59">
        <v>306.54672067257201</v>
      </c>
      <c r="M312" s="53">
        <v>268.79191367443599</v>
      </c>
      <c r="N312" s="56">
        <v>2.6757737915975133E-2</v>
      </c>
      <c r="O312" s="56">
        <v>8.7806109061983717E-2</v>
      </c>
      <c r="P312" s="56">
        <v>-4.3535865785854555E-2</v>
      </c>
      <c r="Q312" s="53">
        <v>314.13060965851002</v>
      </c>
      <c r="R312" s="57">
        <v>1.632179243605858E-2</v>
      </c>
      <c r="S312" s="57">
        <v>3.0699074572077434E-2</v>
      </c>
      <c r="T312" s="57">
        <v>3.8614001832444789E-2</v>
      </c>
    </row>
    <row r="313" spans="11:20" x14ac:dyDescent="0.3">
      <c r="K313" s="51">
        <v>45169</v>
      </c>
      <c r="L313" s="59">
        <v>305.575560696666</v>
      </c>
      <c r="M313" s="53">
        <v>257.53468069554299</v>
      </c>
      <c r="N313" s="56">
        <v>-4.188084687892768E-2</v>
      </c>
      <c r="O313" s="56">
        <v>1.7751597602284841E-2</v>
      </c>
      <c r="P313" s="56">
        <v>-6.9783139546508055E-2</v>
      </c>
      <c r="Q313" s="53">
        <v>314.54567903702701</v>
      </c>
      <c r="R313" s="57">
        <v>1.3213273898020628E-3</v>
      </c>
      <c r="S313" s="57">
        <v>2.1242043012195344E-2</v>
      </c>
      <c r="T313" s="57">
        <v>3.9935607108932958E-2</v>
      </c>
    </row>
    <row r="314" spans="11:20" x14ac:dyDescent="0.3">
      <c r="K314" s="51">
        <v>45199</v>
      </c>
      <c r="L314" s="59">
        <v>307.60399424003498</v>
      </c>
      <c r="M314" s="53">
        <v>246.685680010022</v>
      </c>
      <c r="N314" s="56">
        <v>-4.2126367820521482E-2</v>
      </c>
      <c r="O314" s="56">
        <v>-5.7685823502347411E-2</v>
      </c>
      <c r="P314" s="56">
        <v>-0.10097911714885199</v>
      </c>
      <c r="Q314" s="53">
        <v>318.88844958450301</v>
      </c>
      <c r="R314" s="57">
        <v>1.3806486106473503E-2</v>
      </c>
      <c r="S314" s="57">
        <v>3.1715059609116469E-2</v>
      </c>
      <c r="T314" s="57">
        <v>5.5050076718861307E-2</v>
      </c>
    </row>
    <row r="315" spans="11:20" x14ac:dyDescent="0.3">
      <c r="K315" s="51">
        <v>45230</v>
      </c>
      <c r="L315" s="59">
        <v>305.799604233818</v>
      </c>
      <c r="M315" s="53">
        <v>231.35990189843801</v>
      </c>
      <c r="N315" s="56">
        <v>-6.2126744085677532E-2</v>
      </c>
      <c r="O315" s="56">
        <v>-0.13926018556248709</v>
      </c>
      <c r="P315" s="56">
        <v>-0.16694861624449264</v>
      </c>
      <c r="Q315" s="53">
        <v>318.704227504328</v>
      </c>
      <c r="R315" s="57">
        <v>-5.7770069883378294E-4</v>
      </c>
      <c r="S315" s="57">
        <v>1.4559605798333264E-2</v>
      </c>
      <c r="T315" s="57">
        <v>4.6608110369275257E-2</v>
      </c>
    </row>
    <row r="316" spans="11:20" x14ac:dyDescent="0.3">
      <c r="K316" s="51">
        <v>45260</v>
      </c>
      <c r="L316" s="59">
        <v>306.03781782370902</v>
      </c>
      <c r="M316" s="53">
        <v>233.22499428163999</v>
      </c>
      <c r="N316" s="56">
        <v>8.0614331519759386E-3</v>
      </c>
      <c r="O316" s="56">
        <v>-9.4393836000060349E-2</v>
      </c>
      <c r="P316" s="56">
        <v>-0.1317899629192314</v>
      </c>
      <c r="Q316" s="53">
        <v>318.51361492489099</v>
      </c>
      <c r="R316" s="57">
        <v>-5.9808613437495328E-4</v>
      </c>
      <c r="S316" s="57">
        <v>1.2614816073810653E-2</v>
      </c>
      <c r="T316" s="57">
        <v>4.7469825928101894E-2</v>
      </c>
    </row>
    <row r="317" spans="11:20" x14ac:dyDescent="0.3">
      <c r="K317" s="51">
        <v>45291</v>
      </c>
      <c r="L317" s="59">
        <v>302.51215807080501</v>
      </c>
      <c r="M317" s="53">
        <v>232.35949248149501</v>
      </c>
      <c r="N317" s="56">
        <v>-3.7110164920823863E-3</v>
      </c>
      <c r="O317" s="56">
        <v>-5.8074662169060542E-2</v>
      </c>
      <c r="P317" s="56">
        <v>-0.11500979019975355</v>
      </c>
      <c r="Q317" s="53">
        <v>315.26136073053999</v>
      </c>
      <c r="R317" s="57">
        <v>-1.0210722688001606E-2</v>
      </c>
      <c r="S317" s="57">
        <v>-1.1374161901094082E-2</v>
      </c>
      <c r="T317" s="57">
        <v>3.7253156992177017E-2</v>
      </c>
    </row>
    <row r="318" spans="11:20" x14ac:dyDescent="0.3">
      <c r="K318" s="51">
        <v>45322</v>
      </c>
      <c r="L318" s="59">
        <v>304.74877495688497</v>
      </c>
      <c r="M318" s="53">
        <v>243.59967119133699</v>
      </c>
      <c r="N318" s="56">
        <v>4.8374088744134847E-2</v>
      </c>
      <c r="O318" s="56">
        <v>5.2903589569604836E-2</v>
      </c>
      <c r="P318" s="56">
        <v>-3.8414149737754477E-2</v>
      </c>
      <c r="Q318" s="53">
        <v>315.95243857721698</v>
      </c>
      <c r="R318" s="57">
        <v>2.1920791215124247E-3</v>
      </c>
      <c r="S318" s="57">
        <v>-8.6343031865607767E-3</v>
      </c>
      <c r="T318" s="57">
        <v>4.1367733377871474E-2</v>
      </c>
    </row>
    <row r="319" spans="11:20" x14ac:dyDescent="0.3">
      <c r="K319" s="51">
        <v>45351</v>
      </c>
      <c r="L319" s="59">
        <v>304.00185286236098</v>
      </c>
      <c r="M319" s="53">
        <v>241.59619711834699</v>
      </c>
      <c r="N319" s="56">
        <v>-8.2244531086265171E-3</v>
      </c>
      <c r="O319" s="56">
        <v>3.5893249188369669E-2</v>
      </c>
      <c r="P319" s="56">
        <v>-4.3244847691416788E-2</v>
      </c>
      <c r="Q319" s="53">
        <v>315.429745346022</v>
      </c>
      <c r="R319" s="57">
        <v>-1.6543415000964679E-3</v>
      </c>
      <c r="S319" s="57">
        <v>-9.682065175129817E-3</v>
      </c>
      <c r="T319" s="57">
        <v>4.3613081996935144E-2</v>
      </c>
    </row>
    <row r="320" spans="11:20" x14ac:dyDescent="0.3">
      <c r="K320" s="51">
        <v>45382</v>
      </c>
      <c r="L320" s="59">
        <v>308.67677284393801</v>
      </c>
      <c r="M320" s="53">
        <v>248.04266086136801</v>
      </c>
      <c r="N320" s="56">
        <v>2.6682803040410263E-2</v>
      </c>
      <c r="O320" s="56">
        <v>6.749527730665883E-2</v>
      </c>
      <c r="P320" s="56">
        <v>-5.3911741390155754E-4</v>
      </c>
      <c r="Q320" s="53">
        <v>320.20335004369298</v>
      </c>
      <c r="R320" s="57">
        <v>1.5133654222858395E-2</v>
      </c>
      <c r="S320" s="57">
        <v>1.5675848450635188E-2</v>
      </c>
      <c r="T320" s="57">
        <v>5.2484838439949E-2</v>
      </c>
    </row>
    <row r="321" spans="11:20" x14ac:dyDescent="0.3">
      <c r="K321" s="51">
        <v>45412</v>
      </c>
      <c r="L321" s="59">
        <v>309.65041297745199</v>
      </c>
      <c r="M321" s="53">
        <v>243.22064999749699</v>
      </c>
      <c r="N321" s="56">
        <v>-1.9440248089283574E-2</v>
      </c>
      <c r="O321" s="56">
        <v>-1.5559183310321911E-3</v>
      </c>
      <c r="P321" s="56">
        <v>-1.5681293010315178E-2</v>
      </c>
      <c r="Q321" s="53">
        <v>321.86569330971201</v>
      </c>
      <c r="R321" s="57">
        <v>5.1915236545532206E-3</v>
      </c>
      <c r="S321" s="57">
        <v>1.8715648339741708E-2</v>
      </c>
      <c r="T321" s="57">
        <v>5.607878389011689E-2</v>
      </c>
    </row>
    <row r="322" spans="11:20" x14ac:dyDescent="0.3">
      <c r="K322" s="51">
        <v>45443</v>
      </c>
      <c r="L322" s="59">
        <v>310.78430886931801</v>
      </c>
      <c r="M322" s="53">
        <v>245.85028945345601</v>
      </c>
      <c r="N322" s="56">
        <v>1.0811744216562502E-2</v>
      </c>
      <c r="O322" s="56">
        <v>1.7608275237151805E-2</v>
      </c>
      <c r="P322" s="56">
        <v>-2.8423961439033807E-2</v>
      </c>
      <c r="Q322" s="53">
        <v>321.83773776496997</v>
      </c>
      <c r="R322" s="57">
        <v>-8.6854689154924891E-5</v>
      </c>
      <c r="S322" s="57">
        <v>2.0315117751239731E-2</v>
      </c>
      <c r="T322" s="57">
        <v>4.4917322786783398E-2</v>
      </c>
    </row>
    <row r="323" spans="11:20" x14ac:dyDescent="0.3">
      <c r="K323" s="51">
        <v>45473</v>
      </c>
      <c r="L323" s="59">
        <v>308.13452995949802</v>
      </c>
      <c r="M323" s="53">
        <v>241.18265337158601</v>
      </c>
      <c r="N323" s="56">
        <v>-1.8985684711807838E-2</v>
      </c>
      <c r="O323" s="56">
        <v>-2.7656563052337546E-2</v>
      </c>
      <c r="P323" s="56">
        <v>-7.8706824862587621E-2</v>
      </c>
      <c r="Q323" s="53">
        <v>319.92757408607002</v>
      </c>
      <c r="R323" s="57">
        <v>-5.9351761920937163E-3</v>
      </c>
      <c r="S323" s="57">
        <v>-8.6125256836111497E-4</v>
      </c>
      <c r="T323" s="57">
        <v>3.507698883067456E-2</v>
      </c>
    </row>
    <row r="324" spans="11:20" x14ac:dyDescent="0.3">
      <c r="K324" s="51">
        <v>45504</v>
      </c>
      <c r="L324" s="59">
        <v>308.62709716890703</v>
      </c>
      <c r="M324" s="53">
        <v>242.79124940753101</v>
      </c>
      <c r="N324" s="56">
        <v>6.6696174598703806E-3</v>
      </c>
      <c r="O324" s="56">
        <v>-1.7654775199819062E-3</v>
      </c>
      <c r="P324" s="56">
        <v>-9.6731571688563833E-2</v>
      </c>
      <c r="Q324" s="53">
        <v>320.55783849242903</v>
      </c>
      <c r="R324" s="57">
        <v>1.9700221469169943E-3</v>
      </c>
      <c r="S324" s="57">
        <v>-4.0633557551115196E-3</v>
      </c>
      <c r="T324" s="57">
        <v>2.0460371056822524E-2</v>
      </c>
    </row>
    <row r="325" spans="11:20" x14ac:dyDescent="0.3">
      <c r="K325" s="51">
        <v>45535</v>
      </c>
      <c r="L325" s="59">
        <v>308.92698650902003</v>
      </c>
      <c r="M325" s="53">
        <v>236.953904647716</v>
      </c>
      <c r="N325" s="56">
        <v>-2.4042648876594797E-2</v>
      </c>
      <c r="O325" s="56">
        <v>-3.618618804768281E-2</v>
      </c>
      <c r="P325" s="56">
        <v>-7.9914580794489321E-2</v>
      </c>
      <c r="Q325" s="53">
        <v>322.78901051634398</v>
      </c>
      <c r="R325" s="57">
        <v>6.9602791009824028E-3</v>
      </c>
      <c r="S325" s="57">
        <v>2.9557526658625655E-3</v>
      </c>
      <c r="T325" s="57">
        <v>2.6207104496090095E-2</v>
      </c>
    </row>
    <row r="326" spans="11:20" x14ac:dyDescent="0.3">
      <c r="K326" s="51">
        <v>45565</v>
      </c>
      <c r="L326" s="59">
        <v>312.66137654505297</v>
      </c>
      <c r="M326" s="53">
        <v>240.148843617566</v>
      </c>
      <c r="N326" s="56">
        <v>1.3483377598693558E-2</v>
      </c>
      <c r="O326" s="56">
        <v>-4.2864183620504592E-3</v>
      </c>
      <c r="P326" s="56">
        <v>-2.6498645532202825E-2</v>
      </c>
      <c r="Q326" s="53">
        <v>327.26436947996302</v>
      </c>
      <c r="R326" s="57">
        <v>1.3864657153166648E-2</v>
      </c>
      <c r="S326" s="57">
        <v>2.2932675980968042E-2</v>
      </c>
      <c r="T326" s="57">
        <v>2.6265987075961617E-2</v>
      </c>
    </row>
    <row r="327" spans="11:20" x14ac:dyDescent="0.3">
      <c r="K327" s="51">
        <v>45596</v>
      </c>
      <c r="L327" s="59">
        <v>312.79669787325201</v>
      </c>
      <c r="M327" s="53">
        <v>234.71929620835499</v>
      </c>
      <c r="N327" s="56">
        <v>-2.2609092458748203E-2</v>
      </c>
      <c r="O327" s="56">
        <v>-3.324647498158817E-2</v>
      </c>
      <c r="P327" s="56">
        <v>1.4520209778579929E-2</v>
      </c>
      <c r="Q327" s="53">
        <v>328.77708098756898</v>
      </c>
      <c r="R327" s="57">
        <v>4.6222920937275536E-3</v>
      </c>
      <c r="S327" s="57">
        <v>2.5640435229394853E-2</v>
      </c>
      <c r="T327" s="57">
        <v>3.1605647537587878E-2</v>
      </c>
    </row>
    <row r="328" spans="11:20" x14ac:dyDescent="0.3">
      <c r="K328" s="51">
        <v>45626</v>
      </c>
      <c r="L328" s="59">
        <v>310.528093491763</v>
      </c>
      <c r="M328" s="53">
        <v>236.60990115200201</v>
      </c>
      <c r="N328" s="56">
        <v>8.0547486899789078E-3</v>
      </c>
      <c r="O328" s="56">
        <v>-1.4517739060913026E-3</v>
      </c>
      <c r="P328" s="56">
        <v>1.4513482488392571E-2</v>
      </c>
      <c r="Q328" s="53">
        <v>326.02218538457402</v>
      </c>
      <c r="R328" s="57">
        <v>-8.3792203359185358E-3</v>
      </c>
      <c r="S328" s="57">
        <v>1.0016372190175149E-2</v>
      </c>
      <c r="T328" s="57">
        <v>2.3573781803498894E-2</v>
      </c>
    </row>
    <row r="329" spans="11:20" x14ac:dyDescent="0.3">
      <c r="K329" s="51">
        <v>45657</v>
      </c>
      <c r="L329" s="59">
        <v>306.79101040499</v>
      </c>
      <c r="M329" s="53">
        <v>232.263740026856</v>
      </c>
      <c r="N329" s="56">
        <v>-1.8368466847691112E-2</v>
      </c>
      <c r="O329" s="56">
        <v>-3.2834235101572795E-2</v>
      </c>
      <c r="P329" s="56">
        <v>-4.1208755285360166E-4</v>
      </c>
      <c r="Q329" s="53">
        <v>322.57335017492301</v>
      </c>
      <c r="R329" s="57">
        <v>-1.0578529205252596E-2</v>
      </c>
      <c r="S329" s="57">
        <v>-1.4334036157050201E-2</v>
      </c>
      <c r="T329" s="57">
        <v>2.3193420936328257E-2</v>
      </c>
    </row>
    <row r="330" spans="11:20" x14ac:dyDescent="0.3">
      <c r="K330" s="51">
        <v>45688</v>
      </c>
      <c r="L330" s="59">
        <v>309.02282239113401</v>
      </c>
      <c r="M330" s="53">
        <v>243.45578654971399</v>
      </c>
      <c r="N330" s="56">
        <v>4.818680058094249E-2</v>
      </c>
      <c r="O330" s="56">
        <v>3.7221014558614707E-2</v>
      </c>
      <c r="P330" s="56">
        <v>-5.9066024563714237E-4</v>
      </c>
      <c r="Q330" s="53">
        <v>322.69375677869903</v>
      </c>
      <c r="R330" s="57">
        <v>3.7326891297961851E-4</v>
      </c>
      <c r="S330" s="57">
        <v>-1.8502884053222535E-2</v>
      </c>
      <c r="T330" s="57">
        <v>2.1336496821607875E-2</v>
      </c>
    </row>
    <row r="331" spans="11:20" x14ac:dyDescent="0.3">
      <c r="K331" s="51">
        <v>45716</v>
      </c>
      <c r="L331" s="59">
        <v>312.38078027736901</v>
      </c>
      <c r="M331" s="53">
        <v>242.64576767066799</v>
      </c>
      <c r="N331" s="56">
        <v>-3.3271703684915055E-3</v>
      </c>
      <c r="O331" s="56">
        <v>2.5509779976571778E-2</v>
      </c>
      <c r="P331" s="56">
        <v>4.3443173561497073E-3</v>
      </c>
      <c r="Q331" s="53">
        <v>325.95180219050201</v>
      </c>
      <c r="R331" s="57">
        <v>1.0096400513993631E-2</v>
      </c>
      <c r="S331" s="57">
        <v>-2.1588467664857003E-4</v>
      </c>
      <c r="T331" s="57">
        <v>3.3357845922037166E-2</v>
      </c>
    </row>
    <row r="332" spans="11:20" x14ac:dyDescent="0.3">
      <c r="K332" s="51">
        <v>45747</v>
      </c>
      <c r="L332" s="59">
        <v>316.09707620723299</v>
      </c>
      <c r="M332" s="53">
        <v>244.58615765528901</v>
      </c>
      <c r="N332" s="56">
        <v>7.9968012763964591E-3</v>
      </c>
      <c r="O332" s="56">
        <v>5.3053557249221228E-2</v>
      </c>
      <c r="P332" s="56">
        <v>-1.3935115814657562E-2</v>
      </c>
      <c r="Q332" s="53">
        <v>329.84379844348899</v>
      </c>
      <c r="R332" s="57">
        <v>1.1940404154330508E-2</v>
      </c>
      <c r="S332" s="57">
        <v>2.2538899337541052E-2</v>
      </c>
      <c r="T332" s="57">
        <v>3.0107269016643734E-2</v>
      </c>
    </row>
    <row r="333" spans="11:20" x14ac:dyDescent="0.3">
      <c r="K333" s="51">
        <v>45777</v>
      </c>
      <c r="L333" s="59">
        <v>313.605416108604</v>
      </c>
      <c r="M333" s="53">
        <v>225.361267742905</v>
      </c>
      <c r="N333" s="56">
        <v>-7.8601708684916227E-2</v>
      </c>
      <c r="O333" s="56">
        <v>-7.4323634131875815E-2</v>
      </c>
      <c r="P333" s="56">
        <v>-7.3428725129941808E-2</v>
      </c>
      <c r="Q333" s="53">
        <v>330.88498308530802</v>
      </c>
      <c r="R333" s="57">
        <v>3.1565991136783822E-3</v>
      </c>
      <c r="S333" s="57">
        <v>2.5383900786858149E-2</v>
      </c>
      <c r="T333" s="57">
        <v>2.8021904673503961E-2</v>
      </c>
    </row>
    <row r="334" spans="11:20" x14ac:dyDescent="0.3">
      <c r="K334" s="51">
        <v>45808</v>
      </c>
      <c r="L334" s="59">
        <v>312.40380302574403</v>
      </c>
      <c r="M334" s="53">
        <v>224.16958158664599</v>
      </c>
      <c r="N334" s="56">
        <v>-5.2878924945456429E-3</v>
      </c>
      <c r="O334" s="56">
        <v>-7.6144687217866047E-2</v>
      </c>
      <c r="P334" s="56">
        <v>-8.8186627378018967E-2</v>
      </c>
      <c r="Q334" s="53">
        <v>329.77360931573799</v>
      </c>
      <c r="R334" s="57">
        <v>-3.3587918049563514E-3</v>
      </c>
      <c r="S334" s="57">
        <v>1.1725068244912817E-2</v>
      </c>
      <c r="T334" s="57">
        <v>2.4657989475937114E-2</v>
      </c>
    </row>
    <row r="335" spans="11:20" x14ac:dyDescent="0.3">
      <c r="K335" s="51">
        <v>45838</v>
      </c>
      <c r="L335" s="59">
        <v>310.72805995340099</v>
      </c>
      <c r="M335" s="53">
        <v>222.15726980925101</v>
      </c>
      <c r="N335" s="56">
        <v>-8.9767387847721203E-3</v>
      </c>
      <c r="O335" s="56">
        <v>-9.1701378610511863E-2</v>
      </c>
      <c r="P335" s="56">
        <v>-7.8883714464418442E-2</v>
      </c>
      <c r="Q335" s="53">
        <v>328.31469641138199</v>
      </c>
      <c r="R335" s="57">
        <v>-4.4239831907203486E-3</v>
      </c>
      <c r="S335" s="57">
        <v>-4.6358368395063021E-3</v>
      </c>
      <c r="T335" s="57">
        <v>2.6215690689592064E-2</v>
      </c>
    </row>
    <row r="336" spans="11:20" x14ac:dyDescent="0.3">
      <c r="K336" s="51">
        <v>45869</v>
      </c>
      <c r="L336" s="59">
        <v>312.336956483503</v>
      </c>
      <c r="M336" s="53">
        <v>235.15849874747701</v>
      </c>
      <c r="N336" s="56">
        <v>5.8522635560785963E-2</v>
      </c>
      <c r="O336" s="56">
        <v>4.3473446447544806E-2</v>
      </c>
      <c r="P336" s="56">
        <v>-3.1437503117100585E-2</v>
      </c>
      <c r="Q336" s="53">
        <v>327.342382893143</v>
      </c>
      <c r="R336" s="57">
        <v>-2.9615290721578535E-3</v>
      </c>
      <c r="S336" s="57">
        <v>-1.0706439921003286E-2</v>
      </c>
      <c r="T336" s="57">
        <v>2.1164805804223752E-2</v>
      </c>
    </row>
    <row r="337" spans="11:20" x14ac:dyDescent="0.3">
      <c r="K337" s="51">
        <v>45900</v>
      </c>
      <c r="L337" s="59">
        <v>312.437729580076</v>
      </c>
      <c r="M337" s="53">
        <v>238.539022823968</v>
      </c>
      <c r="N337" s="56">
        <v>1.4375513087966807E-2</v>
      </c>
      <c r="O337" s="56">
        <v>6.4100763072388212E-2</v>
      </c>
      <c r="P337" s="56">
        <v>6.6895634347474697E-3</v>
      </c>
      <c r="Q337" s="53">
        <v>326.71084065156202</v>
      </c>
      <c r="R337" s="57">
        <v>-1.9293017787651578E-3</v>
      </c>
      <c r="S337" s="57">
        <v>-9.287488682102385E-3</v>
      </c>
      <c r="T337" s="57">
        <v>1.2149825450824769E-2</v>
      </c>
    </row>
    <row r="338" spans="11:20" x14ac:dyDescent="0.3">
      <c r="K338" s="51">
        <v>45930</v>
      </c>
      <c r="L338" s="59">
        <v>309.65700222775303</v>
      </c>
      <c r="M338" s="53">
        <v>235.31448313854301</v>
      </c>
      <c r="N338" s="56">
        <v>-1.3517870775401675E-2</v>
      </c>
      <c r="O338" s="56">
        <v>5.9224770544709537E-2</v>
      </c>
      <c r="P338" s="56">
        <v>-2.0130683979980524E-2</v>
      </c>
      <c r="Q338" s="53">
        <v>324.61433813536098</v>
      </c>
      <c r="R338" s="57">
        <v>-6.4169970975556101E-3</v>
      </c>
      <c r="S338" s="57">
        <v>-1.127076648248615E-2</v>
      </c>
      <c r="T338" s="57">
        <v>-8.097524789554833E-3</v>
      </c>
    </row>
    <row r="339" spans="11:20" x14ac:dyDescent="0.3">
      <c r="L339" s="61"/>
    </row>
    <row r="340" spans="11:20" x14ac:dyDescent="0.3">
      <c r="K340" s="107"/>
      <c r="L340" s="78" t="s">
        <v>121</v>
      </c>
      <c r="M340" s="153" t="s">
        <v>122</v>
      </c>
      <c r="N340" s="53"/>
      <c r="O340" s="53"/>
      <c r="P340" s="53"/>
      <c r="Q340" s="153" t="s">
        <v>123</v>
      </c>
    </row>
    <row r="341" spans="11:20" x14ac:dyDescent="0.3">
      <c r="K341" s="107" t="s">
        <v>116</v>
      </c>
      <c r="L341" s="79">
        <f>MIN($L$138:$L$173)</f>
        <v>119.669699242321</v>
      </c>
      <c r="M341" s="79">
        <f>MIN($M$138:$M$173)</f>
        <v>100.82476706626601</v>
      </c>
      <c r="N341" s="51">
        <f>INDEX($K$138:$K$173,MATCH(M341,$M$138:$M$173,0),1)</f>
        <v>40209</v>
      </c>
      <c r="O341" s="53"/>
      <c r="P341" s="53"/>
      <c r="Q341" s="79">
        <f>MIN($Q$138:$Q$173)</f>
        <v>122.56720775643601</v>
      </c>
      <c r="R341" s="51">
        <f>INDEX($K$138:$K$173,MATCH(Q341,$Q$138:$Q$173,0),1)</f>
        <v>40755</v>
      </c>
    </row>
    <row r="342" spans="11:20" x14ac:dyDescent="0.3">
      <c r="K342" s="107" t="s">
        <v>117</v>
      </c>
      <c r="L342" s="81">
        <f>L338/L341-1</f>
        <v>1.5875973967371961</v>
      </c>
      <c r="M342" s="81">
        <f>M338/M341-1</f>
        <v>1.3338956288774271</v>
      </c>
      <c r="N342" s="53"/>
      <c r="O342" s="53"/>
      <c r="P342" s="53"/>
      <c r="Q342" s="81">
        <f>Q338/Q341-1</f>
        <v>1.648459927229724</v>
      </c>
    </row>
    <row r="343" spans="11:20" x14ac:dyDescent="0.3">
      <c r="K343" s="107" t="s">
        <v>118</v>
      </c>
      <c r="L343" s="81">
        <f>L338/L326-1</f>
        <v>-9.6090356618353523E-3</v>
      </c>
      <c r="M343" s="81">
        <f>M338/M326-1</f>
        <v>-2.0130683979980524E-2</v>
      </c>
      <c r="N343" s="53"/>
      <c r="O343" s="53"/>
      <c r="P343" s="53"/>
      <c r="Q343" s="81">
        <f>Q338/Q326-1</f>
        <v>-8.097524789554833E-3</v>
      </c>
    </row>
    <row r="344" spans="11:20" x14ac:dyDescent="0.3">
      <c r="K344" s="107" t="s">
        <v>119</v>
      </c>
      <c r="L344" s="81">
        <f>L338/L335-1</f>
        <v>-3.4469295299838221E-3</v>
      </c>
      <c r="M344" s="81">
        <f>M338/M335-1</f>
        <v>5.9224770544709537E-2</v>
      </c>
      <c r="N344" s="53"/>
      <c r="O344" s="53"/>
      <c r="P344" s="53"/>
      <c r="Q344" s="81">
        <f>Q338/Q335-1</f>
        <v>-1.127076648248615E-2</v>
      </c>
    </row>
    <row r="345" spans="11:20" x14ac:dyDescent="0.3">
      <c r="K345" s="107" t="s">
        <v>120</v>
      </c>
      <c r="L345" s="81">
        <f>L338/L337-1</f>
        <v>-8.9001010091205313E-3</v>
      </c>
      <c r="M345" s="81">
        <f>M338/M337-1</f>
        <v>-1.3517870775401675E-2</v>
      </c>
      <c r="N345" s="53"/>
      <c r="O345" s="53"/>
      <c r="P345" s="53"/>
      <c r="Q345" s="81">
        <f>Q338/Q337-1</f>
        <v>-6.4169970975556101E-3</v>
      </c>
    </row>
    <row r="346" spans="11:20" x14ac:dyDescent="0.3">
      <c r="L346" s="61"/>
    </row>
    <row r="347" spans="11:20" x14ac:dyDescent="0.3">
      <c r="L347" s="61"/>
    </row>
    <row r="348" spans="11:20" x14ac:dyDescent="0.3">
      <c r="L348" s="61"/>
    </row>
    <row r="349" spans="11:20" x14ac:dyDescent="0.3">
      <c r="L349" s="61"/>
    </row>
    <row r="350" spans="11:20" x14ac:dyDescent="0.3">
      <c r="L350" s="61"/>
    </row>
    <row r="351" spans="11:20" x14ac:dyDescent="0.3">
      <c r="L351" s="61"/>
    </row>
    <row r="352" spans="11:20" x14ac:dyDescent="0.3">
      <c r="L352" s="61"/>
    </row>
    <row r="353" spans="12:12" x14ac:dyDescent="0.3">
      <c r="L353" s="61"/>
    </row>
    <row r="354" spans="12:12" x14ac:dyDescent="0.3">
      <c r="L354" s="61"/>
    </row>
    <row r="355" spans="12:12" x14ac:dyDescent="0.3">
      <c r="L355" s="61"/>
    </row>
    <row r="356" spans="12:12" x14ac:dyDescent="0.3">
      <c r="L356" s="61"/>
    </row>
    <row r="357" spans="12:12" x14ac:dyDescent="0.3">
      <c r="L357" s="61"/>
    </row>
    <row r="358" spans="12:12" x14ac:dyDescent="0.3">
      <c r="L358" s="61"/>
    </row>
    <row r="359" spans="12:12" x14ac:dyDescent="0.3">
      <c r="L359" s="61"/>
    </row>
    <row r="360" spans="12:12" x14ac:dyDescent="0.3">
      <c r="L360" s="61"/>
    </row>
    <row r="361" spans="12:12" x14ac:dyDescent="0.3">
      <c r="L361" s="61"/>
    </row>
    <row r="362" spans="12:12" x14ac:dyDescent="0.3">
      <c r="L362" s="61"/>
    </row>
    <row r="363" spans="12:12" x14ac:dyDescent="0.3">
      <c r="L363" s="61"/>
    </row>
    <row r="364" spans="12:12" x14ac:dyDescent="0.3">
      <c r="L364" s="61"/>
    </row>
    <row r="365" spans="12:12" x14ac:dyDescent="0.3">
      <c r="L365" s="61"/>
    </row>
    <row r="366" spans="12:12" x14ac:dyDescent="0.3">
      <c r="L366" s="61"/>
    </row>
    <row r="367" spans="12:12" x14ac:dyDescent="0.3">
      <c r="L367" s="61"/>
    </row>
    <row r="368" spans="12:12" x14ac:dyDescent="0.3">
      <c r="L368" s="61"/>
    </row>
    <row r="369" spans="12:12" x14ac:dyDescent="0.3">
      <c r="L369" s="61"/>
    </row>
    <row r="370" spans="12:12" x14ac:dyDescent="0.3">
      <c r="L370" s="61"/>
    </row>
    <row r="371" spans="12:12" x14ac:dyDescent="0.3">
      <c r="L371" s="61"/>
    </row>
    <row r="372" spans="12:12" x14ac:dyDescent="0.3">
      <c r="L372" s="61"/>
    </row>
    <row r="373" spans="12:12" x14ac:dyDescent="0.3">
      <c r="L373" s="61"/>
    </row>
    <row r="374" spans="12:12" x14ac:dyDescent="0.3">
      <c r="L374" s="61"/>
    </row>
    <row r="375" spans="12:12" x14ac:dyDescent="0.3">
      <c r="L375" s="61"/>
    </row>
    <row r="376" spans="12:12" x14ac:dyDescent="0.3">
      <c r="L376" s="61"/>
    </row>
    <row r="377" spans="12:12" x14ac:dyDescent="0.3">
      <c r="L377" s="61"/>
    </row>
    <row r="378" spans="12:12" x14ac:dyDescent="0.3">
      <c r="L378" s="61"/>
    </row>
    <row r="379" spans="12:12" x14ac:dyDescent="0.3">
      <c r="L379" s="61"/>
    </row>
    <row r="380" spans="12:12" x14ac:dyDescent="0.3">
      <c r="L380" s="61"/>
    </row>
    <row r="381" spans="12:12" x14ac:dyDescent="0.3">
      <c r="L381" s="61"/>
    </row>
    <row r="382" spans="12:12" x14ac:dyDescent="0.3">
      <c r="L382" s="61"/>
    </row>
    <row r="383" spans="12:12" x14ac:dyDescent="0.3">
      <c r="L383" s="61"/>
    </row>
    <row r="384" spans="12:12" x14ac:dyDescent="0.3">
      <c r="L384" s="61"/>
    </row>
    <row r="385" spans="12:12" x14ac:dyDescent="0.3">
      <c r="L385" s="61"/>
    </row>
    <row r="386" spans="12:12" x14ac:dyDescent="0.3">
      <c r="L386" s="61"/>
    </row>
    <row r="387" spans="12:12" x14ac:dyDescent="0.3">
      <c r="L387" s="61"/>
    </row>
    <row r="388" spans="12:12" x14ac:dyDescent="0.3">
      <c r="L388" s="61"/>
    </row>
    <row r="389" spans="12:12" x14ac:dyDescent="0.3">
      <c r="L389" s="61"/>
    </row>
    <row r="390" spans="12:12" x14ac:dyDescent="0.3">
      <c r="L390" s="61"/>
    </row>
    <row r="391" spans="12:12" x14ac:dyDescent="0.3">
      <c r="L391" s="61"/>
    </row>
    <row r="392" spans="12:12" x14ac:dyDescent="0.3">
      <c r="L392" s="61"/>
    </row>
    <row r="393" spans="12:12" x14ac:dyDescent="0.3">
      <c r="L393" s="61"/>
    </row>
    <row r="394" spans="12:12" x14ac:dyDescent="0.3">
      <c r="L394" s="61"/>
    </row>
    <row r="395" spans="12:12" x14ac:dyDescent="0.3">
      <c r="L395" s="61"/>
    </row>
    <row r="396" spans="12:12" x14ac:dyDescent="0.3">
      <c r="L396" s="61"/>
    </row>
    <row r="397" spans="12:12" x14ac:dyDescent="0.3">
      <c r="L397" s="61"/>
    </row>
    <row r="398" spans="12:12" x14ac:dyDescent="0.3">
      <c r="L398" s="61"/>
    </row>
    <row r="399" spans="12:12" x14ac:dyDescent="0.3">
      <c r="L399" s="61"/>
    </row>
    <row r="400" spans="12:12" x14ac:dyDescent="0.3">
      <c r="L400" s="61"/>
    </row>
    <row r="401" spans="12:12" x14ac:dyDescent="0.3">
      <c r="L401" s="61"/>
    </row>
    <row r="402" spans="12:12" x14ac:dyDescent="0.3">
      <c r="L402" s="61"/>
    </row>
    <row r="403" spans="12:12" x14ac:dyDescent="0.3">
      <c r="L403" s="61"/>
    </row>
    <row r="404" spans="12:12" x14ac:dyDescent="0.3">
      <c r="L404" s="61"/>
    </row>
    <row r="405" spans="12:12" x14ac:dyDescent="0.3">
      <c r="L405" s="61"/>
    </row>
    <row r="406" spans="12:12" x14ac:dyDescent="0.3">
      <c r="L406" s="61"/>
    </row>
    <row r="407" spans="12:12" x14ac:dyDescent="0.3">
      <c r="L407" s="61"/>
    </row>
    <row r="408" spans="12:12" x14ac:dyDescent="0.3">
      <c r="L408" s="61"/>
    </row>
    <row r="409" spans="12:12" x14ac:dyDescent="0.3">
      <c r="L409" s="61"/>
    </row>
    <row r="410" spans="12:12" x14ac:dyDescent="0.3">
      <c r="L410" s="61"/>
    </row>
    <row r="411" spans="12:12" x14ac:dyDescent="0.3">
      <c r="L411" s="61"/>
    </row>
    <row r="412" spans="12:12" x14ac:dyDescent="0.3">
      <c r="L412" s="61"/>
    </row>
    <row r="413" spans="12:12" x14ac:dyDescent="0.3">
      <c r="L413" s="61"/>
    </row>
    <row r="414" spans="12:12" x14ac:dyDescent="0.3">
      <c r="L414" s="61"/>
    </row>
    <row r="415" spans="12:12" x14ac:dyDescent="0.3">
      <c r="L415" s="61"/>
    </row>
    <row r="416" spans="12:12" x14ac:dyDescent="0.3">
      <c r="L416" s="61"/>
    </row>
    <row r="417" spans="12:12" x14ac:dyDescent="0.3">
      <c r="L417" s="61"/>
    </row>
    <row r="418" spans="12:12" x14ac:dyDescent="0.3">
      <c r="L418" s="61"/>
    </row>
    <row r="419" spans="12:12" x14ac:dyDescent="0.3">
      <c r="L419" s="61"/>
    </row>
    <row r="420" spans="12:12" x14ac:dyDescent="0.3">
      <c r="L420" s="61"/>
    </row>
    <row r="421" spans="12:12" x14ac:dyDescent="0.3">
      <c r="L421" s="61"/>
    </row>
    <row r="422" spans="12:12" x14ac:dyDescent="0.3">
      <c r="L422" s="61"/>
    </row>
    <row r="423" spans="12:12" x14ac:dyDescent="0.3">
      <c r="L423" s="61"/>
    </row>
    <row r="424" spans="12:12" x14ac:dyDescent="0.3">
      <c r="L424" s="61"/>
    </row>
    <row r="425" spans="12:12" x14ac:dyDescent="0.3">
      <c r="L425" s="61"/>
    </row>
    <row r="426" spans="12:12" x14ac:dyDescent="0.3">
      <c r="L426" s="61"/>
    </row>
    <row r="427" spans="12:12" x14ac:dyDescent="0.3">
      <c r="L427" s="61"/>
    </row>
    <row r="428" spans="12:12" x14ac:dyDescent="0.3">
      <c r="L428" s="61"/>
    </row>
    <row r="429" spans="12:12" x14ac:dyDescent="0.3">
      <c r="L429" s="61"/>
    </row>
    <row r="430" spans="12:12" x14ac:dyDescent="0.3">
      <c r="L430" s="61"/>
    </row>
    <row r="431" spans="12:12" x14ac:dyDescent="0.3">
      <c r="L431" s="61"/>
    </row>
    <row r="432" spans="12:12" x14ac:dyDescent="0.3">
      <c r="L432" s="61"/>
    </row>
    <row r="433" spans="12:12" x14ac:dyDescent="0.3">
      <c r="L433" s="61"/>
    </row>
    <row r="434" spans="12:12" x14ac:dyDescent="0.3">
      <c r="L434" s="61"/>
    </row>
    <row r="435" spans="12:12" x14ac:dyDescent="0.3">
      <c r="L435" s="61"/>
    </row>
    <row r="436" spans="12:12" x14ac:dyDescent="0.3">
      <c r="L436" s="61"/>
    </row>
    <row r="437" spans="12:12" x14ac:dyDescent="0.3">
      <c r="L437" s="61"/>
    </row>
    <row r="438" spans="12:12" x14ac:dyDescent="0.3">
      <c r="L438" s="61"/>
    </row>
    <row r="439" spans="12:12" x14ac:dyDescent="0.3">
      <c r="L439" s="61"/>
    </row>
    <row r="440" spans="12:12" x14ac:dyDescent="0.3">
      <c r="L440" s="61"/>
    </row>
    <row r="441" spans="12:12" x14ac:dyDescent="0.3">
      <c r="L441" s="61"/>
    </row>
    <row r="442" spans="12:12" x14ac:dyDescent="0.3">
      <c r="L442" s="61"/>
    </row>
    <row r="443" spans="12:12" x14ac:dyDescent="0.3">
      <c r="L443" s="61"/>
    </row>
    <row r="444" spans="12:12" x14ac:dyDescent="0.3">
      <c r="L444" s="61"/>
    </row>
    <row r="445" spans="12:12" x14ac:dyDescent="0.3">
      <c r="L445" s="61"/>
    </row>
    <row r="446" spans="12:12" x14ac:dyDescent="0.3">
      <c r="L446" s="61"/>
    </row>
    <row r="447" spans="12:12" x14ac:dyDescent="0.3">
      <c r="L447" s="61"/>
    </row>
    <row r="448" spans="12:12" x14ac:dyDescent="0.3">
      <c r="L448" s="61"/>
    </row>
    <row r="449" spans="12:12" x14ac:dyDescent="0.3">
      <c r="L449" s="61"/>
    </row>
    <row r="450" spans="12:12" x14ac:dyDescent="0.3">
      <c r="L450" s="61"/>
    </row>
    <row r="451" spans="12:12" x14ac:dyDescent="0.3">
      <c r="L451" s="61"/>
    </row>
    <row r="452" spans="12:12" x14ac:dyDescent="0.3">
      <c r="L452" s="61"/>
    </row>
    <row r="453" spans="12:12" x14ac:dyDescent="0.3">
      <c r="L453" s="61"/>
    </row>
    <row r="454" spans="12:12" x14ac:dyDescent="0.3">
      <c r="L454" s="61"/>
    </row>
    <row r="455" spans="12:12" x14ac:dyDescent="0.3">
      <c r="L455" s="61"/>
    </row>
    <row r="456" spans="12:12" x14ac:dyDescent="0.3">
      <c r="L456" s="61"/>
    </row>
    <row r="457" spans="12:12" x14ac:dyDescent="0.3">
      <c r="L457" s="61"/>
    </row>
    <row r="458" spans="12:12" x14ac:dyDescent="0.3">
      <c r="L458" s="61"/>
    </row>
    <row r="459" spans="12:12" x14ac:dyDescent="0.3">
      <c r="L459" s="61"/>
    </row>
    <row r="460" spans="12:12" x14ac:dyDescent="0.3">
      <c r="L460" s="61"/>
    </row>
    <row r="461" spans="12:12" x14ac:dyDescent="0.3">
      <c r="L461" s="61"/>
    </row>
    <row r="462" spans="12:12" x14ac:dyDescent="0.3">
      <c r="L462" s="61"/>
    </row>
    <row r="463" spans="12:12" x14ac:dyDescent="0.3">
      <c r="L463" s="61"/>
    </row>
    <row r="464" spans="12:12" x14ac:dyDescent="0.3">
      <c r="L464" s="61"/>
    </row>
    <row r="465" spans="12:12" x14ac:dyDescent="0.3">
      <c r="L465" s="61"/>
    </row>
    <row r="466" spans="12:12" x14ac:dyDescent="0.3">
      <c r="L466" s="61"/>
    </row>
    <row r="467" spans="12:12" x14ac:dyDescent="0.3">
      <c r="L467" s="61"/>
    </row>
    <row r="468" spans="12:12" x14ac:dyDescent="0.3">
      <c r="L468" s="61"/>
    </row>
    <row r="469" spans="12:12" x14ac:dyDescent="0.3">
      <c r="L469" s="61"/>
    </row>
    <row r="470" spans="12:12" x14ac:dyDescent="0.3">
      <c r="L470" s="61"/>
    </row>
    <row r="471" spans="12:12" x14ac:dyDescent="0.3">
      <c r="L471" s="61"/>
    </row>
    <row r="472" spans="12:12" x14ac:dyDescent="0.3">
      <c r="L472" s="61"/>
    </row>
    <row r="473" spans="12:12" x14ac:dyDescent="0.3">
      <c r="L473" s="61"/>
    </row>
    <row r="474" spans="12:12" x14ac:dyDescent="0.3">
      <c r="L474" s="61"/>
    </row>
    <row r="475" spans="12:12" x14ac:dyDescent="0.3">
      <c r="L475" s="61"/>
    </row>
    <row r="476" spans="12:12" x14ac:dyDescent="0.3">
      <c r="L476" s="61"/>
    </row>
    <row r="477" spans="12:12" x14ac:dyDescent="0.3">
      <c r="L477" s="61"/>
    </row>
    <row r="478" spans="12:12" x14ac:dyDescent="0.3">
      <c r="L478" s="61"/>
    </row>
    <row r="479" spans="12:12" x14ac:dyDescent="0.3">
      <c r="L479" s="61"/>
    </row>
    <row r="480" spans="12:12" x14ac:dyDescent="0.3">
      <c r="L480" s="61"/>
    </row>
    <row r="481" spans="12:12" x14ac:dyDescent="0.3">
      <c r="L481" s="61"/>
    </row>
    <row r="482" spans="12:12" x14ac:dyDescent="0.3">
      <c r="L482" s="61"/>
    </row>
    <row r="483" spans="12:12" x14ac:dyDescent="0.3">
      <c r="L483" s="61"/>
    </row>
    <row r="484" spans="12:12" x14ac:dyDescent="0.3">
      <c r="L484" s="61"/>
    </row>
    <row r="485" spans="12:12" x14ac:dyDescent="0.3">
      <c r="L485" s="61"/>
    </row>
    <row r="486" spans="12:12" x14ac:dyDescent="0.3">
      <c r="L486" s="61"/>
    </row>
    <row r="487" spans="12:12" x14ac:dyDescent="0.3">
      <c r="L487" s="61"/>
    </row>
    <row r="488" spans="12:12" x14ac:dyDescent="0.3">
      <c r="L488" s="61"/>
    </row>
    <row r="489" spans="12:12" x14ac:dyDescent="0.3">
      <c r="L489" s="61"/>
    </row>
    <row r="490" spans="12:12" x14ac:dyDescent="0.3">
      <c r="L490" s="61"/>
    </row>
    <row r="491" spans="12:12" x14ac:dyDescent="0.3">
      <c r="L491" s="61"/>
    </row>
    <row r="492" spans="12:12" x14ac:dyDescent="0.3">
      <c r="L492" s="61"/>
    </row>
    <row r="493" spans="12:12" x14ac:dyDescent="0.3">
      <c r="L493" s="61"/>
    </row>
    <row r="494" spans="12:12" x14ac:dyDescent="0.3">
      <c r="L494" s="61"/>
    </row>
    <row r="495" spans="12:12" x14ac:dyDescent="0.3">
      <c r="L495" s="61"/>
    </row>
    <row r="496" spans="12:12" x14ac:dyDescent="0.3">
      <c r="L496" s="61"/>
    </row>
    <row r="497" spans="12:12" x14ac:dyDescent="0.3">
      <c r="L497" s="61"/>
    </row>
    <row r="498" spans="12:12" x14ac:dyDescent="0.3">
      <c r="L498" s="61"/>
    </row>
    <row r="499" spans="12:12" x14ac:dyDescent="0.3">
      <c r="L499" s="61"/>
    </row>
    <row r="500" spans="12:12" x14ac:dyDescent="0.3">
      <c r="L500" s="61"/>
    </row>
    <row r="501" spans="12:12" x14ac:dyDescent="0.3">
      <c r="L501" s="61"/>
    </row>
    <row r="502" spans="12:12" x14ac:dyDescent="0.3">
      <c r="L502" s="61"/>
    </row>
    <row r="503" spans="12:12" x14ac:dyDescent="0.3">
      <c r="L503" s="61"/>
    </row>
    <row r="504" spans="12:12" x14ac:dyDescent="0.3">
      <c r="L504" s="61"/>
    </row>
    <row r="505" spans="12:12" x14ac:dyDescent="0.3">
      <c r="L505" s="61"/>
    </row>
    <row r="506" spans="12:12" x14ac:dyDescent="0.3">
      <c r="L506" s="61"/>
    </row>
    <row r="507" spans="12:12" x14ac:dyDescent="0.3">
      <c r="L507" s="61"/>
    </row>
    <row r="508" spans="12:12" x14ac:dyDescent="0.3">
      <c r="L508" s="61"/>
    </row>
  </sheetData>
  <mergeCells count="2">
    <mergeCell ref="A7:J7"/>
    <mergeCell ref="A8:J8"/>
  </mergeCells>
  <conditionalFormatting sqref="K6:K338">
    <cfRule type="expression" dxfId="19" priority="7">
      <formula>$L6=""</formula>
    </cfRule>
  </conditionalFormatting>
  <conditionalFormatting sqref="K340:K342">
    <cfRule type="expression" dxfId="18" priority="4">
      <formula>$L340=""</formula>
    </cfRule>
  </conditionalFormatting>
  <conditionalFormatting sqref="K343:K345">
    <cfRule type="expression" dxfId="17" priority="3">
      <formula>$L342=""</formula>
    </cfRule>
  </conditionalFormatting>
  <conditionalFormatting sqref="N341">
    <cfRule type="expression" dxfId="16" priority="2">
      <formula>$L341=""</formula>
    </cfRule>
  </conditionalFormatting>
  <conditionalFormatting sqref="R341">
    <cfRule type="expression" dxfId="15" priority="1">
      <formula>$L341=""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6B85-EDD5-4616-BECD-468BDF099B03}">
  <sheetPr codeName="Sheet4"/>
  <dimension ref="A1:S366"/>
  <sheetViews>
    <sheetView topLeftCell="C349" workbookViewId="0">
      <selection activeCell="F374" sqref="F374"/>
    </sheetView>
  </sheetViews>
  <sheetFormatPr defaultColWidth="9.109375" defaultRowHeight="15.6" x14ac:dyDescent="0.3"/>
  <cols>
    <col min="1" max="10" width="13.6640625" style="50" customWidth="1"/>
    <col min="11" max="11" width="23.88671875" style="80" customWidth="1"/>
    <col min="12" max="15" width="27.33203125" style="21" customWidth="1"/>
    <col min="16" max="16" width="20.88671875" style="21" customWidth="1"/>
    <col min="17" max="17" width="11.44140625" style="20" customWidth="1"/>
    <col min="18" max="16384" width="9.109375" style="50"/>
  </cols>
  <sheetData>
    <row r="1" spans="1:19" s="62" customFormat="1" ht="15.9" customHeight="1" x14ac:dyDescent="0.3">
      <c r="K1" s="63"/>
      <c r="L1" s="2"/>
      <c r="M1" s="2"/>
      <c r="N1" s="2"/>
      <c r="O1" s="2"/>
      <c r="P1" s="2"/>
      <c r="Q1" s="1"/>
    </row>
    <row r="2" spans="1:19" s="64" customFormat="1" ht="15.9" customHeight="1" x14ac:dyDescent="0.3">
      <c r="K2" s="6"/>
      <c r="L2" s="6"/>
      <c r="M2" s="6"/>
      <c r="N2" s="6"/>
      <c r="O2" s="6"/>
      <c r="P2" s="6"/>
      <c r="Q2" s="5"/>
    </row>
    <row r="3" spans="1:19" s="64" customFormat="1" ht="15.9" customHeight="1" x14ac:dyDescent="0.3">
      <c r="K3" s="65"/>
      <c r="L3" s="6"/>
      <c r="M3" s="6"/>
      <c r="N3" s="6"/>
      <c r="O3" s="6"/>
      <c r="P3" s="6"/>
      <c r="Q3" s="5"/>
    </row>
    <row r="4" spans="1:19" s="66" customFormat="1" ht="15.9" customHeight="1" x14ac:dyDescent="0.3">
      <c r="K4" s="67"/>
      <c r="L4" s="10"/>
      <c r="M4" s="10"/>
      <c r="N4" s="10"/>
      <c r="O4" s="10"/>
      <c r="P4" s="10"/>
      <c r="Q4" s="9"/>
    </row>
    <row r="5" spans="1:19" s="68" customFormat="1" ht="45.75" customHeight="1" x14ac:dyDescent="0.3">
      <c r="K5" s="69" t="s">
        <v>0</v>
      </c>
      <c r="L5" s="47" t="s">
        <v>19</v>
      </c>
      <c r="M5" s="48" t="s">
        <v>20</v>
      </c>
      <c r="N5" s="48" t="s">
        <v>21</v>
      </c>
      <c r="O5" s="48" t="s">
        <v>22</v>
      </c>
      <c r="P5" s="47" t="s">
        <v>23</v>
      </c>
      <c r="Q5" s="70" t="s">
        <v>24</v>
      </c>
      <c r="R5" s="70" t="s">
        <v>25</v>
      </c>
      <c r="S5" s="70" t="s">
        <v>26</v>
      </c>
    </row>
    <row r="6" spans="1:19" x14ac:dyDescent="0.3">
      <c r="A6" s="71"/>
      <c r="K6" s="72">
        <v>35079</v>
      </c>
      <c r="L6" s="24">
        <v>64.551643699620897</v>
      </c>
      <c r="M6" s="73"/>
      <c r="N6" s="73"/>
      <c r="O6" s="73"/>
      <c r="P6" s="24">
        <v>69.659563649474407</v>
      </c>
      <c r="Q6" s="74"/>
      <c r="R6" s="55"/>
      <c r="S6" s="55"/>
    </row>
    <row r="7" spans="1:19" x14ac:dyDescent="0.3">
      <c r="A7" s="180" t="s">
        <v>97</v>
      </c>
      <c r="B7" s="180"/>
      <c r="C7" s="180"/>
      <c r="D7" s="180"/>
      <c r="E7" s="180"/>
      <c r="F7" s="180"/>
      <c r="G7" s="180"/>
      <c r="H7" s="180"/>
      <c r="I7" s="180"/>
      <c r="J7" s="180"/>
      <c r="K7" s="72">
        <v>35110</v>
      </c>
      <c r="L7" s="24">
        <v>64.071743466348806</v>
      </c>
      <c r="M7" s="75">
        <v>-7.4343611683261868E-3</v>
      </c>
      <c r="N7" s="73"/>
      <c r="O7" s="73"/>
      <c r="P7" s="24">
        <v>67.747337878130693</v>
      </c>
      <c r="Q7" s="76">
        <v>-2.7451015641814736E-2</v>
      </c>
      <c r="R7" s="77"/>
      <c r="S7" s="77"/>
    </row>
    <row r="8" spans="1:19" x14ac:dyDescent="0.3">
      <c r="A8" s="180" t="s">
        <v>94</v>
      </c>
      <c r="B8" s="180"/>
      <c r="C8" s="180"/>
      <c r="D8" s="180"/>
      <c r="E8" s="180"/>
      <c r="F8" s="180"/>
      <c r="G8" s="180"/>
      <c r="H8" s="180"/>
      <c r="I8" s="180"/>
      <c r="J8" s="180"/>
      <c r="K8" s="72">
        <v>35139</v>
      </c>
      <c r="L8" s="24">
        <v>63.721503291345797</v>
      </c>
      <c r="M8" s="75">
        <v>-5.4663749736568734E-3</v>
      </c>
      <c r="N8" s="73"/>
      <c r="O8" s="73"/>
      <c r="P8" s="24">
        <v>65.984293583925094</v>
      </c>
      <c r="Q8" s="76">
        <v>-2.6023816572351532E-2</v>
      </c>
      <c r="R8" s="77"/>
      <c r="S8" s="77"/>
    </row>
    <row r="9" spans="1:19" ht="14.4" x14ac:dyDescent="0.3">
      <c r="K9" s="72">
        <v>35170</v>
      </c>
      <c r="L9" s="24">
        <v>63.729258052181201</v>
      </c>
      <c r="M9" s="75">
        <v>1.2169770697267879E-4</v>
      </c>
      <c r="N9" s="75">
        <v>-1.273996447350767E-2</v>
      </c>
      <c r="O9" s="73"/>
      <c r="P9" s="24">
        <v>65.269269681636501</v>
      </c>
      <c r="Q9" s="76">
        <v>-1.0836274262437273E-2</v>
      </c>
      <c r="R9" s="76">
        <v>-6.3024999552534933E-2</v>
      </c>
      <c r="S9" s="77"/>
    </row>
    <row r="10" spans="1:19" ht="14.4" x14ac:dyDescent="0.3">
      <c r="K10" s="72">
        <v>35200</v>
      </c>
      <c r="L10" s="24">
        <v>63.527619849870803</v>
      </c>
      <c r="M10" s="75">
        <v>-3.1639816384696484E-3</v>
      </c>
      <c r="N10" s="75">
        <v>-8.4924115848944437E-3</v>
      </c>
      <c r="O10" s="73"/>
      <c r="P10" s="24">
        <v>64.254620075610603</v>
      </c>
      <c r="Q10" s="76">
        <v>-1.5545594595665735E-2</v>
      </c>
      <c r="R10" s="76">
        <v>-5.1555056064388372E-2</v>
      </c>
      <c r="S10" s="77"/>
    </row>
    <row r="11" spans="1:19" ht="14.4" x14ac:dyDescent="0.3">
      <c r="K11" s="72">
        <v>35231</v>
      </c>
      <c r="L11" s="24">
        <v>63.7390611260765</v>
      </c>
      <c r="M11" s="75">
        <v>3.3283361899183461E-3</v>
      </c>
      <c r="N11" s="75">
        <v>2.7554018382813794E-4</v>
      </c>
      <c r="O11" s="73"/>
      <c r="P11" s="24">
        <v>65.300209331900803</v>
      </c>
      <c r="Q11" s="76">
        <v>1.6272592617617487E-2</v>
      </c>
      <c r="R11" s="76">
        <v>-1.0367380097116685E-2</v>
      </c>
      <c r="S11" s="77"/>
    </row>
    <row r="12" spans="1:19" ht="14.4" x14ac:dyDescent="0.3">
      <c r="K12" s="72">
        <v>35261</v>
      </c>
      <c r="L12" s="24">
        <v>63.816629687331002</v>
      </c>
      <c r="M12" s="75">
        <v>1.2169705653659602E-3</v>
      </c>
      <c r="N12" s="75">
        <v>1.3709815212075149E-3</v>
      </c>
      <c r="O12" s="73"/>
      <c r="P12" s="24">
        <v>66.566960827908105</v>
      </c>
      <c r="Q12" s="76">
        <v>1.9398888747336196E-2</v>
      </c>
      <c r="R12" s="76">
        <v>1.9882115314011406E-2</v>
      </c>
      <c r="S12" s="77"/>
    </row>
    <row r="13" spans="1:19" ht="14.4" x14ac:dyDescent="0.3">
      <c r="K13" s="72">
        <v>35292</v>
      </c>
      <c r="L13" s="24">
        <v>63.546124920851803</v>
      </c>
      <c r="M13" s="75">
        <v>-4.2387817690238139E-3</v>
      </c>
      <c r="N13" s="75">
        <v>2.9129174089526089E-4</v>
      </c>
      <c r="O13" s="73"/>
      <c r="P13" s="24">
        <v>68.191474934160993</v>
      </c>
      <c r="Q13" s="76">
        <v>2.4404210227543022E-2</v>
      </c>
      <c r="R13" s="76">
        <v>6.1269599818935427E-2</v>
      </c>
      <c r="S13" s="77"/>
    </row>
    <row r="14" spans="1:19" ht="14.4" x14ac:dyDescent="0.3">
      <c r="K14" s="72">
        <v>35323</v>
      </c>
      <c r="L14" s="24">
        <v>63.274304914090102</v>
      </c>
      <c r="M14" s="75">
        <v>-4.2775229347227217E-3</v>
      </c>
      <c r="N14" s="75">
        <v>-7.291544678813322E-3</v>
      </c>
      <c r="O14" s="73"/>
      <c r="P14" s="24">
        <v>68.281953581046196</v>
      </c>
      <c r="Q14" s="76">
        <v>1.3268322319257564E-3</v>
      </c>
      <c r="R14" s="76">
        <v>4.5662093271249926E-2</v>
      </c>
      <c r="S14" s="77"/>
    </row>
    <row r="15" spans="1:19" ht="14.4" x14ac:dyDescent="0.3">
      <c r="K15" s="72">
        <v>35353</v>
      </c>
      <c r="L15" s="24">
        <v>62.828228925907901</v>
      </c>
      <c r="M15" s="75">
        <v>-7.0498757558515868E-3</v>
      </c>
      <c r="N15" s="75">
        <v>-1.5488137908030608E-2</v>
      </c>
      <c r="O15" s="73"/>
      <c r="P15" s="24">
        <v>68.071316779985693</v>
      </c>
      <c r="Q15" s="76">
        <v>-3.0848092360229451E-3</v>
      </c>
      <c r="R15" s="76">
        <v>2.2599138271712782E-2</v>
      </c>
      <c r="S15" s="77"/>
    </row>
    <row r="16" spans="1:19" ht="14.4" x14ac:dyDescent="0.3">
      <c r="K16" s="72">
        <v>35384</v>
      </c>
      <c r="L16" s="24">
        <v>64.412958859103796</v>
      </c>
      <c r="M16" s="75">
        <v>2.522321511027692E-2</v>
      </c>
      <c r="N16" s="75">
        <v>1.3641019642529839E-2</v>
      </c>
      <c r="O16" s="73"/>
      <c r="P16" s="24">
        <v>67.249716656816403</v>
      </c>
      <c r="Q16" s="76">
        <v>-1.2069696342510872E-2</v>
      </c>
      <c r="R16" s="76">
        <v>-1.381049872075446E-2</v>
      </c>
      <c r="S16" s="77"/>
    </row>
    <row r="17" spans="11:19" ht="14.4" x14ac:dyDescent="0.3">
      <c r="K17" s="72">
        <v>35414</v>
      </c>
      <c r="L17" s="24">
        <v>67.053030858909395</v>
      </c>
      <c r="M17" s="75">
        <v>4.0986659308423601E-2</v>
      </c>
      <c r="N17" s="75">
        <v>5.9719754329183194E-2</v>
      </c>
      <c r="O17" s="73"/>
      <c r="P17" s="24">
        <v>67.646278619231694</v>
      </c>
      <c r="Q17" s="76">
        <v>5.8968569999928722E-3</v>
      </c>
      <c r="R17" s="76">
        <v>-9.3095602641186659E-3</v>
      </c>
      <c r="S17" s="77"/>
    </row>
    <row r="18" spans="11:19" ht="14.4" x14ac:dyDescent="0.3">
      <c r="K18" s="72">
        <v>35445</v>
      </c>
      <c r="L18" s="24">
        <v>70.521480529116801</v>
      </c>
      <c r="M18" s="75">
        <v>5.1726963356892863E-2</v>
      </c>
      <c r="N18" s="75">
        <v>0.12244896497530444</v>
      </c>
      <c r="O18" s="75">
        <v>9.248156185263734E-2</v>
      </c>
      <c r="P18" s="24">
        <v>67.622807450176197</v>
      </c>
      <c r="Q18" s="76">
        <v>-3.4696910952947135E-4</v>
      </c>
      <c r="R18" s="76">
        <v>-6.5888152459152582E-3</v>
      </c>
      <c r="S18" s="76">
        <v>-2.9238716015321686E-2</v>
      </c>
    </row>
    <row r="19" spans="11:19" ht="14.4" x14ac:dyDescent="0.3">
      <c r="K19" s="72">
        <v>35476</v>
      </c>
      <c r="L19" s="24">
        <v>72.006730029909093</v>
      </c>
      <c r="M19" s="75">
        <v>2.1060951778785642E-2</v>
      </c>
      <c r="N19" s="75">
        <v>0.11789197865317491</v>
      </c>
      <c r="O19" s="75">
        <v>0.1238453354672302</v>
      </c>
      <c r="P19" s="24">
        <v>68.785875833790698</v>
      </c>
      <c r="Q19" s="76">
        <v>1.719935074377732E-2</v>
      </c>
      <c r="R19" s="76">
        <v>2.284261188509551E-2</v>
      </c>
      <c r="S19" s="76">
        <v>1.532957586507977E-2</v>
      </c>
    </row>
    <row r="20" spans="11:19" ht="14.4" x14ac:dyDescent="0.3">
      <c r="K20" s="72">
        <v>35504</v>
      </c>
      <c r="L20" s="24">
        <v>72.375892549850093</v>
      </c>
      <c r="M20" s="75">
        <v>5.126778007939814E-3</v>
      </c>
      <c r="N20" s="75">
        <v>7.9382864916887508E-2</v>
      </c>
      <c r="O20" s="75">
        <v>0.13581583627955096</v>
      </c>
      <c r="P20" s="24">
        <v>68.488750186900205</v>
      </c>
      <c r="Q20" s="76">
        <v>-4.3195735067537155E-3</v>
      </c>
      <c r="R20" s="76">
        <v>1.2454071160523439E-2</v>
      </c>
      <c r="S20" s="76">
        <v>3.7955344627425669E-2</v>
      </c>
    </row>
    <row r="21" spans="11:19" ht="14.4" x14ac:dyDescent="0.3">
      <c r="K21" s="72">
        <v>35535</v>
      </c>
      <c r="L21" s="24">
        <v>71.819996461891094</v>
      </c>
      <c r="M21" s="75">
        <v>-7.6806802427495935E-3</v>
      </c>
      <c r="N21" s="75">
        <v>1.8413055469505668E-2</v>
      </c>
      <c r="O21" s="75">
        <v>0.12695485020530506</v>
      </c>
      <c r="P21" s="24">
        <v>68.882692865967599</v>
      </c>
      <c r="Q21" s="76">
        <v>5.7519326603618914E-3</v>
      </c>
      <c r="R21" s="76">
        <v>1.8631072315648423E-2</v>
      </c>
      <c r="S21" s="76">
        <v>5.5361783607450699E-2</v>
      </c>
    </row>
    <row r="22" spans="11:19" ht="14.4" x14ac:dyDescent="0.3">
      <c r="K22" s="72">
        <v>35565</v>
      </c>
      <c r="L22" s="24">
        <v>72.065762409244101</v>
      </c>
      <c r="M22" s="75">
        <v>3.4219710311933493E-3</v>
      </c>
      <c r="N22" s="75">
        <v>8.198175269240604E-4</v>
      </c>
      <c r="O22" s="75">
        <v>0.13440047934348454</v>
      </c>
      <c r="P22" s="24">
        <v>69.379819007403896</v>
      </c>
      <c r="Q22" s="76">
        <v>7.2169963274171245E-3</v>
      </c>
      <c r="R22" s="76">
        <v>8.6346676031043845E-3</v>
      </c>
      <c r="S22" s="76">
        <v>7.9763897533940753E-2</v>
      </c>
    </row>
    <row r="23" spans="11:19" ht="14.4" x14ac:dyDescent="0.3">
      <c r="K23" s="72">
        <v>35596</v>
      </c>
      <c r="L23" s="24">
        <v>72.561798219543604</v>
      </c>
      <c r="M23" s="75">
        <v>6.8830994596662531E-3</v>
      </c>
      <c r="N23" s="75">
        <v>2.5686131547941748E-3</v>
      </c>
      <c r="O23" s="75">
        <v>0.1384196274246281</v>
      </c>
      <c r="P23" s="24">
        <v>70.050990688760095</v>
      </c>
      <c r="Q23" s="76">
        <v>9.6738747802811442E-3</v>
      </c>
      <c r="R23" s="76">
        <v>2.2810176818771843E-2</v>
      </c>
      <c r="S23" s="76">
        <v>7.2752926911957339E-2</v>
      </c>
    </row>
    <row r="24" spans="11:19" ht="14.4" x14ac:dyDescent="0.3">
      <c r="K24" s="72">
        <v>35626</v>
      </c>
      <c r="L24" s="24">
        <v>73.463832343934897</v>
      </c>
      <c r="M24" s="75">
        <v>1.2431253724750402E-2</v>
      </c>
      <c r="N24" s="75">
        <v>2.2888275731342445E-2</v>
      </c>
      <c r="O24" s="75">
        <v>0.15117066983747462</v>
      </c>
      <c r="P24" s="24">
        <v>70.945543213175995</v>
      </c>
      <c r="Q24" s="76">
        <v>1.2770019604582572E-2</v>
      </c>
      <c r="R24" s="76">
        <v>2.9947295341985258E-2</v>
      </c>
      <c r="S24" s="76">
        <v>6.5777111209682548E-2</v>
      </c>
    </row>
    <row r="25" spans="11:19" ht="14.4" x14ac:dyDescent="0.3">
      <c r="K25" s="72">
        <v>35657</v>
      </c>
      <c r="L25" s="24">
        <v>73.635151355379094</v>
      </c>
      <c r="M25" s="75">
        <v>2.3320184365298591E-3</v>
      </c>
      <c r="N25" s="75">
        <v>2.1777178144911646E-2</v>
      </c>
      <c r="O25" s="75">
        <v>0.15876698141851153</v>
      </c>
      <c r="P25" s="24">
        <v>71.431067440169898</v>
      </c>
      <c r="Q25" s="76">
        <v>6.843618429067666E-3</v>
      </c>
      <c r="R25" s="76">
        <v>2.9565491264067711E-2</v>
      </c>
      <c r="S25" s="76">
        <v>4.750729485081151E-2</v>
      </c>
    </row>
    <row r="26" spans="11:19" ht="14.4" x14ac:dyDescent="0.3">
      <c r="K26" s="72">
        <v>35688</v>
      </c>
      <c r="L26" s="24">
        <v>74.676827569648907</v>
      </c>
      <c r="M26" s="75">
        <v>1.4146453087907185E-2</v>
      </c>
      <c r="N26" s="75">
        <v>2.9147973203558886E-2</v>
      </c>
      <c r="O26" s="75">
        <v>0.18020779005064447</v>
      </c>
      <c r="P26" s="24">
        <v>73.629020480595202</v>
      </c>
      <c r="Q26" s="76">
        <v>3.0770267324736533E-2</v>
      </c>
      <c r="R26" s="76">
        <v>5.1077504495724568E-2</v>
      </c>
      <c r="S26" s="76">
        <v>7.8308639678892344E-2</v>
      </c>
    </row>
    <row r="27" spans="11:19" ht="14.4" x14ac:dyDescent="0.3">
      <c r="K27" s="72">
        <v>35718</v>
      </c>
      <c r="L27" s="24">
        <v>75.580860651694607</v>
      </c>
      <c r="M27" s="75">
        <v>1.2105938501505431E-2</v>
      </c>
      <c r="N27" s="75">
        <v>2.881728655059046E-2</v>
      </c>
      <c r="O27" s="75">
        <v>0.20297614533788044</v>
      </c>
      <c r="P27" s="24">
        <v>75.340278992394502</v>
      </c>
      <c r="Q27" s="76">
        <v>2.3241630822051995E-2</v>
      </c>
      <c r="R27" s="76">
        <v>6.1945198812746849E-2</v>
      </c>
      <c r="S27" s="76">
        <v>0.10678451007350032</v>
      </c>
    </row>
    <row r="28" spans="11:19" ht="14.4" x14ac:dyDescent="0.3">
      <c r="K28" s="72">
        <v>35749</v>
      </c>
      <c r="L28" s="24">
        <v>79.0548144087103</v>
      </c>
      <c r="M28" s="75">
        <v>4.5963405643460353E-2</v>
      </c>
      <c r="N28" s="75">
        <v>7.3601574160888861E-2</v>
      </c>
      <c r="O28" s="75">
        <v>0.22731226462727694</v>
      </c>
      <c r="P28" s="24">
        <v>76.363162177817699</v>
      </c>
      <c r="Q28" s="76">
        <v>1.3576843610128675E-2</v>
      </c>
      <c r="R28" s="76">
        <v>6.9046913540510735E-2</v>
      </c>
      <c r="S28" s="76">
        <v>0.135516489497024</v>
      </c>
    </row>
    <row r="29" spans="11:19" ht="14.4" x14ac:dyDescent="0.3">
      <c r="K29" s="72">
        <v>35779</v>
      </c>
      <c r="L29" s="24">
        <v>81.606464023646296</v>
      </c>
      <c r="M29" s="75">
        <v>3.2276966735309331E-2</v>
      </c>
      <c r="N29" s="75">
        <v>9.2795003209453775E-2</v>
      </c>
      <c r="O29" s="75">
        <v>0.21704362917404452</v>
      </c>
      <c r="P29" s="24">
        <v>77.222392824615</v>
      </c>
      <c r="Q29" s="76">
        <v>1.1251899768065066E-2</v>
      </c>
      <c r="R29" s="76">
        <v>4.880375048540575E-2</v>
      </c>
      <c r="S29" s="76">
        <v>0.14156158181716783</v>
      </c>
    </row>
    <row r="30" spans="11:19" ht="14.4" x14ac:dyDescent="0.3">
      <c r="K30" s="72">
        <v>35810</v>
      </c>
      <c r="L30" s="24">
        <v>85.736549362853495</v>
      </c>
      <c r="M30" s="75">
        <v>5.0609781818392152E-2</v>
      </c>
      <c r="N30" s="75">
        <v>0.1343685243008832</v>
      </c>
      <c r="O30" s="75">
        <v>0.21575084243239506</v>
      </c>
      <c r="P30" s="24">
        <v>78.003328092538396</v>
      </c>
      <c r="Q30" s="76">
        <v>1.0112808466024026E-2</v>
      </c>
      <c r="R30" s="76">
        <v>3.534695033997326E-2</v>
      </c>
      <c r="S30" s="76">
        <v>0.1535062064675512</v>
      </c>
    </row>
    <row r="31" spans="11:19" ht="14.4" x14ac:dyDescent="0.3">
      <c r="K31" s="72">
        <v>35841</v>
      </c>
      <c r="L31" s="24">
        <v>84.525420030491901</v>
      </c>
      <c r="M31" s="75">
        <v>-1.412617304244268E-2</v>
      </c>
      <c r="N31" s="75">
        <v>6.920015767159704E-2</v>
      </c>
      <c r="O31" s="75">
        <v>0.17385444381911208</v>
      </c>
      <c r="P31" s="24">
        <v>79.597988700839494</v>
      </c>
      <c r="Q31" s="76">
        <v>2.0443494493072034E-2</v>
      </c>
      <c r="R31" s="76">
        <v>4.2361086560156469E-2</v>
      </c>
      <c r="S31" s="76">
        <v>0.15718507231301992</v>
      </c>
    </row>
    <row r="32" spans="11:19" ht="14.4" x14ac:dyDescent="0.3">
      <c r="K32" s="72">
        <v>35869</v>
      </c>
      <c r="L32" s="24">
        <v>82.976413663619198</v>
      </c>
      <c r="M32" s="75">
        <v>-1.8325923329501448E-2</v>
      </c>
      <c r="N32" s="75">
        <v>1.678726870920344E-2</v>
      </c>
      <c r="O32" s="75">
        <v>0.14646480672370044</v>
      </c>
      <c r="P32" s="24">
        <v>79.590715825400807</v>
      </c>
      <c r="Q32" s="76">
        <v>-9.1370090593900777E-5</v>
      </c>
      <c r="R32" s="76">
        <v>3.0668863190560058E-2</v>
      </c>
      <c r="S32" s="76">
        <v>0.162099112747776</v>
      </c>
    </row>
    <row r="33" spans="11:19" ht="14.4" x14ac:dyDescent="0.3">
      <c r="K33" s="72">
        <v>35900</v>
      </c>
      <c r="L33" s="24">
        <v>81.053233223306407</v>
      </c>
      <c r="M33" s="75">
        <v>-2.3177435073408192E-2</v>
      </c>
      <c r="N33" s="75">
        <v>-5.4624499986888897E-2</v>
      </c>
      <c r="O33" s="75">
        <v>0.12856080780113421</v>
      </c>
      <c r="P33" s="24">
        <v>79.559536772505197</v>
      </c>
      <c r="Q33" s="76">
        <v>-3.9174233542527137E-4</v>
      </c>
      <c r="R33" s="76">
        <v>1.9950542086109468E-2</v>
      </c>
      <c r="S33" s="76">
        <v>0.15500038489076884</v>
      </c>
    </row>
    <row r="34" spans="11:19" ht="14.4" x14ac:dyDescent="0.3">
      <c r="K34" s="72">
        <v>35930</v>
      </c>
      <c r="L34" s="24">
        <v>83.207932094931493</v>
      </c>
      <c r="M34" s="75">
        <v>2.6583749789336197E-2</v>
      </c>
      <c r="N34" s="75">
        <v>-1.5586884218796393E-2</v>
      </c>
      <c r="O34" s="75">
        <v>0.15461114006417764</v>
      </c>
      <c r="P34" s="24">
        <v>78.7992956627415</v>
      </c>
      <c r="Q34" s="76">
        <v>-9.5556251406736514E-3</v>
      </c>
      <c r="R34" s="76">
        <v>-1.0034085673945814E-2</v>
      </c>
      <c r="S34" s="76">
        <v>0.13576680928401386</v>
      </c>
    </row>
    <row r="35" spans="11:19" ht="14.4" x14ac:dyDescent="0.3">
      <c r="K35" s="72">
        <v>35961</v>
      </c>
      <c r="L35" s="24">
        <v>86.4269188765427</v>
      </c>
      <c r="M35" s="75">
        <v>3.86860567324121E-2</v>
      </c>
      <c r="N35" s="75">
        <v>4.1584169049672548E-2</v>
      </c>
      <c r="O35" s="75">
        <v>0.1910801688658359</v>
      </c>
      <c r="P35" s="24">
        <v>79.242719866731605</v>
      </c>
      <c r="Q35" s="76">
        <v>5.6272610086256503E-3</v>
      </c>
      <c r="R35" s="76">
        <v>-4.3723184929332914E-3</v>
      </c>
      <c r="S35" s="76">
        <v>0.1312148349023472</v>
      </c>
    </row>
    <row r="36" spans="11:19" ht="14.4" x14ac:dyDescent="0.3">
      <c r="K36" s="72">
        <v>35991</v>
      </c>
      <c r="L36" s="24">
        <v>87.145122964863205</v>
      </c>
      <c r="M36" s="75">
        <v>8.3099582590284715E-3</v>
      </c>
      <c r="N36" s="75">
        <v>7.5159120732090745E-2</v>
      </c>
      <c r="O36" s="75">
        <v>0.18623164875032305</v>
      </c>
      <c r="P36" s="24">
        <v>80.335750553098805</v>
      </c>
      <c r="Q36" s="76">
        <v>1.3793452423205954E-2</v>
      </c>
      <c r="R36" s="76">
        <v>9.7563888891551986E-3</v>
      </c>
      <c r="S36" s="76">
        <v>0.13235795956494778</v>
      </c>
    </row>
    <row r="37" spans="11:19" ht="14.4" x14ac:dyDescent="0.3">
      <c r="K37" s="72">
        <v>36022</v>
      </c>
      <c r="L37" s="24">
        <v>87.175163036132801</v>
      </c>
      <c r="M37" s="75">
        <v>3.4471316635475979E-4</v>
      </c>
      <c r="N37" s="75">
        <v>4.7678518637803924E-2</v>
      </c>
      <c r="O37" s="75">
        <v>0.18387972906318484</v>
      </c>
      <c r="P37" s="24">
        <v>81.760106946652897</v>
      </c>
      <c r="Q37" s="76">
        <v>1.7730044018355873E-2</v>
      </c>
      <c r="R37" s="76">
        <v>3.7574083105813338E-2</v>
      </c>
      <c r="S37" s="76">
        <v>0.14460150011246187</v>
      </c>
    </row>
    <row r="38" spans="11:19" ht="14.4" x14ac:dyDescent="0.3">
      <c r="K38" s="72">
        <v>36053</v>
      </c>
      <c r="L38" s="24">
        <v>86.514239285128198</v>
      </c>
      <c r="M38" s="75">
        <v>-7.5815602516356995E-3</v>
      </c>
      <c r="N38" s="75">
        <v>1.0103380951278496E-3</v>
      </c>
      <c r="O38" s="75">
        <v>0.15851519274086567</v>
      </c>
      <c r="P38" s="24">
        <v>81.708199740336298</v>
      </c>
      <c r="Q38" s="76">
        <v>-6.3487204524415031E-4</v>
      </c>
      <c r="R38" s="76">
        <v>3.111301426492008E-2</v>
      </c>
      <c r="S38" s="76">
        <v>0.10972819150664037</v>
      </c>
    </row>
    <row r="39" spans="11:19" ht="14.4" x14ac:dyDescent="0.3">
      <c r="K39" s="72">
        <v>36083</v>
      </c>
      <c r="L39" s="24">
        <v>87.746957179205197</v>
      </c>
      <c r="M39" s="75">
        <v>1.4248728351113238E-2</v>
      </c>
      <c r="N39" s="75">
        <v>6.9061146954219055E-3</v>
      </c>
      <c r="O39" s="75">
        <v>0.16096795435522493</v>
      </c>
      <c r="P39" s="24">
        <v>79.948032402185703</v>
      </c>
      <c r="Q39" s="76">
        <v>-2.1542113811640728E-2</v>
      </c>
      <c r="R39" s="76">
        <v>-4.8262218034152982E-3</v>
      </c>
      <c r="S39" s="76">
        <v>6.1159229450906905E-2</v>
      </c>
    </row>
    <row r="40" spans="11:19" ht="14.4" x14ac:dyDescent="0.3">
      <c r="K40" s="72">
        <v>36114</v>
      </c>
      <c r="L40" s="24">
        <v>88.028019268258802</v>
      </c>
      <c r="M40" s="75">
        <v>3.2030978405279686E-3</v>
      </c>
      <c r="N40" s="75">
        <v>9.7832479162958119E-3</v>
      </c>
      <c r="O40" s="75">
        <v>0.11350611505021546</v>
      </c>
      <c r="P40" s="24">
        <v>80.259589597909596</v>
      </c>
      <c r="Q40" s="76">
        <v>3.8969964158288573E-3</v>
      </c>
      <c r="R40" s="76">
        <v>-1.8352683292383265E-2</v>
      </c>
      <c r="S40" s="76">
        <v>5.1024961630304899E-2</v>
      </c>
    </row>
    <row r="41" spans="11:19" ht="14.4" x14ac:dyDescent="0.3">
      <c r="K41" s="72">
        <v>36144</v>
      </c>
      <c r="L41" s="24">
        <v>88.002191269934897</v>
      </c>
      <c r="M41" s="75">
        <v>-2.9340656007714738E-4</v>
      </c>
      <c r="N41" s="75">
        <v>1.7198925831189538E-2</v>
      </c>
      <c r="O41" s="75">
        <v>7.8372801993177532E-2</v>
      </c>
      <c r="P41" s="24">
        <v>80.918880059136598</v>
      </c>
      <c r="Q41" s="76">
        <v>8.214475859270598E-3</v>
      </c>
      <c r="R41" s="76">
        <v>-9.6602260692085773E-3</v>
      </c>
      <c r="S41" s="76">
        <v>4.7868074263341498E-2</v>
      </c>
    </row>
    <row r="42" spans="11:19" ht="14.4" x14ac:dyDescent="0.3">
      <c r="K42" s="72">
        <v>36175</v>
      </c>
      <c r="L42" s="24">
        <v>87.489856220323105</v>
      </c>
      <c r="M42" s="75">
        <v>-5.8218442315859376E-3</v>
      </c>
      <c r="N42" s="75">
        <v>-2.9300270590240096E-3</v>
      </c>
      <c r="O42" s="75">
        <v>2.0449934951887183E-2</v>
      </c>
      <c r="P42" s="24">
        <v>83.036826801837194</v>
      </c>
      <c r="Q42" s="76">
        <v>2.6173703110482727E-2</v>
      </c>
      <c r="R42" s="76">
        <v>3.8635027115026865E-2</v>
      </c>
      <c r="S42" s="76">
        <v>6.4529281408703065E-2</v>
      </c>
    </row>
    <row r="43" spans="11:19" ht="14.4" x14ac:dyDescent="0.3">
      <c r="K43" s="72">
        <v>36206</v>
      </c>
      <c r="L43" s="24">
        <v>86.433338761361199</v>
      </c>
      <c r="M43" s="75">
        <v>-1.2075885189493429E-2</v>
      </c>
      <c r="N43" s="75">
        <v>-1.8115601375034207E-2</v>
      </c>
      <c r="O43" s="75">
        <v>2.257212954612986E-2</v>
      </c>
      <c r="P43" s="24">
        <v>81.366745693069504</v>
      </c>
      <c r="Q43" s="76">
        <v>-2.0112535282125421E-2</v>
      </c>
      <c r="R43" s="76">
        <v>1.3794689216660938E-2</v>
      </c>
      <c r="S43" s="76">
        <v>2.222112670305898E-2</v>
      </c>
    </row>
    <row r="44" spans="11:19" ht="14.4" x14ac:dyDescent="0.3">
      <c r="K44" s="72">
        <v>36234</v>
      </c>
      <c r="L44" s="24">
        <v>84.786179110137397</v>
      </c>
      <c r="M44" s="75">
        <v>-1.9056994382359083E-2</v>
      </c>
      <c r="N44" s="75">
        <v>-3.6544682733328893E-2</v>
      </c>
      <c r="O44" s="75">
        <v>2.181060094805809E-2</v>
      </c>
      <c r="P44" s="24">
        <v>80.701785004471404</v>
      </c>
      <c r="Q44" s="76">
        <v>-8.1723888909905895E-3</v>
      </c>
      <c r="R44" s="76">
        <v>-2.6828727054371004E-3</v>
      </c>
      <c r="S44" s="76">
        <v>1.3959783720352004E-2</v>
      </c>
    </row>
    <row r="45" spans="11:19" ht="14.4" x14ac:dyDescent="0.3">
      <c r="K45" s="72">
        <v>36265</v>
      </c>
      <c r="L45" s="24">
        <v>83.358787007825995</v>
      </c>
      <c r="M45" s="75">
        <v>-1.6835197874139562E-2</v>
      </c>
      <c r="N45" s="75">
        <v>-4.7217693467159871E-2</v>
      </c>
      <c r="O45" s="75">
        <v>2.8444932951257496E-2</v>
      </c>
      <c r="P45" s="24">
        <v>80.292577341076907</v>
      </c>
      <c r="Q45" s="76">
        <v>-5.0706147747763275E-3</v>
      </c>
      <c r="R45" s="76">
        <v>-3.304858297763813E-2</v>
      </c>
      <c r="S45" s="76">
        <v>9.213736005876827E-3</v>
      </c>
    </row>
    <row r="46" spans="11:19" ht="14.4" x14ac:dyDescent="0.3">
      <c r="K46" s="72">
        <v>36295</v>
      </c>
      <c r="L46" s="24">
        <v>83.162034375256098</v>
      </c>
      <c r="M46" s="75">
        <v>-2.3603106478915503E-3</v>
      </c>
      <c r="N46" s="75">
        <v>-3.7847715163902618E-2</v>
      </c>
      <c r="O46" s="75">
        <v>-5.516026960390441E-4</v>
      </c>
      <c r="P46" s="24">
        <v>81.480353545009905</v>
      </c>
      <c r="Q46" s="76">
        <v>1.4793100972303019E-2</v>
      </c>
      <c r="R46" s="76">
        <v>1.3962442638293382E-3</v>
      </c>
      <c r="S46" s="76">
        <v>3.4023881301468162E-2</v>
      </c>
    </row>
    <row r="47" spans="11:19" ht="14.4" x14ac:dyDescent="0.3">
      <c r="K47" s="72">
        <v>36326</v>
      </c>
      <c r="L47" s="24">
        <v>84.928975734656305</v>
      </c>
      <c r="M47" s="75">
        <v>2.12469713213983E-2</v>
      </c>
      <c r="N47" s="75">
        <v>1.684196953060102E-3</v>
      </c>
      <c r="O47" s="75">
        <v>-1.7331904936078391E-2</v>
      </c>
      <c r="P47" s="24">
        <v>82.982093418606397</v>
      </c>
      <c r="Q47" s="76">
        <v>1.8430699036755316E-2</v>
      </c>
      <c r="R47" s="76">
        <v>2.8255984846043303E-2</v>
      </c>
      <c r="S47" s="76">
        <v>4.7188859218406209E-2</v>
      </c>
    </row>
    <row r="48" spans="11:19" ht="14.4" x14ac:dyDescent="0.3">
      <c r="K48" s="72">
        <v>36356</v>
      </c>
      <c r="L48" s="24">
        <v>86.7791007794047</v>
      </c>
      <c r="M48" s="75">
        <v>2.1784379580047419E-2</v>
      </c>
      <c r="N48" s="75">
        <v>4.1031232511308025E-2</v>
      </c>
      <c r="O48" s="75">
        <v>-4.2001453782569698E-3</v>
      </c>
      <c r="P48" s="24">
        <v>84.835702501369099</v>
      </c>
      <c r="Q48" s="76">
        <v>2.2337458678128197E-2</v>
      </c>
      <c r="R48" s="76">
        <v>5.6582131384241618E-2</v>
      </c>
      <c r="S48" s="76">
        <v>5.6014313892492895E-2</v>
      </c>
    </row>
    <row r="49" spans="11:19" ht="14.4" x14ac:dyDescent="0.3">
      <c r="K49" s="72">
        <v>36387</v>
      </c>
      <c r="L49" s="24">
        <v>88.888112680497301</v>
      </c>
      <c r="M49" s="75">
        <v>2.4303223727263346E-2</v>
      </c>
      <c r="N49" s="75">
        <v>6.8854476062996994E-2</v>
      </c>
      <c r="O49" s="75">
        <v>1.9649514663419687E-2</v>
      </c>
      <c r="P49" s="24">
        <v>88.857672201275705</v>
      </c>
      <c r="Q49" s="76">
        <v>4.7408927860787209E-2</v>
      </c>
      <c r="R49" s="76">
        <v>9.0541073219454704E-2</v>
      </c>
      <c r="S49" s="76">
        <v>8.6809637605462564E-2</v>
      </c>
    </row>
    <row r="50" spans="11:19" ht="14.4" x14ac:dyDescent="0.3">
      <c r="K50" s="72">
        <v>36418</v>
      </c>
      <c r="L50" s="24">
        <v>89.458000347519501</v>
      </c>
      <c r="M50" s="75">
        <v>6.4112922396115657E-3</v>
      </c>
      <c r="N50" s="75">
        <v>5.3327201625664733E-2</v>
      </c>
      <c r="O50" s="75">
        <v>3.4026318519537968E-2</v>
      </c>
      <c r="P50" s="24">
        <v>92.574664161028394</v>
      </c>
      <c r="Q50" s="76">
        <v>4.1830850028719668E-2</v>
      </c>
      <c r="R50" s="76">
        <v>0.11559808082970258</v>
      </c>
      <c r="S50" s="76">
        <v>0.13299111295102639</v>
      </c>
    </row>
    <row r="51" spans="11:19" ht="14.4" x14ac:dyDescent="0.3">
      <c r="K51" s="72">
        <v>36448</v>
      </c>
      <c r="L51" s="24">
        <v>90.215895422140306</v>
      </c>
      <c r="M51" s="75">
        <v>8.4720770828388137E-3</v>
      </c>
      <c r="N51" s="75">
        <v>3.9603943943508302E-2</v>
      </c>
      <c r="O51" s="75">
        <v>2.81370240325578E-2</v>
      </c>
      <c r="P51" s="24">
        <v>94.857299349870203</v>
      </c>
      <c r="Q51" s="76">
        <v>2.4657234347307933E-2</v>
      </c>
      <c r="R51" s="76">
        <v>0.11812947324081358</v>
      </c>
      <c r="S51" s="76">
        <v>0.18648697784933721</v>
      </c>
    </row>
    <row r="52" spans="11:19" ht="14.4" x14ac:dyDescent="0.3">
      <c r="K52" s="72">
        <v>36479</v>
      </c>
      <c r="L52" s="24">
        <v>90.436610536986194</v>
      </c>
      <c r="M52" s="75">
        <v>2.4465213564983657E-3</v>
      </c>
      <c r="N52" s="75">
        <v>1.7420753009515177E-2</v>
      </c>
      <c r="O52" s="75">
        <v>2.736164335797886E-2</v>
      </c>
      <c r="P52" s="24">
        <v>94.433339756167996</v>
      </c>
      <c r="Q52" s="76">
        <v>-4.4694461744950731E-3</v>
      </c>
      <c r="R52" s="76">
        <v>6.2748296424675498E-2</v>
      </c>
      <c r="S52" s="76">
        <v>0.17659883671555132</v>
      </c>
    </row>
    <row r="53" spans="11:19" ht="14.4" x14ac:dyDescent="0.3">
      <c r="K53" s="72">
        <v>36509</v>
      </c>
      <c r="L53" s="24">
        <v>90.849544976104795</v>
      </c>
      <c r="M53" s="75">
        <v>4.5660096797826011E-3</v>
      </c>
      <c r="N53" s="75">
        <v>1.5555284303019556E-2</v>
      </c>
      <c r="O53" s="75">
        <v>3.2355486438241376E-2</v>
      </c>
      <c r="P53" s="24">
        <v>93.197394679400901</v>
      </c>
      <c r="Q53" s="76">
        <v>-1.3088016159953364E-2</v>
      </c>
      <c r="R53" s="76">
        <v>6.7267920874041209E-3</v>
      </c>
      <c r="S53" s="76">
        <v>0.15173856350076775</v>
      </c>
    </row>
    <row r="54" spans="11:19" ht="14.4" x14ac:dyDescent="0.3">
      <c r="K54" s="72">
        <v>36540</v>
      </c>
      <c r="L54" s="24">
        <v>91.5861382491847</v>
      </c>
      <c r="M54" s="75">
        <v>8.1078366795743761E-3</v>
      </c>
      <c r="N54" s="75">
        <v>1.518848558375141E-2</v>
      </c>
      <c r="O54" s="75">
        <v>4.6820079559235506E-2</v>
      </c>
      <c r="P54" s="24">
        <v>92.926680596822294</v>
      </c>
      <c r="Q54" s="76">
        <v>-2.9047387377068024E-3</v>
      </c>
      <c r="R54" s="76">
        <v>-2.035287496354965E-2</v>
      </c>
      <c r="S54" s="76">
        <v>0.11910201986146096</v>
      </c>
    </row>
    <row r="55" spans="11:19" ht="14.4" x14ac:dyDescent="0.3">
      <c r="K55" s="72">
        <v>36571</v>
      </c>
      <c r="L55" s="24">
        <v>88.640501543166295</v>
      </c>
      <c r="M55" s="75">
        <v>-3.2162473080849963E-2</v>
      </c>
      <c r="N55" s="75">
        <v>-1.9860419172668342E-2</v>
      </c>
      <c r="O55" s="75">
        <v>2.5536012069358849E-2</v>
      </c>
      <c r="P55" s="24">
        <v>93.123961686073201</v>
      </c>
      <c r="Q55" s="76">
        <v>2.1229757480183409E-3</v>
      </c>
      <c r="R55" s="76">
        <v>-1.3865633403156941E-2</v>
      </c>
      <c r="S55" s="76">
        <v>0.14449657403473037</v>
      </c>
    </row>
    <row r="56" spans="11:19" ht="14.4" x14ac:dyDescent="0.3">
      <c r="K56" s="72">
        <v>36600</v>
      </c>
      <c r="L56" s="24">
        <v>86.154525885771406</v>
      </c>
      <c r="M56" s="75">
        <v>-2.8045595569924253E-2</v>
      </c>
      <c r="N56" s="75">
        <v>-5.167906004997902E-2</v>
      </c>
      <c r="O56" s="75">
        <v>1.6138795143209927E-2</v>
      </c>
      <c r="P56" s="24">
        <v>94.438726036505699</v>
      </c>
      <c r="Q56" s="76">
        <v>1.4118432319972118E-2</v>
      </c>
      <c r="R56" s="76">
        <v>1.3319378308535024E-2</v>
      </c>
      <c r="S56" s="76">
        <v>0.17021855255460805</v>
      </c>
    </row>
    <row r="57" spans="11:19" ht="14.4" x14ac:dyDescent="0.3">
      <c r="K57" s="72">
        <v>36631</v>
      </c>
      <c r="L57" s="24">
        <v>84.213847057304406</v>
      </c>
      <c r="M57" s="75">
        <v>-2.2525558680922542E-2</v>
      </c>
      <c r="N57" s="75">
        <v>-8.0495709643548796E-2</v>
      </c>
      <c r="O57" s="75">
        <v>1.0257587474229224E-2</v>
      </c>
      <c r="P57" s="24">
        <v>94.397935804704005</v>
      </c>
      <c r="Q57" s="76">
        <v>-4.3192272400971454E-4</v>
      </c>
      <c r="R57" s="76">
        <v>1.5832430454123303E-2</v>
      </c>
      <c r="S57" s="76">
        <v>0.17567450106513061</v>
      </c>
    </row>
    <row r="58" spans="11:19" ht="14.4" x14ac:dyDescent="0.3">
      <c r="K58" s="72">
        <v>36661</v>
      </c>
      <c r="L58" s="24">
        <v>87.767692927393796</v>
      </c>
      <c r="M58" s="75">
        <v>4.2200255590640889E-2</v>
      </c>
      <c r="N58" s="75">
        <v>-9.846611882576739E-3</v>
      </c>
      <c r="O58" s="75">
        <v>5.538174464750778E-2</v>
      </c>
      <c r="P58" s="24">
        <v>94.264041893525501</v>
      </c>
      <c r="Q58" s="76">
        <v>-1.4183987185431013E-3</v>
      </c>
      <c r="R58" s="76">
        <v>1.2242608527497811E-2</v>
      </c>
      <c r="S58" s="76">
        <v>0.15689289248670057</v>
      </c>
    </row>
    <row r="59" spans="11:19" ht="14.4" x14ac:dyDescent="0.3">
      <c r="K59" s="72">
        <v>36692</v>
      </c>
      <c r="L59" s="24">
        <v>92.055124681094796</v>
      </c>
      <c r="M59" s="75">
        <v>4.884977160386117E-2</v>
      </c>
      <c r="N59" s="75">
        <v>6.8488552802748126E-2</v>
      </c>
      <c r="O59" s="75">
        <v>8.3907157537172372E-2</v>
      </c>
      <c r="P59" s="24">
        <v>93.286042718428106</v>
      </c>
      <c r="Q59" s="76">
        <v>-1.0375103331576652E-2</v>
      </c>
      <c r="R59" s="76">
        <v>-1.2205621215517271E-2</v>
      </c>
      <c r="S59" s="76">
        <v>0.12417075630814756</v>
      </c>
    </row>
    <row r="60" spans="11:19" ht="14.4" x14ac:dyDescent="0.3">
      <c r="K60" s="72">
        <v>36722</v>
      </c>
      <c r="L60" s="24">
        <v>95.196762997381995</v>
      </c>
      <c r="M60" s="75">
        <v>3.4127793831910225E-2</v>
      </c>
      <c r="N60" s="75">
        <v>0.13041698395044365</v>
      </c>
      <c r="O60" s="75">
        <v>9.700103069027266E-2</v>
      </c>
      <c r="P60" s="24">
        <v>94.033797676632005</v>
      </c>
      <c r="Q60" s="76">
        <v>8.0157217137069026E-3</v>
      </c>
      <c r="R60" s="76">
        <v>-3.857479773978878E-3</v>
      </c>
      <c r="S60" s="76">
        <v>0.10842245545281437</v>
      </c>
    </row>
    <row r="61" spans="11:19" ht="14.4" x14ac:dyDescent="0.3">
      <c r="K61" s="72">
        <v>36753</v>
      </c>
      <c r="L61" s="24">
        <v>96.750008729380497</v>
      </c>
      <c r="M61" s="75">
        <v>1.6316161212763358E-2</v>
      </c>
      <c r="N61" s="75">
        <v>0.1023419381596069</v>
      </c>
      <c r="O61" s="75">
        <v>8.8447102900500063E-2</v>
      </c>
      <c r="P61" s="24">
        <v>94.938531434394804</v>
      </c>
      <c r="Q61" s="76">
        <v>9.6213678498240363E-3</v>
      </c>
      <c r="R61" s="76">
        <v>7.1553216615849458E-3</v>
      </c>
      <c r="S61" s="76">
        <v>6.8433699448541274E-2</v>
      </c>
    </row>
    <row r="62" spans="11:19" ht="14.4" x14ac:dyDescent="0.3">
      <c r="K62" s="72">
        <v>36784</v>
      </c>
      <c r="L62" s="24">
        <v>98.211717846433203</v>
      </c>
      <c r="M62" s="75">
        <v>1.510810320587419E-2</v>
      </c>
      <c r="N62" s="75">
        <v>6.6879418029866411E-2</v>
      </c>
      <c r="O62" s="75">
        <v>9.7852818807797393E-2</v>
      </c>
      <c r="P62" s="24">
        <v>96.252591822597395</v>
      </c>
      <c r="Q62" s="76">
        <v>1.3841170369384148E-2</v>
      </c>
      <c r="R62" s="76">
        <v>3.180056756318228E-2</v>
      </c>
      <c r="S62" s="76">
        <v>3.9729311414745672E-2</v>
      </c>
    </row>
    <row r="63" spans="11:19" ht="14.4" x14ac:dyDescent="0.3">
      <c r="K63" s="72">
        <v>36814</v>
      </c>
      <c r="L63" s="24">
        <v>99.627830049020602</v>
      </c>
      <c r="M63" s="75">
        <v>1.4418973963999715E-2</v>
      </c>
      <c r="N63" s="75">
        <v>4.654640464781834E-2</v>
      </c>
      <c r="O63" s="75">
        <v>0.10432678834300479</v>
      </c>
      <c r="P63" s="24">
        <v>97.453624187291396</v>
      </c>
      <c r="Q63" s="76">
        <v>1.2477922328653968E-2</v>
      </c>
      <c r="R63" s="76">
        <v>3.6368056966279871E-2</v>
      </c>
      <c r="S63" s="76">
        <v>2.7370849214723547E-2</v>
      </c>
    </row>
    <row r="64" spans="11:19" ht="14.4" x14ac:dyDescent="0.3">
      <c r="K64" s="72">
        <v>36845</v>
      </c>
      <c r="L64" s="24">
        <v>100.38964240953101</v>
      </c>
      <c r="M64" s="75">
        <v>7.646581885157655E-3</v>
      </c>
      <c r="N64" s="75">
        <v>3.7618949372200339E-2</v>
      </c>
      <c r="O64" s="75">
        <v>0.11005533946315116</v>
      </c>
      <c r="P64" s="24">
        <v>98.658473793252895</v>
      </c>
      <c r="Q64" s="76">
        <v>1.2363312457687181E-2</v>
      </c>
      <c r="R64" s="76">
        <v>3.9182640627095422E-2</v>
      </c>
      <c r="S64" s="76">
        <v>4.4741974052749045E-2</v>
      </c>
    </row>
    <row r="65" spans="11:19" ht="14.4" x14ac:dyDescent="0.3">
      <c r="K65" s="72">
        <v>36875</v>
      </c>
      <c r="L65" s="24">
        <v>100</v>
      </c>
      <c r="M65" s="75">
        <v>-3.8813009009583954E-3</v>
      </c>
      <c r="N65" s="75">
        <v>1.8208439815328381E-2</v>
      </c>
      <c r="O65" s="75">
        <v>0.1007209780335383</v>
      </c>
      <c r="P65" s="24">
        <v>100</v>
      </c>
      <c r="Q65" s="76">
        <v>1.3597678487895282E-2</v>
      </c>
      <c r="R65" s="76">
        <v>3.8933062543494268E-2</v>
      </c>
      <c r="S65" s="76">
        <v>7.2991367881044988E-2</v>
      </c>
    </row>
    <row r="66" spans="11:19" ht="14.4" x14ac:dyDescent="0.3">
      <c r="K66" s="72">
        <v>36906</v>
      </c>
      <c r="L66" s="24">
        <v>99.7207323203897</v>
      </c>
      <c r="M66" s="75">
        <v>-2.7926767961029553E-3</v>
      </c>
      <c r="N66" s="75">
        <v>9.324931730760877E-4</v>
      </c>
      <c r="O66" s="75">
        <v>8.8819053043514673E-2</v>
      </c>
      <c r="P66" s="24">
        <v>100.56857088153301</v>
      </c>
      <c r="Q66" s="76">
        <v>5.6857088153301483E-3</v>
      </c>
      <c r="R66" s="76">
        <v>3.196337458168963E-2</v>
      </c>
      <c r="S66" s="76">
        <v>8.2235696310581696E-2</v>
      </c>
    </row>
    <row r="67" spans="11:19" ht="14.4" x14ac:dyDescent="0.3">
      <c r="K67" s="72">
        <v>36937</v>
      </c>
      <c r="L67" s="24">
        <v>98.931745144454197</v>
      </c>
      <c r="M67" s="75">
        <v>-7.9119673269204549E-3</v>
      </c>
      <c r="N67" s="75">
        <v>-1.452238727108357E-2</v>
      </c>
      <c r="O67" s="75">
        <v>0.11610091800164568</v>
      </c>
      <c r="P67" s="24">
        <v>101.08648826080299</v>
      </c>
      <c r="Q67" s="76">
        <v>5.1498930006679267E-3</v>
      </c>
      <c r="R67" s="76">
        <v>2.4610298276438014E-2</v>
      </c>
      <c r="S67" s="76">
        <v>8.5504594419768987E-2</v>
      </c>
    </row>
    <row r="68" spans="11:19" ht="14.4" x14ac:dyDescent="0.3">
      <c r="K68" s="72">
        <v>36965</v>
      </c>
      <c r="L68" s="24">
        <v>98.816082267026204</v>
      </c>
      <c r="M68" s="75">
        <v>-1.1691179333702673E-3</v>
      </c>
      <c r="N68" s="75">
        <v>-1.1839177329737938E-2</v>
      </c>
      <c r="O68" s="75">
        <v>0.14696333420767949</v>
      </c>
      <c r="P68" s="24">
        <v>100.717057322787</v>
      </c>
      <c r="Q68" s="76">
        <v>-3.6546025524485382E-3</v>
      </c>
      <c r="R68" s="76">
        <v>7.1705732278699585E-3</v>
      </c>
      <c r="S68" s="76">
        <v>6.6480474163262082E-2</v>
      </c>
    </row>
    <row r="69" spans="11:19" ht="14.4" x14ac:dyDescent="0.3">
      <c r="K69" s="72">
        <v>36996</v>
      </c>
      <c r="L69" s="24">
        <v>98.890072908006701</v>
      </c>
      <c r="M69" s="75">
        <v>7.4877124535821515E-4</v>
      </c>
      <c r="N69" s="75">
        <v>-8.3298567214107333E-3</v>
      </c>
      <c r="O69" s="75">
        <v>0.17427330971729238</v>
      </c>
      <c r="P69" s="24">
        <v>100.368630411712</v>
      </c>
      <c r="Q69" s="76">
        <v>-3.4594627795599964E-3</v>
      </c>
      <c r="R69" s="76">
        <v>-1.9881009351969681E-3</v>
      </c>
      <c r="S69" s="76">
        <v>6.3250266609224726E-2</v>
      </c>
    </row>
    <row r="70" spans="11:19" ht="14.4" x14ac:dyDescent="0.3">
      <c r="K70" s="72">
        <v>37026</v>
      </c>
      <c r="L70" s="24">
        <v>99.397269585568907</v>
      </c>
      <c r="M70" s="75">
        <v>5.1288937569500259E-3</v>
      </c>
      <c r="N70" s="75">
        <v>4.7055112636997798E-3</v>
      </c>
      <c r="O70" s="75">
        <v>0.13250407149012933</v>
      </c>
      <c r="P70" s="24">
        <v>100.889966165505</v>
      </c>
      <c r="Q70" s="76">
        <v>5.1942100998536578E-3</v>
      </c>
      <c r="R70" s="76">
        <v>-1.9440985504508568E-3</v>
      </c>
      <c r="S70" s="76">
        <v>7.029111142362976E-2</v>
      </c>
    </row>
    <row r="71" spans="11:19" ht="14.4" x14ac:dyDescent="0.3">
      <c r="K71" s="72">
        <v>37057</v>
      </c>
      <c r="L71" s="24">
        <v>99.839987910561504</v>
      </c>
      <c r="M71" s="75">
        <v>4.4540290376031688E-3</v>
      </c>
      <c r="N71" s="75">
        <v>1.0361730803781999E-2</v>
      </c>
      <c r="O71" s="75">
        <v>8.4567407370699899E-2</v>
      </c>
      <c r="P71" s="24">
        <v>102.17641452092001</v>
      </c>
      <c r="Q71" s="76">
        <v>1.2751003933380689E-2</v>
      </c>
      <c r="R71" s="76">
        <v>1.4489672722028946E-2</v>
      </c>
      <c r="S71" s="76">
        <v>9.5302271844956987E-2</v>
      </c>
    </row>
    <row r="72" spans="11:19" ht="14.4" x14ac:dyDescent="0.3">
      <c r="K72" s="72">
        <v>37087</v>
      </c>
      <c r="L72" s="24">
        <v>100.561311500732</v>
      </c>
      <c r="M72" s="75">
        <v>7.2247964494613903E-3</v>
      </c>
      <c r="N72" s="75">
        <v>1.6899963197317014E-2</v>
      </c>
      <c r="O72" s="75">
        <v>5.6352215500200753E-2</v>
      </c>
      <c r="P72" s="24">
        <v>103.424257045974</v>
      </c>
      <c r="Q72" s="76">
        <v>1.2212627844741197E-2</v>
      </c>
      <c r="R72" s="76">
        <v>3.0444040351331081E-2</v>
      </c>
      <c r="S72" s="76">
        <v>9.9862598356756482E-2</v>
      </c>
    </row>
    <row r="73" spans="11:19" ht="14.4" x14ac:dyDescent="0.3">
      <c r="K73" s="72">
        <v>37118</v>
      </c>
      <c r="L73" s="24">
        <v>100.824080913541</v>
      </c>
      <c r="M73" s="75">
        <v>2.6130269075406165E-3</v>
      </c>
      <c r="N73" s="75">
        <v>1.435463301880513E-2</v>
      </c>
      <c r="O73" s="75">
        <v>4.2109269421939599E-2</v>
      </c>
      <c r="P73" s="24">
        <v>103.836425133205</v>
      </c>
      <c r="Q73" s="76">
        <v>3.9852168050651393E-3</v>
      </c>
      <c r="R73" s="76">
        <v>2.9204677924725253E-2</v>
      </c>
      <c r="S73" s="76">
        <v>9.372268102713277E-2</v>
      </c>
    </row>
    <row r="74" spans="11:19" ht="14.4" x14ac:dyDescent="0.3">
      <c r="K74" s="72">
        <v>37149</v>
      </c>
      <c r="L74" s="24">
        <v>100.640992591732</v>
      </c>
      <c r="M74" s="75">
        <v>-1.815918579669451E-3</v>
      </c>
      <c r="N74" s="75">
        <v>8.0228843966612118E-3</v>
      </c>
      <c r="O74" s="75">
        <v>2.4735080482934713E-2</v>
      </c>
      <c r="P74" s="24">
        <v>104.12441863012801</v>
      </c>
      <c r="Q74" s="76">
        <v>2.7735305462757154E-3</v>
      </c>
      <c r="R74" s="76">
        <v>1.9065105370370539E-2</v>
      </c>
      <c r="S74" s="76">
        <v>8.1783011329597644E-2</v>
      </c>
    </row>
    <row r="75" spans="11:19" ht="14.4" x14ac:dyDescent="0.3">
      <c r="K75" s="72">
        <v>37179</v>
      </c>
      <c r="L75" s="24">
        <v>98.830220274789099</v>
      </c>
      <c r="M75" s="75">
        <v>-1.7992393261547224E-2</v>
      </c>
      <c r="N75" s="75">
        <v>-1.7214286489594E-2</v>
      </c>
      <c r="O75" s="75">
        <v>-8.0058932713785724E-3</v>
      </c>
      <c r="P75" s="24">
        <v>104.258981678268</v>
      </c>
      <c r="Q75" s="76">
        <v>1.2923294065918522E-3</v>
      </c>
      <c r="R75" s="76">
        <v>8.0708786907015551E-3</v>
      </c>
      <c r="S75" s="76">
        <v>6.9831753798070384E-2</v>
      </c>
    </row>
    <row r="76" spans="11:19" ht="14.4" x14ac:dyDescent="0.3">
      <c r="K76" s="72">
        <v>37210</v>
      </c>
      <c r="L76" s="24">
        <v>97.132714347405596</v>
      </c>
      <c r="M76" s="75">
        <v>-1.7175980410280678E-2</v>
      </c>
      <c r="N76" s="75">
        <v>-3.6611953540155118E-2</v>
      </c>
      <c r="O76" s="75">
        <v>-3.2442869443035316E-2</v>
      </c>
      <c r="P76" s="24">
        <v>104.28445220304801</v>
      </c>
      <c r="Q76" s="76">
        <v>2.4430053286539355E-4</v>
      </c>
      <c r="R76" s="76">
        <v>4.314738968220988E-3</v>
      </c>
      <c r="S76" s="76">
        <v>5.702478655391352E-2</v>
      </c>
    </row>
    <row r="77" spans="11:19" ht="14.4" x14ac:dyDescent="0.3">
      <c r="K77" s="72">
        <v>37240</v>
      </c>
      <c r="L77" s="24">
        <v>95.506456768242501</v>
      </c>
      <c r="M77" s="75">
        <v>-1.6742634961755654E-2</v>
      </c>
      <c r="N77" s="75">
        <v>-5.1018334490386619E-2</v>
      </c>
      <c r="O77" s="75">
        <v>-4.4935432317575019E-2</v>
      </c>
      <c r="P77" s="24">
        <v>104.48170353013199</v>
      </c>
      <c r="Q77" s="76">
        <v>1.8914739725528484E-3</v>
      </c>
      <c r="R77" s="76">
        <v>3.4313267214787224E-3</v>
      </c>
      <c r="S77" s="76">
        <v>4.4817035301319974E-2</v>
      </c>
    </row>
    <row r="78" spans="11:19" ht="14.4" x14ac:dyDescent="0.3">
      <c r="K78" s="72">
        <v>37271</v>
      </c>
      <c r="L78" s="24">
        <v>96.131286054956405</v>
      </c>
      <c r="M78" s="75">
        <v>6.5422727201589481E-3</v>
      </c>
      <c r="N78" s="75">
        <v>-2.7308794944790549E-2</v>
      </c>
      <c r="O78" s="75">
        <v>-3.5994985013756975E-2</v>
      </c>
      <c r="P78" s="24">
        <v>105.64286218293999</v>
      </c>
      <c r="Q78" s="76">
        <v>1.1113511874097037E-2</v>
      </c>
      <c r="R78" s="76">
        <v>1.3273489558362384E-2</v>
      </c>
      <c r="S78" s="76">
        <v>5.0456034692830221E-2</v>
      </c>
    </row>
    <row r="79" spans="11:19" ht="14.4" x14ac:dyDescent="0.3">
      <c r="K79" s="72">
        <v>37302</v>
      </c>
      <c r="L79" s="24">
        <v>97.1886603568705</v>
      </c>
      <c r="M79" s="75">
        <v>1.0999273444751489E-2</v>
      </c>
      <c r="N79" s="75">
        <v>5.7597494150951611E-4</v>
      </c>
      <c r="O79" s="75">
        <v>-1.7619064386649064E-2</v>
      </c>
      <c r="P79" s="24">
        <v>107.58277216232</v>
      </c>
      <c r="Q79" s="76">
        <v>1.8362906298588388E-2</v>
      </c>
      <c r="R79" s="76">
        <v>3.1628108405364008E-2</v>
      </c>
      <c r="S79" s="76">
        <v>6.4264611554776696E-2</v>
      </c>
    </row>
    <row r="80" spans="11:19" ht="14.4" x14ac:dyDescent="0.3">
      <c r="K80" s="72">
        <v>37330</v>
      </c>
      <c r="L80" s="24">
        <v>98.175762774288302</v>
      </c>
      <c r="M80" s="75">
        <v>1.0156559559450828E-2</v>
      </c>
      <c r="N80" s="75">
        <v>2.7948958597879825E-2</v>
      </c>
      <c r="O80" s="75">
        <v>-6.479911751688272E-3</v>
      </c>
      <c r="P80" s="24">
        <v>108.80286027113399</v>
      </c>
      <c r="Q80" s="76">
        <v>1.134092461359093E-2</v>
      </c>
      <c r="R80" s="76">
        <v>4.1358023414652667E-2</v>
      </c>
      <c r="S80" s="76">
        <v>8.0282358949714805E-2</v>
      </c>
    </row>
    <row r="81" spans="11:19" ht="14.4" x14ac:dyDescent="0.3">
      <c r="K81" s="72">
        <v>37361</v>
      </c>
      <c r="L81" s="24">
        <v>97.320460584753903</v>
      </c>
      <c r="M81" s="75">
        <v>-8.7119485030209276E-3</v>
      </c>
      <c r="N81" s="75">
        <v>1.2370317495988381E-2</v>
      </c>
      <c r="O81" s="75">
        <v>-1.5872294125143793E-2</v>
      </c>
      <c r="P81" s="24">
        <v>110.42544158192101</v>
      </c>
      <c r="Q81" s="76">
        <v>1.4913039112607773E-2</v>
      </c>
      <c r="R81" s="76">
        <v>4.5271202428225576E-2</v>
      </c>
      <c r="S81" s="76">
        <v>0.10019874864243916</v>
      </c>
    </row>
    <row r="82" spans="11:19" ht="14.4" x14ac:dyDescent="0.3">
      <c r="K82" s="72">
        <v>37391</v>
      </c>
      <c r="L82" s="24">
        <v>96.818552975632599</v>
      </c>
      <c r="M82" s="75">
        <v>-5.1572670957943378E-3</v>
      </c>
      <c r="N82" s="75">
        <v>-3.8081333756313507E-3</v>
      </c>
      <c r="O82" s="75">
        <v>-2.5943535679482044E-2</v>
      </c>
      <c r="P82" s="24">
        <v>110.555439694786</v>
      </c>
      <c r="Q82" s="76">
        <v>1.1772478425504662E-3</v>
      </c>
      <c r="R82" s="76">
        <v>2.7631445748403483E-2</v>
      </c>
      <c r="S82" s="76">
        <v>9.580212876100358E-2</v>
      </c>
    </row>
    <row r="83" spans="11:19" ht="14.4" x14ac:dyDescent="0.3">
      <c r="K83" s="72">
        <v>37422</v>
      </c>
      <c r="L83" s="24">
        <v>96.884934857833898</v>
      </c>
      <c r="M83" s="75">
        <v>6.8563183564629426E-4</v>
      </c>
      <c r="N83" s="75">
        <v>-1.3148132288231751E-2</v>
      </c>
      <c r="O83" s="75">
        <v>-2.9597890730663878E-2</v>
      </c>
      <c r="P83" s="24">
        <v>111.41419992559899</v>
      </c>
      <c r="Q83" s="76">
        <v>7.767688620151203E-3</v>
      </c>
      <c r="R83" s="76">
        <v>2.4000652629513564E-2</v>
      </c>
      <c r="S83" s="76">
        <v>9.0410154319787939E-2</v>
      </c>
    </row>
    <row r="84" spans="11:19" ht="14.4" x14ac:dyDescent="0.3">
      <c r="K84" s="72">
        <v>37452</v>
      </c>
      <c r="L84" s="24">
        <v>97.813247251251099</v>
      </c>
      <c r="M84" s="75">
        <v>9.5815969198862483E-3</v>
      </c>
      <c r="N84" s="75">
        <v>5.0635463861994356E-3</v>
      </c>
      <c r="O84" s="75">
        <v>-2.7327251489365323E-2</v>
      </c>
      <c r="P84" s="24">
        <v>110.180259611528</v>
      </c>
      <c r="Q84" s="76">
        <v>-1.1075251762297844E-2</v>
      </c>
      <c r="R84" s="76">
        <v>-2.2203395058294495E-3</v>
      </c>
      <c r="S84" s="76">
        <v>6.5323191662385538E-2</v>
      </c>
    </row>
    <row r="85" spans="11:19" ht="14.4" x14ac:dyDescent="0.3">
      <c r="K85" s="72">
        <v>37483</v>
      </c>
      <c r="L85" s="24">
        <v>98.285147052304694</v>
      </c>
      <c r="M85" s="75">
        <v>4.8244978498814817E-3</v>
      </c>
      <c r="N85" s="75">
        <v>1.5147861970641108E-2</v>
      </c>
      <c r="O85" s="75">
        <v>-2.5181820039733349E-2</v>
      </c>
      <c r="P85" s="24">
        <v>109.809004945876</v>
      </c>
      <c r="Q85" s="76">
        <v>-3.3695207014483586E-3</v>
      </c>
      <c r="R85" s="76">
        <v>-6.7516781713383711E-3</v>
      </c>
      <c r="S85" s="76">
        <v>5.7519120145066216E-2</v>
      </c>
    </row>
    <row r="86" spans="11:19" ht="14.4" x14ac:dyDescent="0.3">
      <c r="K86" s="72">
        <v>37514</v>
      </c>
      <c r="L86" s="24">
        <v>98.622609862581498</v>
      </c>
      <c r="M86" s="75">
        <v>3.4335077109588497E-3</v>
      </c>
      <c r="N86" s="75">
        <v>1.7935451030621108E-2</v>
      </c>
      <c r="O86" s="75">
        <v>-2.0055274467914219E-2</v>
      </c>
      <c r="P86" s="24">
        <v>109.091985946406</v>
      </c>
      <c r="Q86" s="76">
        <v>-6.5296921670805474E-3</v>
      </c>
      <c r="R86" s="76">
        <v>-2.084307010007469E-2</v>
      </c>
      <c r="S86" s="76">
        <v>4.7707995700065675E-2</v>
      </c>
    </row>
    <row r="87" spans="11:19" ht="14.4" x14ac:dyDescent="0.3">
      <c r="K87" s="72">
        <v>37544</v>
      </c>
      <c r="L87" s="24">
        <v>98.991190405068295</v>
      </c>
      <c r="M87" s="75">
        <v>3.7372823838304203E-3</v>
      </c>
      <c r="N87" s="75">
        <v>1.2042777301845886E-2</v>
      </c>
      <c r="O87" s="75">
        <v>1.6287541384774062E-3</v>
      </c>
      <c r="P87" s="24">
        <v>110.394228026943</v>
      </c>
      <c r="Q87" s="76">
        <v>1.1937101238369108E-2</v>
      </c>
      <c r="R87" s="76">
        <v>1.9419850358803892E-3</v>
      </c>
      <c r="S87" s="76">
        <v>5.8846214013558162E-2</v>
      </c>
    </row>
    <row r="88" spans="11:19" ht="14.4" x14ac:dyDescent="0.3">
      <c r="K88" s="72">
        <v>37575</v>
      </c>
      <c r="L88" s="24">
        <v>100.472657436712</v>
      </c>
      <c r="M88" s="75">
        <v>1.4965645180966103E-2</v>
      </c>
      <c r="N88" s="75">
        <v>2.2256774802841495E-2</v>
      </c>
      <c r="O88" s="75">
        <v>3.438535730980119E-2</v>
      </c>
      <c r="P88" s="24">
        <v>112.498936525929</v>
      </c>
      <c r="Q88" s="76">
        <v>1.9065385361201281E-2</v>
      </c>
      <c r="R88" s="76">
        <v>2.4496457110952274E-2</v>
      </c>
      <c r="S88" s="76">
        <v>7.8769981040768267E-2</v>
      </c>
    </row>
    <row r="89" spans="11:19" ht="14.4" x14ac:dyDescent="0.3">
      <c r="K89" s="72">
        <v>37605</v>
      </c>
      <c r="L89" s="24">
        <v>102.40638665966</v>
      </c>
      <c r="M89" s="75">
        <v>1.9246323052279912E-2</v>
      </c>
      <c r="N89" s="75">
        <v>3.8366220508164739E-2</v>
      </c>
      <c r="O89" s="75">
        <v>7.2245690238105897E-2</v>
      </c>
      <c r="P89" s="24">
        <v>115.30451449399099</v>
      </c>
      <c r="Q89" s="76">
        <v>2.4938706575376113E-2</v>
      </c>
      <c r="R89" s="76">
        <v>5.6947616212954966E-2</v>
      </c>
      <c r="S89" s="76">
        <v>0.10358570542198087</v>
      </c>
    </row>
    <row r="90" spans="11:19" ht="14.4" x14ac:dyDescent="0.3">
      <c r="K90" s="72">
        <v>37636</v>
      </c>
      <c r="L90" s="24">
        <v>105.266187363746</v>
      </c>
      <c r="M90" s="75">
        <v>2.7925999513978894E-2</v>
      </c>
      <c r="N90" s="75">
        <v>6.3389448424659323E-2</v>
      </c>
      <c r="O90" s="75">
        <v>9.502526891783547E-2</v>
      </c>
      <c r="P90" s="24">
        <v>117.086020154979</v>
      </c>
      <c r="Q90" s="76">
        <v>1.5450441544340832E-2</v>
      </c>
      <c r="R90" s="76">
        <v>6.0617228342797036E-2</v>
      </c>
      <c r="S90" s="76">
        <v>0.10831927245802064</v>
      </c>
    </row>
    <row r="91" spans="11:19" ht="14.4" x14ac:dyDescent="0.3">
      <c r="K91" s="72">
        <v>37667</v>
      </c>
      <c r="L91" s="24">
        <v>106.33973137761799</v>
      </c>
      <c r="M91" s="75">
        <v>1.0198374623015205E-2</v>
      </c>
      <c r="N91" s="75">
        <v>5.8394732363894031E-2</v>
      </c>
      <c r="O91" s="75">
        <v>9.4157805932763683E-2</v>
      </c>
      <c r="P91" s="24">
        <v>117.95865880781</v>
      </c>
      <c r="Q91" s="76">
        <v>7.4529704885002435E-3</v>
      </c>
      <c r="R91" s="76">
        <v>4.8531323499423795E-2</v>
      </c>
      <c r="S91" s="76">
        <v>9.6445615194177714E-2</v>
      </c>
    </row>
    <row r="92" spans="11:19" ht="14.4" x14ac:dyDescent="0.3">
      <c r="K92" s="72">
        <v>37695</v>
      </c>
      <c r="L92" s="24">
        <v>106.58300534494801</v>
      </c>
      <c r="M92" s="75">
        <v>2.2877053024155103E-3</v>
      </c>
      <c r="N92" s="75">
        <v>4.0784748115063163E-2</v>
      </c>
      <c r="O92" s="75">
        <v>8.5634604031429085E-2</v>
      </c>
      <c r="P92" s="24">
        <v>118.185722914153</v>
      </c>
      <c r="Q92" s="76">
        <v>1.9249464908970282E-3</v>
      </c>
      <c r="R92" s="76">
        <v>2.4987819712056103E-2</v>
      </c>
      <c r="S92" s="76">
        <v>8.6237279237302733E-2</v>
      </c>
    </row>
    <row r="93" spans="11:19" ht="14.4" x14ac:dyDescent="0.3">
      <c r="K93" s="72">
        <v>37726</v>
      </c>
      <c r="L93" s="24">
        <v>105.001761744153</v>
      </c>
      <c r="M93" s="75">
        <v>-1.4835794840626138E-2</v>
      </c>
      <c r="N93" s="75">
        <v>-2.5119710917170801E-3</v>
      </c>
      <c r="O93" s="75">
        <v>7.8927916218703542E-2</v>
      </c>
      <c r="P93" s="24">
        <v>118.925613315334</v>
      </c>
      <c r="Q93" s="76">
        <v>6.2604042428917595E-3</v>
      </c>
      <c r="R93" s="76">
        <v>1.5711467158248782E-2</v>
      </c>
      <c r="S93" s="76">
        <v>7.6976569997295519E-2</v>
      </c>
    </row>
    <row r="94" spans="11:19" ht="14.4" x14ac:dyDescent="0.3">
      <c r="K94" s="72">
        <v>37756</v>
      </c>
      <c r="L94" s="24">
        <v>105.504752724542</v>
      </c>
      <c r="M94" s="75">
        <v>4.7903099151287432E-3</v>
      </c>
      <c r="N94" s="75">
        <v>-7.8519913701017297E-3</v>
      </c>
      <c r="O94" s="75">
        <v>8.9716273192964824E-2</v>
      </c>
      <c r="P94" s="24">
        <v>119.771607480772</v>
      </c>
      <c r="Q94" s="76">
        <v>7.1136413919079544E-3</v>
      </c>
      <c r="R94" s="76">
        <v>1.5369356444751014E-2</v>
      </c>
      <c r="S94" s="76">
        <v>8.3362409044994701E-2</v>
      </c>
    </row>
    <row r="95" spans="11:19" ht="14.4" x14ac:dyDescent="0.3">
      <c r="K95" s="72">
        <v>37787</v>
      </c>
      <c r="L95" s="24">
        <v>105.554639836009</v>
      </c>
      <c r="M95" s="75">
        <v>4.7284231448085912E-4</v>
      </c>
      <c r="N95" s="75">
        <v>-9.6484942004663177E-3</v>
      </c>
      <c r="O95" s="75">
        <v>8.9484551864505768E-2</v>
      </c>
      <c r="P95" s="24">
        <v>121.000553421758</v>
      </c>
      <c r="Q95" s="76">
        <v>1.026074515350639E-2</v>
      </c>
      <c r="R95" s="76">
        <v>2.3817009687791213E-2</v>
      </c>
      <c r="S95" s="76">
        <v>8.6042474860122509E-2</v>
      </c>
    </row>
    <row r="96" spans="11:19" ht="14.4" x14ac:dyDescent="0.3">
      <c r="K96" s="72">
        <v>37817</v>
      </c>
      <c r="L96" s="24">
        <v>106.09825810065099</v>
      </c>
      <c r="M96" s="75">
        <v>5.1501124487427496E-3</v>
      </c>
      <c r="N96" s="75">
        <v>1.0442647230717084E-2</v>
      </c>
      <c r="O96" s="75">
        <v>8.4702339225261936E-2</v>
      </c>
      <c r="P96" s="24">
        <v>121.74433026944</v>
      </c>
      <c r="Q96" s="76">
        <v>6.1468879823176614E-3</v>
      </c>
      <c r="R96" s="76">
        <v>2.3701512866131758E-2</v>
      </c>
      <c r="S96" s="76">
        <v>0.10495592131189779</v>
      </c>
    </row>
    <row r="97" spans="11:19" ht="14.4" x14ac:dyDescent="0.3">
      <c r="K97" s="72">
        <v>37848</v>
      </c>
      <c r="L97" s="24">
        <v>103.830947851559</v>
      </c>
      <c r="M97" s="75">
        <v>-2.136991021041168E-2</v>
      </c>
      <c r="N97" s="75">
        <v>-1.5864734334320119E-2</v>
      </c>
      <c r="O97" s="75">
        <v>5.6425624477144831E-2</v>
      </c>
      <c r="P97" s="24">
        <v>122.12126421277701</v>
      </c>
      <c r="Q97" s="76">
        <v>3.0961108620235489E-3</v>
      </c>
      <c r="R97" s="76">
        <v>1.9617810776917377E-2</v>
      </c>
      <c r="S97" s="76">
        <v>0.11212431323796834</v>
      </c>
    </row>
    <row r="98" spans="11:19" ht="14.4" x14ac:dyDescent="0.3">
      <c r="K98" s="72">
        <v>37879</v>
      </c>
      <c r="L98" s="24">
        <v>102.62879339321999</v>
      </c>
      <c r="M98" s="75">
        <v>-1.1577997535548445E-2</v>
      </c>
      <c r="N98" s="75">
        <v>-2.7718785714532679E-2</v>
      </c>
      <c r="O98" s="75">
        <v>4.0621349771828408E-2</v>
      </c>
      <c r="P98" s="24">
        <v>121.388799679587</v>
      </c>
      <c r="Q98" s="76">
        <v>-5.9978459763879721E-3</v>
      </c>
      <c r="R98" s="76">
        <v>3.2086320834892046E-3</v>
      </c>
      <c r="S98" s="76">
        <v>0.11271967987842935</v>
      </c>
    </row>
    <row r="99" spans="11:19" ht="14.4" x14ac:dyDescent="0.3">
      <c r="K99" s="72">
        <v>37909</v>
      </c>
      <c r="L99" s="24">
        <v>102.293862865584</v>
      </c>
      <c r="M99" s="75">
        <v>-3.2635142298975683E-3</v>
      </c>
      <c r="N99" s="75">
        <v>-3.5857282703528615E-2</v>
      </c>
      <c r="O99" s="75">
        <v>3.3363296743895043E-2</v>
      </c>
      <c r="P99" s="24">
        <v>120.67081279275899</v>
      </c>
      <c r="Q99" s="76">
        <v>-5.9147704625399644E-3</v>
      </c>
      <c r="R99" s="76">
        <v>-8.8178026385716812E-3</v>
      </c>
      <c r="S99" s="76">
        <v>9.3089873895471076E-2</v>
      </c>
    </row>
    <row r="100" spans="11:19" ht="14.4" x14ac:dyDescent="0.3">
      <c r="K100" s="72">
        <v>37940</v>
      </c>
      <c r="L100" s="24">
        <v>103.173931402729</v>
      </c>
      <c r="M100" s="75">
        <v>8.603336627353908E-3</v>
      </c>
      <c r="N100" s="75">
        <v>-6.3277516234302444E-3</v>
      </c>
      <c r="O100" s="75">
        <v>2.6885662576592528E-2</v>
      </c>
      <c r="P100" s="24">
        <v>120.94325383135001</v>
      </c>
      <c r="Q100" s="76">
        <v>2.2577210866965292E-3</v>
      </c>
      <c r="R100" s="76">
        <v>-9.6462347406959248E-3</v>
      </c>
      <c r="S100" s="76">
        <v>7.5061307832672286E-2</v>
      </c>
    </row>
    <row r="101" spans="11:19" ht="14.4" x14ac:dyDescent="0.3">
      <c r="K101" s="72">
        <v>37970</v>
      </c>
      <c r="L101" s="24">
        <v>104.248713583544</v>
      </c>
      <c r="M101" s="75">
        <v>1.0417187425181051E-2</v>
      </c>
      <c r="N101" s="75">
        <v>1.5784266157327975E-2</v>
      </c>
      <c r="O101" s="75">
        <v>1.7990351812791072E-2</v>
      </c>
      <c r="P101" s="24">
        <v>122.51452102651599</v>
      </c>
      <c r="Q101" s="76">
        <v>1.2991772136022206E-2</v>
      </c>
      <c r="R101" s="76">
        <v>9.2736838151494805E-3</v>
      </c>
      <c r="S101" s="76">
        <v>6.2530132182298415E-2</v>
      </c>
    </row>
    <row r="102" spans="11:19" ht="14.4" x14ac:dyDescent="0.3">
      <c r="K102" s="72">
        <v>38001</v>
      </c>
      <c r="L102" s="24">
        <v>104.881652659846</v>
      </c>
      <c r="M102" s="75">
        <v>6.0714329658826394E-3</v>
      </c>
      <c r="N102" s="75">
        <v>2.5297605562734526E-2</v>
      </c>
      <c r="O102" s="75">
        <v>-3.65297455460456E-3</v>
      </c>
      <c r="P102" s="24">
        <v>123.626282474322</v>
      </c>
      <c r="Q102" s="76">
        <v>9.0745279701609505E-3</v>
      </c>
      <c r="R102" s="76">
        <v>2.4492001115785644E-2</v>
      </c>
      <c r="S102" s="76">
        <v>5.5858609855267805E-2</v>
      </c>
    </row>
    <row r="103" spans="11:19" ht="14.4" x14ac:dyDescent="0.3">
      <c r="K103" s="72">
        <v>38032</v>
      </c>
      <c r="L103" s="24">
        <v>108.471192765835</v>
      </c>
      <c r="M103" s="75">
        <v>3.4224671474530011E-2</v>
      </c>
      <c r="N103" s="75">
        <v>5.134302135322022E-2</v>
      </c>
      <c r="O103" s="75">
        <v>2.0043885390758298E-2</v>
      </c>
      <c r="P103" s="24">
        <v>123.87477192000701</v>
      </c>
      <c r="Q103" s="76">
        <v>2.0100049982221257E-3</v>
      </c>
      <c r="R103" s="76">
        <v>2.4238789645471881E-2</v>
      </c>
      <c r="S103" s="76">
        <v>5.0154123249537275E-2</v>
      </c>
    </row>
    <row r="104" spans="11:19" ht="14.4" x14ac:dyDescent="0.3">
      <c r="K104" s="72">
        <v>38061</v>
      </c>
      <c r="L104" s="24">
        <v>110.74164954219501</v>
      </c>
      <c r="M104" s="75">
        <v>2.0931426293628208E-2</v>
      </c>
      <c r="N104" s="75">
        <v>6.2283127872341693E-2</v>
      </c>
      <c r="O104" s="75">
        <v>3.9017892053126557E-2</v>
      </c>
      <c r="P104" s="24">
        <v>124.07486092324601</v>
      </c>
      <c r="Q104" s="76">
        <v>1.6152522433559025E-3</v>
      </c>
      <c r="R104" s="76">
        <v>1.2735958837012618E-2</v>
      </c>
      <c r="S104" s="76">
        <v>4.9829521399727073E-2</v>
      </c>
    </row>
    <row r="105" spans="11:19" ht="14.4" x14ac:dyDescent="0.3">
      <c r="K105" s="72">
        <v>38092</v>
      </c>
      <c r="L105" s="24">
        <v>113.614320162775</v>
      </c>
      <c r="M105" s="75">
        <v>2.5940291050888131E-2</v>
      </c>
      <c r="N105" s="75">
        <v>8.3262108113903777E-2</v>
      </c>
      <c r="O105" s="75">
        <v>8.2022989667614787E-2</v>
      </c>
      <c r="P105" s="24">
        <v>125.243809076899</v>
      </c>
      <c r="Q105" s="76">
        <v>9.4213134308980262E-3</v>
      </c>
      <c r="R105" s="76">
        <v>1.3084002610148637E-2</v>
      </c>
      <c r="S105" s="76">
        <v>5.3127291803929166E-2</v>
      </c>
    </row>
    <row r="106" spans="11:19" ht="14.4" x14ac:dyDescent="0.3">
      <c r="K106" s="72">
        <v>38122</v>
      </c>
      <c r="L106" s="24">
        <v>113.928076403086</v>
      </c>
      <c r="M106" s="75">
        <v>2.7615906151747804E-3</v>
      </c>
      <c r="N106" s="75">
        <v>5.0307215197966659E-2</v>
      </c>
      <c r="O106" s="75">
        <v>7.9838333923554217E-2</v>
      </c>
      <c r="P106" s="24">
        <v>127.14226595395399</v>
      </c>
      <c r="Q106" s="76">
        <v>1.5158089577819833E-2</v>
      </c>
      <c r="R106" s="76">
        <v>2.6377396973590317E-2</v>
      </c>
      <c r="S106" s="76">
        <v>6.1539279869523789E-2</v>
      </c>
    </row>
    <row r="107" spans="11:19" ht="14.4" x14ac:dyDescent="0.3">
      <c r="K107" s="72">
        <v>38153</v>
      </c>
      <c r="L107" s="24">
        <v>116.57623704575801</v>
      </c>
      <c r="M107" s="75">
        <v>2.3244144255561983E-2</v>
      </c>
      <c r="N107" s="75">
        <v>5.2686478192108588E-2</v>
      </c>
      <c r="O107" s="75">
        <v>0.1044160372947347</v>
      </c>
      <c r="P107" s="24">
        <v>128.61086764545601</v>
      </c>
      <c r="Q107" s="76">
        <v>1.1550853529965321E-2</v>
      </c>
      <c r="R107" s="76">
        <v>3.6558628302763241E-2</v>
      </c>
      <c r="S107" s="76">
        <v>6.289487120915549E-2</v>
      </c>
    </row>
    <row r="108" spans="11:19" ht="14.4" x14ac:dyDescent="0.3">
      <c r="K108" s="72">
        <v>38183</v>
      </c>
      <c r="L108" s="24">
        <v>119.267055048022</v>
      </c>
      <c r="M108" s="75">
        <v>2.308204545329251E-2</v>
      </c>
      <c r="N108" s="75">
        <v>4.9753718344204723E-2</v>
      </c>
      <c r="O108" s="75">
        <v>0.12411887983003744</v>
      </c>
      <c r="P108" s="24">
        <v>130.92808736441799</v>
      </c>
      <c r="Q108" s="76">
        <v>1.8017293261327616E-2</v>
      </c>
      <c r="R108" s="76">
        <v>4.5385702729856092E-2</v>
      </c>
      <c r="S108" s="76">
        <v>7.5434782668341471E-2</v>
      </c>
    </row>
    <row r="109" spans="11:19" ht="14.4" x14ac:dyDescent="0.3">
      <c r="K109" s="72">
        <v>38214</v>
      </c>
      <c r="L109" s="24">
        <v>121.97860824878001</v>
      </c>
      <c r="M109" s="75">
        <v>2.2735140057463576E-2</v>
      </c>
      <c r="N109" s="75">
        <v>7.0663282483684142E-2</v>
      </c>
      <c r="O109" s="75">
        <v>0.17478084109533176</v>
      </c>
      <c r="P109" s="24">
        <v>133.51290104827399</v>
      </c>
      <c r="Q109" s="76">
        <v>1.9742239697289499E-2</v>
      </c>
      <c r="R109" s="76">
        <v>5.0106351703903096E-2</v>
      </c>
      <c r="S109" s="76">
        <v>9.3281353652291399E-2</v>
      </c>
    </row>
    <row r="110" spans="11:19" ht="14.4" x14ac:dyDescent="0.3">
      <c r="K110" s="72">
        <v>38245</v>
      </c>
      <c r="L110" s="24">
        <v>123.456997341822</v>
      </c>
      <c r="M110" s="75">
        <v>1.212006854535308E-2</v>
      </c>
      <c r="N110" s="75">
        <v>5.9023695312477642E-2</v>
      </c>
      <c r="O110" s="75">
        <v>0.20294698261529009</v>
      </c>
      <c r="P110" s="24">
        <v>136.53946642640199</v>
      </c>
      <c r="Q110" s="76">
        <v>2.2668711071102354E-2</v>
      </c>
      <c r="R110" s="76">
        <v>6.1647968994368973E-2</v>
      </c>
      <c r="S110" s="76">
        <v>0.12481107636623867</v>
      </c>
    </row>
    <row r="111" spans="11:19" ht="14.4" x14ac:dyDescent="0.3">
      <c r="K111" s="72">
        <v>38275</v>
      </c>
      <c r="L111" s="24">
        <v>124.343272315463</v>
      </c>
      <c r="M111" s="75">
        <v>7.1788152370748648E-3</v>
      </c>
      <c r="N111" s="75">
        <v>4.256177253137583E-2</v>
      </c>
      <c r="O111" s="75">
        <v>0.21554968042268885</v>
      </c>
      <c r="P111" s="24">
        <v>137.32255028410401</v>
      </c>
      <c r="Q111" s="76">
        <v>5.7352198466669169E-3</v>
      </c>
      <c r="R111" s="76">
        <v>4.8839504558620961E-2</v>
      </c>
      <c r="S111" s="76">
        <v>0.13799308304936053</v>
      </c>
    </row>
    <row r="112" spans="11:19" ht="14.4" x14ac:dyDescent="0.3">
      <c r="K112" s="72">
        <v>38306</v>
      </c>
      <c r="L112" s="24">
        <v>123.807578697285</v>
      </c>
      <c r="M112" s="75">
        <v>-4.3081833717463214E-3</v>
      </c>
      <c r="N112" s="75">
        <v>1.4994190167957333E-2</v>
      </c>
      <c r="O112" s="75">
        <v>0.19998896052545145</v>
      </c>
      <c r="P112" s="24">
        <v>138.14264067959999</v>
      </c>
      <c r="Q112" s="76">
        <v>5.9720009117170125E-3</v>
      </c>
      <c r="R112" s="76">
        <v>3.4676346592544149E-2</v>
      </c>
      <c r="S112" s="76">
        <v>0.14221038630425609</v>
      </c>
    </row>
    <row r="113" spans="11:19" ht="14.4" x14ac:dyDescent="0.3">
      <c r="K113" s="72">
        <v>38336</v>
      </c>
      <c r="L113" s="24">
        <v>123.435377232072</v>
      </c>
      <c r="M113" s="75">
        <v>-3.0062898340258437E-3</v>
      </c>
      <c r="N113" s="75">
        <v>-1.7512259503726924E-4</v>
      </c>
      <c r="O113" s="75">
        <v>0.18404700632734405</v>
      </c>
      <c r="P113" s="24">
        <v>138.13081318854299</v>
      </c>
      <c r="Q113" s="76">
        <v>-8.5617959804551447E-5</v>
      </c>
      <c r="R113" s="76">
        <v>1.165484825589802E-2</v>
      </c>
      <c r="S113" s="76">
        <v>0.12746482646450641</v>
      </c>
    </row>
    <row r="114" spans="11:19" ht="14.4" x14ac:dyDescent="0.3">
      <c r="K114" s="72">
        <v>38367</v>
      </c>
      <c r="L114" s="24">
        <v>122.850228599169</v>
      </c>
      <c r="M114" s="75">
        <v>-4.7405261443229652E-3</v>
      </c>
      <c r="N114" s="75">
        <v>-1.2007434648382831E-2</v>
      </c>
      <c r="O114" s="75">
        <v>0.17132239513424707</v>
      </c>
      <c r="P114" s="24">
        <v>140.18487313927599</v>
      </c>
      <c r="Q114" s="76">
        <v>1.4870396425809007E-2</v>
      </c>
      <c r="R114" s="76">
        <v>2.0843793311806191E-2</v>
      </c>
      <c r="S114" s="76">
        <v>0.13394069880240322</v>
      </c>
    </row>
    <row r="115" spans="11:19" ht="14.4" x14ac:dyDescent="0.3">
      <c r="K115" s="72">
        <v>38398</v>
      </c>
      <c r="L115" s="24">
        <v>126.129681564378</v>
      </c>
      <c r="M115" s="75">
        <v>2.6694724158056626E-2</v>
      </c>
      <c r="N115" s="75">
        <v>1.8755740896691409E-2</v>
      </c>
      <c r="O115" s="75">
        <v>0.16279427144001013</v>
      </c>
      <c r="P115" s="24">
        <v>141.68192700844099</v>
      </c>
      <c r="Q115" s="76">
        <v>1.0679139878934318E-2</v>
      </c>
      <c r="R115" s="76">
        <v>2.5620520292860327E-2</v>
      </c>
      <c r="S115" s="76">
        <v>0.14375126438120178</v>
      </c>
    </row>
    <row r="116" spans="11:19" ht="14.4" x14ac:dyDescent="0.3">
      <c r="K116" s="72">
        <v>38426</v>
      </c>
      <c r="L116" s="24">
        <v>128.241464310201</v>
      </c>
      <c r="M116" s="75">
        <v>1.6742948365766841E-2</v>
      </c>
      <c r="N116" s="75">
        <v>3.8936058574949861E-2</v>
      </c>
      <c r="O116" s="75">
        <v>0.15802378635635339</v>
      </c>
      <c r="P116" s="24">
        <v>144.45308114008199</v>
      </c>
      <c r="Q116" s="76">
        <v>1.9558981093445338E-2</v>
      </c>
      <c r="R116" s="76">
        <v>4.5770149364931179E-2</v>
      </c>
      <c r="S116" s="76">
        <v>0.16424133031623667</v>
      </c>
    </row>
    <row r="117" spans="11:19" ht="14.4" x14ac:dyDescent="0.3">
      <c r="K117" s="72">
        <v>38457</v>
      </c>
      <c r="L117" s="24">
        <v>130.34542249172401</v>
      </c>
      <c r="M117" s="75">
        <v>1.6406223937320163E-2</v>
      </c>
      <c r="N117" s="75">
        <v>6.1010825767447541E-2</v>
      </c>
      <c r="O117" s="75">
        <v>0.1472622668073742</v>
      </c>
      <c r="P117" s="24">
        <v>146.01568902911799</v>
      </c>
      <c r="Q117" s="76">
        <v>1.0817407816456903E-2</v>
      </c>
      <c r="R117" s="76">
        <v>4.1593759435434974E-2</v>
      </c>
      <c r="S117" s="76">
        <v>0.1658515507099052</v>
      </c>
    </row>
    <row r="118" spans="11:19" ht="14.4" x14ac:dyDescent="0.3">
      <c r="K118" s="72">
        <v>38487</v>
      </c>
      <c r="L118" s="24">
        <v>129.81255427286101</v>
      </c>
      <c r="M118" s="75">
        <v>-4.0881237612838683E-3</v>
      </c>
      <c r="N118" s="75">
        <v>2.9199096222273679E-2</v>
      </c>
      <c r="O118" s="75">
        <v>0.13942548993432102</v>
      </c>
      <c r="P118" s="24">
        <v>147.39995457120901</v>
      </c>
      <c r="Q118" s="76">
        <v>9.4802520968479964E-3</v>
      </c>
      <c r="R118" s="76">
        <v>4.0358200114170906E-2</v>
      </c>
      <c r="S118" s="76">
        <v>0.15933087604865848</v>
      </c>
    </row>
    <row r="119" spans="11:19" ht="14.4" x14ac:dyDescent="0.3">
      <c r="K119" s="72">
        <v>38518</v>
      </c>
      <c r="L119" s="24">
        <v>130.58886675046301</v>
      </c>
      <c r="M119" s="75">
        <v>5.9802573175644635E-3</v>
      </c>
      <c r="N119" s="75">
        <v>1.8304551128517366E-2</v>
      </c>
      <c r="O119" s="75">
        <v>0.12020142406213385</v>
      </c>
      <c r="P119" s="24">
        <v>149.09441488838999</v>
      </c>
      <c r="Q119" s="76">
        <v>1.1495663768080755E-2</v>
      </c>
      <c r="R119" s="76">
        <v>3.2130389408635107E-2</v>
      </c>
      <c r="S119" s="76">
        <v>0.15926762347487888</v>
      </c>
    </row>
    <row r="120" spans="11:19" ht="14.4" x14ac:dyDescent="0.3">
      <c r="K120" s="72">
        <v>38548</v>
      </c>
      <c r="L120" s="24">
        <v>132.32908558947</v>
      </c>
      <c r="M120" s="75">
        <v>1.3325935681272938E-2</v>
      </c>
      <c r="N120" s="75">
        <v>1.5218509862683804E-2</v>
      </c>
      <c r="O120" s="75">
        <v>0.10951918395393156</v>
      </c>
      <c r="P120" s="24">
        <v>151.76959208224599</v>
      </c>
      <c r="Q120" s="76">
        <v>1.7942839749286454E-2</v>
      </c>
      <c r="R120" s="76">
        <v>3.9406060344519434E-2</v>
      </c>
      <c r="S120" s="76">
        <v>0.15918283950653689</v>
      </c>
    </row>
    <row r="121" spans="11:19" ht="14.4" x14ac:dyDescent="0.3">
      <c r="K121" s="72">
        <v>38579</v>
      </c>
      <c r="L121" s="24">
        <v>134.16198597838101</v>
      </c>
      <c r="M121" s="75">
        <v>1.3851077265033762E-2</v>
      </c>
      <c r="N121" s="75">
        <v>3.3505478186475424E-2</v>
      </c>
      <c r="O121" s="75">
        <v>9.9881265285078014E-2</v>
      </c>
      <c r="P121" s="24">
        <v>155.50380771606601</v>
      </c>
      <c r="Q121" s="76">
        <v>2.4604504648048309E-2</v>
      </c>
      <c r="R121" s="76">
        <v>5.4978667859371777E-2</v>
      </c>
      <c r="S121" s="76">
        <v>0.1647099755539041</v>
      </c>
    </row>
    <row r="122" spans="11:19" ht="14.4" x14ac:dyDescent="0.3">
      <c r="K122" s="72">
        <v>38610</v>
      </c>
      <c r="L122" s="24">
        <v>136.36192695408999</v>
      </c>
      <c r="M122" s="75">
        <v>1.6397647662009796E-2</v>
      </c>
      <c r="N122" s="75">
        <v>4.4207904910136708E-2</v>
      </c>
      <c r="O122" s="75">
        <v>0.10452975440944368</v>
      </c>
      <c r="P122" s="24">
        <v>159.24519160643101</v>
      </c>
      <c r="Q122" s="76">
        <v>2.405975741247679E-2</v>
      </c>
      <c r="R122" s="76">
        <v>6.808287705236804E-2</v>
      </c>
      <c r="S122" s="76">
        <v>0.16629422814002237</v>
      </c>
    </row>
    <row r="123" spans="11:19" ht="14.4" x14ac:dyDescent="0.3">
      <c r="K123" s="72">
        <v>38640</v>
      </c>
      <c r="L123" s="24">
        <v>138.28492830263801</v>
      </c>
      <c r="M123" s="75">
        <v>1.4102186669710637E-2</v>
      </c>
      <c r="N123" s="75">
        <v>4.5007812807269509E-2</v>
      </c>
      <c r="O123" s="75">
        <v>0.11212231854253085</v>
      </c>
      <c r="P123" s="24">
        <v>163.96876461578501</v>
      </c>
      <c r="Q123" s="76">
        <v>2.9662264597779098E-2</v>
      </c>
      <c r="R123" s="76">
        <v>8.0379556709410549E-2</v>
      </c>
      <c r="S123" s="76">
        <v>0.19404106810245758</v>
      </c>
    </row>
    <row r="124" spans="11:19" ht="14.4" x14ac:dyDescent="0.3">
      <c r="K124" s="72">
        <v>38671</v>
      </c>
      <c r="L124" s="24">
        <v>139.992788463506</v>
      </c>
      <c r="M124" s="75">
        <v>1.2350298632185952E-2</v>
      </c>
      <c r="N124" s="75">
        <v>4.3460913630665621E-2</v>
      </c>
      <c r="O124" s="75">
        <v>0.13072874808249479</v>
      </c>
      <c r="P124" s="24">
        <v>167.14397763182899</v>
      </c>
      <c r="Q124" s="76">
        <v>1.9364743178276633E-2</v>
      </c>
      <c r="R124" s="76">
        <v>7.4854565214356183E-2</v>
      </c>
      <c r="S124" s="76">
        <v>0.20993761817173451</v>
      </c>
    </row>
    <row r="125" spans="11:19" ht="14.4" x14ac:dyDescent="0.3">
      <c r="K125" s="72">
        <v>38701</v>
      </c>
      <c r="L125" s="24">
        <v>140.172951766219</v>
      </c>
      <c r="M125" s="75">
        <v>1.2869470255603144E-3</v>
      </c>
      <c r="N125" s="75">
        <v>2.7947865634166957E-2</v>
      </c>
      <c r="O125" s="75">
        <v>0.13559787242095545</v>
      </c>
      <c r="P125" s="24">
        <v>168.36058737813201</v>
      </c>
      <c r="Q125" s="76">
        <v>7.2788129344563135E-3</v>
      </c>
      <c r="R125" s="76">
        <v>5.7241262230569578E-2</v>
      </c>
      <c r="S125" s="76">
        <v>0.21884888311145034</v>
      </c>
    </row>
    <row r="126" spans="11:19" ht="14.4" x14ac:dyDescent="0.3">
      <c r="K126" s="72">
        <v>38732</v>
      </c>
      <c r="L126" s="24">
        <v>140.38302035345001</v>
      </c>
      <c r="M126" s="75">
        <v>1.4986385360662435E-3</v>
      </c>
      <c r="N126" s="75">
        <v>1.517223949540103E-2</v>
      </c>
      <c r="O126" s="75">
        <v>0.14271680202961878</v>
      </c>
      <c r="P126" s="24">
        <v>166.016215680317</v>
      </c>
      <c r="Q126" s="76">
        <v>-1.3924706098521922E-2</v>
      </c>
      <c r="R126" s="76">
        <v>1.2486835949088393E-2</v>
      </c>
      <c r="S126" s="76">
        <v>0.18426626184821759</v>
      </c>
    </row>
    <row r="127" spans="11:19" ht="14.4" x14ac:dyDescent="0.3">
      <c r="K127" s="72">
        <v>38763</v>
      </c>
      <c r="L127" s="24">
        <v>141.62675047894501</v>
      </c>
      <c r="M127" s="75">
        <v>8.8595481302766732E-3</v>
      </c>
      <c r="N127" s="75">
        <v>1.1671758476794469E-2</v>
      </c>
      <c r="O127" s="75">
        <v>0.12286615428151326</v>
      </c>
      <c r="P127" s="24">
        <v>164.856917990163</v>
      </c>
      <c r="Q127" s="76">
        <v>-6.9830388881190197E-3</v>
      </c>
      <c r="R127" s="76">
        <v>-1.3683171084415191E-2</v>
      </c>
      <c r="S127" s="76">
        <v>0.16357055180609814</v>
      </c>
    </row>
    <row r="128" spans="11:19" ht="14.4" x14ac:dyDescent="0.3">
      <c r="K128" s="72">
        <v>38791</v>
      </c>
      <c r="L128" s="24">
        <v>144.586502300717</v>
      </c>
      <c r="M128" s="75">
        <v>2.0898254120516491E-2</v>
      </c>
      <c r="N128" s="75">
        <v>3.1486463535839171E-2</v>
      </c>
      <c r="O128" s="75">
        <v>0.12745517277453478</v>
      </c>
      <c r="P128" s="24">
        <v>164.39321641183301</v>
      </c>
      <c r="Q128" s="76">
        <v>-2.8127517121099288E-3</v>
      </c>
      <c r="R128" s="76">
        <v>-2.3564725141926646E-2</v>
      </c>
      <c r="S128" s="76">
        <v>0.13803883665461081</v>
      </c>
    </row>
    <row r="129" spans="11:19" ht="14.4" x14ac:dyDescent="0.3">
      <c r="K129" s="72">
        <v>38822</v>
      </c>
      <c r="L129" s="24">
        <v>147.25191660799601</v>
      </c>
      <c r="M129" s="75">
        <v>1.8434738131609008E-2</v>
      </c>
      <c r="N129" s="75">
        <v>4.8929679937444126E-2</v>
      </c>
      <c r="O129" s="75">
        <v>0.1297053152545149</v>
      </c>
      <c r="P129" s="24">
        <v>164.83472708200799</v>
      </c>
      <c r="Q129" s="76">
        <v>2.6856988372860879E-3</v>
      </c>
      <c r="R129" s="76">
        <v>-7.1167060004795335E-3</v>
      </c>
      <c r="S129" s="76">
        <v>0.12888367118643784</v>
      </c>
    </row>
    <row r="130" spans="11:19" ht="14.4" x14ac:dyDescent="0.3">
      <c r="K130" s="72">
        <v>38852</v>
      </c>
      <c r="L130" s="24">
        <v>149.285769444897</v>
      </c>
      <c r="M130" s="75">
        <v>1.3812063596532864E-2</v>
      </c>
      <c r="N130" s="75">
        <v>5.4078900631774562E-2</v>
      </c>
      <c r="O130" s="75">
        <v>0.15001026118863692</v>
      </c>
      <c r="P130" s="24">
        <v>164.69819387556399</v>
      </c>
      <c r="Q130" s="76">
        <v>-8.2830365215502688E-4</v>
      </c>
      <c r="R130" s="76">
        <v>-9.6279923544662083E-4</v>
      </c>
      <c r="S130" s="76">
        <v>0.1173557980711466</v>
      </c>
    </row>
    <row r="131" spans="11:19" ht="14.4" x14ac:dyDescent="0.3">
      <c r="K131" s="72">
        <v>38883</v>
      </c>
      <c r="L131" s="24">
        <v>151.00253889118099</v>
      </c>
      <c r="M131" s="75">
        <v>1.1499886778677082E-2</v>
      </c>
      <c r="N131" s="75">
        <v>4.4375072972715257E-2</v>
      </c>
      <c r="O131" s="75">
        <v>0.15632015690683376</v>
      </c>
      <c r="P131" s="24">
        <v>163.95468500123201</v>
      </c>
      <c r="Q131" s="76">
        <v>-4.5143717537894368E-3</v>
      </c>
      <c r="R131" s="76">
        <v>-2.6675760726184716E-3</v>
      </c>
      <c r="S131" s="76">
        <v>9.9670199745350629E-2</v>
      </c>
    </row>
    <row r="132" spans="11:19" ht="14.4" x14ac:dyDescent="0.3">
      <c r="K132" s="72">
        <v>38913</v>
      </c>
      <c r="L132" s="24">
        <v>153.163837604425</v>
      </c>
      <c r="M132" s="75">
        <v>1.4312995855000343E-2</v>
      </c>
      <c r="N132" s="75">
        <v>4.0148346674273139E-2</v>
      </c>
      <c r="O132" s="75">
        <v>0.15744650484166045</v>
      </c>
      <c r="P132" s="24">
        <v>163.90085899132399</v>
      </c>
      <c r="Q132" s="76">
        <v>-3.2829808985102016E-4</v>
      </c>
      <c r="R132" s="76">
        <v>-5.6654814626494465E-3</v>
      </c>
      <c r="S132" s="76">
        <v>7.9932130953504155E-2</v>
      </c>
    </row>
    <row r="133" spans="11:19" ht="14.4" x14ac:dyDescent="0.3">
      <c r="K133" s="72">
        <v>38944</v>
      </c>
      <c r="L133" s="24">
        <v>154.81220203401401</v>
      </c>
      <c r="M133" s="75">
        <v>1.076209930079064E-2</v>
      </c>
      <c r="N133" s="75">
        <v>3.7019151990618004E-2</v>
      </c>
      <c r="O133" s="75">
        <v>0.15392002365677993</v>
      </c>
      <c r="P133" s="24">
        <v>162.60390540219501</v>
      </c>
      <c r="Q133" s="76">
        <v>-7.9130371683874268E-3</v>
      </c>
      <c r="R133" s="76">
        <v>-1.2715916453530096E-2</v>
      </c>
      <c r="S133" s="76">
        <v>4.5658674153452594E-2</v>
      </c>
    </row>
    <row r="134" spans="11:19" ht="14.4" x14ac:dyDescent="0.3">
      <c r="K134" s="72">
        <v>38975</v>
      </c>
      <c r="L134" s="24">
        <v>154.83564237232699</v>
      </c>
      <c r="M134" s="75">
        <v>1.5141143918251387E-4</v>
      </c>
      <c r="N134" s="75">
        <v>2.5384364456999542E-2</v>
      </c>
      <c r="O134" s="75">
        <v>0.13547561134462915</v>
      </c>
      <c r="P134" s="24">
        <v>161.71055515134401</v>
      </c>
      <c r="Q134" s="76">
        <v>-5.4940270262349156E-3</v>
      </c>
      <c r="R134" s="76">
        <v>-1.368750060342061E-2</v>
      </c>
      <c r="S134" s="76">
        <v>1.5481557214023001E-2</v>
      </c>
    </row>
    <row r="135" spans="11:19" ht="14.4" x14ac:dyDescent="0.3">
      <c r="K135" s="72">
        <v>39005</v>
      </c>
      <c r="L135" s="24">
        <v>154.71592569293699</v>
      </c>
      <c r="M135" s="75">
        <v>-7.7318553761751563E-4</v>
      </c>
      <c r="N135" s="75">
        <v>1.0133515278720973E-2</v>
      </c>
      <c r="O135" s="75">
        <v>0.11881987134808769</v>
      </c>
      <c r="P135" s="24">
        <v>167.511241583718</v>
      </c>
      <c r="Q135" s="76">
        <v>3.5870796602888166E-2</v>
      </c>
      <c r="R135" s="76">
        <v>2.2027844238358352E-2</v>
      </c>
      <c r="S135" s="76">
        <v>2.1604584118406933E-2</v>
      </c>
    </row>
    <row r="136" spans="11:19" ht="14.4" x14ac:dyDescent="0.3">
      <c r="K136" s="72">
        <v>39036</v>
      </c>
      <c r="L136" s="24">
        <v>155.91179243646101</v>
      </c>
      <c r="M136" s="75">
        <v>7.729435338786228E-3</v>
      </c>
      <c r="N136" s="75">
        <v>7.1027373036487429E-3</v>
      </c>
      <c r="O136" s="75">
        <v>0.11371302870436684</v>
      </c>
      <c r="P136" s="24">
        <v>174.041743122197</v>
      </c>
      <c r="Q136" s="76">
        <v>3.898545241941398E-2</v>
      </c>
      <c r="R136" s="76">
        <v>7.0341715912117353E-2</v>
      </c>
      <c r="S136" s="76">
        <v>4.1268405766684779E-2</v>
      </c>
    </row>
    <row r="137" spans="11:19" ht="14.4" x14ac:dyDescent="0.3">
      <c r="K137" s="72">
        <v>39066</v>
      </c>
      <c r="L137" s="24">
        <v>159.431158406642</v>
      </c>
      <c r="M137" s="75">
        <v>2.2572801679611398E-2</v>
      </c>
      <c r="N137" s="75">
        <v>2.9679962338802879E-2</v>
      </c>
      <c r="O137" s="75">
        <v>0.13738889277684541</v>
      </c>
      <c r="P137" s="24">
        <v>181.41293121525101</v>
      </c>
      <c r="Q137" s="76">
        <v>4.2352989350828318E-2</v>
      </c>
      <c r="R137" s="76">
        <v>0.12183729160701762</v>
      </c>
      <c r="S137" s="76">
        <v>7.7526124376151584E-2</v>
      </c>
    </row>
    <row r="138" spans="11:19" ht="14.4" x14ac:dyDescent="0.3">
      <c r="K138" s="72">
        <v>39097</v>
      </c>
      <c r="L138" s="24">
        <v>162.14289109021499</v>
      </c>
      <c r="M138" s="75">
        <v>1.7008799977834332E-2</v>
      </c>
      <c r="N138" s="75">
        <v>4.8003884306119904E-2</v>
      </c>
      <c r="O138" s="75">
        <v>0.15500358007670001</v>
      </c>
      <c r="P138" s="24">
        <v>177.10148233265701</v>
      </c>
      <c r="Q138" s="76">
        <v>-2.3765940243137051E-2</v>
      </c>
      <c r="R138" s="76">
        <v>5.7251326288725757E-2</v>
      </c>
      <c r="S138" s="76">
        <v>6.6772192143482734E-2</v>
      </c>
    </row>
    <row r="139" spans="11:19" ht="14.4" x14ac:dyDescent="0.3">
      <c r="K139" s="72">
        <v>39128</v>
      </c>
      <c r="L139" s="24">
        <v>163.993769642015</v>
      </c>
      <c r="M139" s="75">
        <v>1.141510762115483E-2</v>
      </c>
      <c r="N139" s="75">
        <v>5.1836856463872927E-2</v>
      </c>
      <c r="O139" s="75">
        <v>0.1579293395310597</v>
      </c>
      <c r="P139" s="24">
        <v>174.108251271982</v>
      </c>
      <c r="Q139" s="76">
        <v>-1.690121969195435E-2</v>
      </c>
      <c r="R139" s="76">
        <v>3.8213906958106669E-4</v>
      </c>
      <c r="S139" s="76">
        <v>5.6117349484666512E-2</v>
      </c>
    </row>
    <row r="140" spans="11:19" ht="14.4" x14ac:dyDescent="0.3">
      <c r="K140" s="72">
        <v>39156</v>
      </c>
      <c r="L140" s="24">
        <v>163.830223135034</v>
      </c>
      <c r="M140" s="75">
        <v>-9.9727268504168354E-4</v>
      </c>
      <c r="N140" s="75">
        <v>2.7592252181796395E-2</v>
      </c>
      <c r="O140" s="75">
        <v>0.13309486382271785</v>
      </c>
      <c r="P140" s="24">
        <v>170.573372871087</v>
      </c>
      <c r="Q140" s="76">
        <v>-2.0302762075147252E-2</v>
      </c>
      <c r="R140" s="76">
        <v>-5.975074803957936E-2</v>
      </c>
      <c r="S140" s="76">
        <v>3.7593743793975287E-2</v>
      </c>
    </row>
    <row r="141" spans="11:19" ht="14.4" x14ac:dyDescent="0.3">
      <c r="K141" s="72">
        <v>39187</v>
      </c>
      <c r="L141" s="24">
        <v>165.290405749499</v>
      </c>
      <c r="M141" s="75">
        <v>8.9127792572281095E-3</v>
      </c>
      <c r="N141" s="75">
        <v>1.9411980618581515E-2</v>
      </c>
      <c r="O141" s="75">
        <v>0.12250087847429403</v>
      </c>
      <c r="P141" s="24">
        <v>170.07372606313399</v>
      </c>
      <c r="Q141" s="76">
        <v>-2.9292192535269601E-3</v>
      </c>
      <c r="R141" s="76">
        <v>-3.9682086095262026E-2</v>
      </c>
      <c r="S141" s="76">
        <v>3.1783344892605703E-2</v>
      </c>
    </row>
    <row r="142" spans="11:19" ht="14.4" x14ac:dyDescent="0.3">
      <c r="K142" s="72">
        <v>39217</v>
      </c>
      <c r="L142" s="24">
        <v>166.978619631127</v>
      </c>
      <c r="M142" s="75">
        <v>1.0213622950303147E-2</v>
      </c>
      <c r="N142" s="75">
        <v>1.8200996267283109E-2</v>
      </c>
      <c r="O142" s="75">
        <v>0.11851665602166195</v>
      </c>
      <c r="P142" s="24">
        <v>170.39382775836299</v>
      </c>
      <c r="Q142" s="76">
        <v>1.8821348990152309E-3</v>
      </c>
      <c r="R142" s="76">
        <v>-2.133398897802119E-2</v>
      </c>
      <c r="S142" s="76">
        <v>3.4582248589211995E-2</v>
      </c>
    </row>
    <row r="143" spans="11:19" ht="14.4" x14ac:dyDescent="0.3">
      <c r="K143" s="72">
        <v>39248</v>
      </c>
      <c r="L143" s="24">
        <v>169.62021497621799</v>
      </c>
      <c r="M143" s="75">
        <v>1.5819961567094865E-2</v>
      </c>
      <c r="N143" s="75">
        <v>3.5341414608290656E-2</v>
      </c>
      <c r="O143" s="75">
        <v>0.1232937950695896</v>
      </c>
      <c r="P143" s="24">
        <v>170.112326897842</v>
      </c>
      <c r="Q143" s="76">
        <v>-1.6520601962189962E-3</v>
      </c>
      <c r="R143" s="76">
        <v>-2.702918782015562E-3</v>
      </c>
      <c r="S143" s="76">
        <v>3.7556974334485904E-2</v>
      </c>
    </row>
    <row r="144" spans="11:19" ht="14.4" x14ac:dyDescent="0.3">
      <c r="K144" s="72">
        <v>39278</v>
      </c>
      <c r="L144" s="24">
        <v>171.434495007382</v>
      </c>
      <c r="M144" s="75">
        <v>1.0696130950066163E-2</v>
      </c>
      <c r="N144" s="75">
        <v>3.717148149054994E-2</v>
      </c>
      <c r="O144" s="75">
        <v>0.11928832346277773</v>
      </c>
      <c r="P144" s="24">
        <v>172.345459787641</v>
      </c>
      <c r="Q144" s="76">
        <v>1.3127401938015204E-2</v>
      </c>
      <c r="R144" s="76">
        <v>1.3357346705414663E-2</v>
      </c>
      <c r="S144" s="76">
        <v>5.1522614635985731E-2</v>
      </c>
    </row>
    <row r="145" spans="11:19" ht="14.4" x14ac:dyDescent="0.3">
      <c r="K145" s="72">
        <v>39309</v>
      </c>
      <c r="L145" s="24">
        <v>172.49708620645399</v>
      </c>
      <c r="M145" s="75">
        <v>6.1982344861588601E-3</v>
      </c>
      <c r="N145" s="75">
        <v>3.3048941160957357E-2</v>
      </c>
      <c r="O145" s="75">
        <v>0.11423443333332606</v>
      </c>
      <c r="P145" s="24">
        <v>170.90652465269301</v>
      </c>
      <c r="Q145" s="76">
        <v>-8.3491328214913008E-3</v>
      </c>
      <c r="R145" s="76">
        <v>3.0088935795085092E-3</v>
      </c>
      <c r="S145" s="76">
        <v>5.1060392614566963E-2</v>
      </c>
    </row>
    <row r="146" spans="11:19" ht="14.4" x14ac:dyDescent="0.3">
      <c r="K146" s="72">
        <v>39340</v>
      </c>
      <c r="L146" s="24">
        <v>172.92332629187601</v>
      </c>
      <c r="M146" s="75">
        <v>2.4709987559550228E-3</v>
      </c>
      <c r="N146" s="75">
        <v>1.9473571095999009E-2</v>
      </c>
      <c r="O146" s="75">
        <v>0.1168186061194767</v>
      </c>
      <c r="P146" s="24">
        <v>171.27356177606001</v>
      </c>
      <c r="Q146" s="76">
        <v>2.1475898834926177E-3</v>
      </c>
      <c r="R146" s="76">
        <v>6.8262829589966767E-3</v>
      </c>
      <c r="S146" s="76">
        <v>5.9136564188812635E-2</v>
      </c>
    </row>
    <row r="147" spans="11:19" ht="14.4" x14ac:dyDescent="0.3">
      <c r="K147" s="72">
        <v>39370</v>
      </c>
      <c r="L147" s="24">
        <v>172.35991414895801</v>
      </c>
      <c r="M147" s="75">
        <v>-3.2581616083825482E-3</v>
      </c>
      <c r="N147" s="75">
        <v>5.3980917990639199E-3</v>
      </c>
      <c r="O147" s="75">
        <v>0.1140411911507988</v>
      </c>
      <c r="P147" s="24">
        <v>168.51262139588999</v>
      </c>
      <c r="Q147" s="76">
        <v>-1.6120061681089703E-2</v>
      </c>
      <c r="R147" s="76">
        <v>-2.2239276836614752E-2</v>
      </c>
      <c r="S147" s="76">
        <v>5.977985732208424E-3</v>
      </c>
    </row>
    <row r="148" spans="11:19" ht="14.4" x14ac:dyDescent="0.3">
      <c r="K148" s="72">
        <v>39401</v>
      </c>
      <c r="L148" s="24">
        <v>172.41631648429001</v>
      </c>
      <c r="M148" s="75">
        <v>3.2723580543936315E-4</v>
      </c>
      <c r="N148" s="75">
        <v>-4.6823818268626471E-4</v>
      </c>
      <c r="O148" s="75">
        <v>0.10585808674193209</v>
      </c>
      <c r="P148" s="24">
        <v>167.80128407538399</v>
      </c>
      <c r="Q148" s="76">
        <v>-4.221270280015732E-3</v>
      </c>
      <c r="R148" s="76">
        <v>-1.8169233641719185E-2</v>
      </c>
      <c r="S148" s="76">
        <v>-3.5856105178350806E-2</v>
      </c>
    </row>
    <row r="149" spans="11:19" ht="14.4" x14ac:dyDescent="0.3">
      <c r="K149" s="72">
        <v>39431</v>
      </c>
      <c r="L149" s="24">
        <v>171.016011630892</v>
      </c>
      <c r="M149" s="75">
        <v>-8.1216492844260468E-3</v>
      </c>
      <c r="N149" s="75">
        <v>-1.1029828663859265E-2</v>
      </c>
      <c r="O149" s="75">
        <v>7.2663670891118359E-2</v>
      </c>
      <c r="P149" s="24">
        <v>165.52786107651801</v>
      </c>
      <c r="Q149" s="76">
        <v>-1.354830513600036E-2</v>
      </c>
      <c r="R149" s="76">
        <v>-3.3546921310917188E-2</v>
      </c>
      <c r="S149" s="76">
        <v>-8.7563053153498549E-2</v>
      </c>
    </row>
    <row r="150" spans="11:19" ht="14.4" x14ac:dyDescent="0.3">
      <c r="K150" s="72">
        <v>39462</v>
      </c>
      <c r="L150" s="24">
        <v>169.33845717068701</v>
      </c>
      <c r="M150" s="75">
        <v>-9.8093415008747575E-3</v>
      </c>
      <c r="N150" s="75">
        <v>-1.752992854045976E-2</v>
      </c>
      <c r="O150" s="75">
        <v>4.4377931293136053E-2</v>
      </c>
      <c r="P150" s="24">
        <v>164.76152177536201</v>
      </c>
      <c r="Q150" s="76">
        <v>-4.6296695684464595E-3</v>
      </c>
      <c r="R150" s="76">
        <v>-2.2260051439799589E-2</v>
      </c>
      <c r="S150" s="76">
        <v>-6.9677342023125144E-2</v>
      </c>
    </row>
    <row r="151" spans="11:19" ht="14.4" x14ac:dyDescent="0.3">
      <c r="K151" s="72">
        <v>39493</v>
      </c>
      <c r="L151" s="24">
        <v>162.995447317539</v>
      </c>
      <c r="M151" s="75">
        <v>-3.7457586180524083E-2</v>
      </c>
      <c r="N151" s="75">
        <v>-5.4640241473952411E-2</v>
      </c>
      <c r="O151" s="75">
        <v>-6.0875625132299493E-3</v>
      </c>
      <c r="P151" s="24">
        <v>164.22344996122001</v>
      </c>
      <c r="Q151" s="76">
        <v>-3.265761376467613E-3</v>
      </c>
      <c r="R151" s="76">
        <v>-2.1321851819421478E-2</v>
      </c>
      <c r="S151" s="76">
        <v>-5.6773881987479791E-2</v>
      </c>
    </row>
    <row r="152" spans="11:19" ht="14.4" x14ac:dyDescent="0.3">
      <c r="K152" s="72">
        <v>39522</v>
      </c>
      <c r="L152" s="24">
        <v>157.51592661844799</v>
      </c>
      <c r="M152" s="75">
        <v>-3.3617630364951911E-2</v>
      </c>
      <c r="N152" s="75">
        <v>-7.894047395738335E-2</v>
      </c>
      <c r="O152" s="75">
        <v>-3.8541707358730526E-2</v>
      </c>
      <c r="P152" s="24">
        <v>163.679271634586</v>
      </c>
      <c r="Q152" s="76">
        <v>-3.3136456867914887E-3</v>
      </c>
      <c r="R152" s="76">
        <v>-1.1167844675268657E-2</v>
      </c>
      <c r="S152" s="76">
        <v>-4.0417218235529129E-2</v>
      </c>
    </row>
    <row r="153" spans="11:19" ht="14.4" x14ac:dyDescent="0.3">
      <c r="K153" s="72">
        <v>39553</v>
      </c>
      <c r="L153" s="24">
        <v>152.528428291338</v>
      </c>
      <c r="M153" s="75">
        <v>-3.1663454192738527E-2</v>
      </c>
      <c r="N153" s="75">
        <v>-9.9268820327122143E-2</v>
      </c>
      <c r="O153" s="75">
        <v>-7.7209426646952739E-2</v>
      </c>
      <c r="P153" s="24">
        <v>161.76583397153999</v>
      </c>
      <c r="Q153" s="76">
        <v>-1.1690164820123083E-2</v>
      </c>
      <c r="R153" s="76">
        <v>-1.8181962460303014E-2</v>
      </c>
      <c r="S153" s="76">
        <v>-4.8848768612913096E-2</v>
      </c>
    </row>
    <row r="154" spans="11:19" ht="14.4" x14ac:dyDescent="0.3">
      <c r="K154" s="72">
        <v>39583</v>
      </c>
      <c r="L154" s="24">
        <v>155.48042450033901</v>
      </c>
      <c r="M154" s="75">
        <v>1.9353744361428449E-2</v>
      </c>
      <c r="N154" s="75">
        <v>-4.6105722220324497E-2</v>
      </c>
      <c r="O154" s="75">
        <v>-6.8860283766800201E-2</v>
      </c>
      <c r="P154" s="24">
        <v>159.20818629506101</v>
      </c>
      <c r="Q154" s="76">
        <v>-1.5810802650261468E-2</v>
      </c>
      <c r="R154" s="76">
        <v>-3.0539266270093068E-2</v>
      </c>
      <c r="S154" s="76">
        <v>-6.5645813645107132E-2</v>
      </c>
    </row>
    <row r="155" spans="11:19" ht="14.4" x14ac:dyDescent="0.3">
      <c r="K155" s="72">
        <v>39614</v>
      </c>
      <c r="L155" s="24">
        <v>159.731065347266</v>
      </c>
      <c r="M155" s="75">
        <v>2.7338752518762943E-2</v>
      </c>
      <c r="N155" s="75">
        <v>1.4062950816292608E-2</v>
      </c>
      <c r="O155" s="75">
        <v>-5.8301716162419304E-2</v>
      </c>
      <c r="P155" s="24">
        <v>157.077006661105</v>
      </c>
      <c r="Q155" s="76">
        <v>-1.3386118412317627E-2</v>
      </c>
      <c r="R155" s="76">
        <v>-4.0336597954935605E-2</v>
      </c>
      <c r="S155" s="76">
        <v>-7.6627722837305789E-2</v>
      </c>
    </row>
    <row r="156" spans="11:19" ht="14.4" x14ac:dyDescent="0.3">
      <c r="K156" s="72">
        <v>39644</v>
      </c>
      <c r="L156" s="24">
        <v>163.36723322943499</v>
      </c>
      <c r="M156" s="75">
        <v>2.2764312466480474E-2</v>
      </c>
      <c r="N156" s="75">
        <v>7.1060883925154306E-2</v>
      </c>
      <c r="O156" s="75">
        <v>-4.7057401006720623E-2</v>
      </c>
      <c r="P156" s="24">
        <v>157.36345613564299</v>
      </c>
      <c r="Q156" s="76">
        <v>1.8236244796541179E-3</v>
      </c>
      <c r="R156" s="76">
        <v>-2.7214509564927769E-2</v>
      </c>
      <c r="S156" s="76">
        <v>-8.6930074458929196E-2</v>
      </c>
    </row>
    <row r="157" spans="11:19" ht="14.4" x14ac:dyDescent="0.3">
      <c r="K157" s="72">
        <v>39675</v>
      </c>
      <c r="L157" s="24">
        <v>159.70522687889601</v>
      </c>
      <c r="M157" s="75">
        <v>-2.2415794637324904E-2</v>
      </c>
      <c r="N157" s="75">
        <v>2.71725678144632E-2</v>
      </c>
      <c r="O157" s="75">
        <v>-7.4156958873194956E-2</v>
      </c>
      <c r="P157" s="24">
        <v>157.515414116736</v>
      </c>
      <c r="Q157" s="76">
        <v>9.6564974375001889E-4</v>
      </c>
      <c r="R157" s="76">
        <v>-1.0632444334161328E-2</v>
      </c>
      <c r="S157" s="76">
        <v>-7.8353419000062763E-2</v>
      </c>
    </row>
    <row r="158" spans="11:19" ht="14.4" x14ac:dyDescent="0.3">
      <c r="K158" s="72">
        <v>39706</v>
      </c>
      <c r="L158" s="24">
        <v>156.270678729727</v>
      </c>
      <c r="M158" s="75">
        <v>-2.1505546288559607E-2</v>
      </c>
      <c r="N158" s="75">
        <v>-2.1663829825562697E-2</v>
      </c>
      <c r="O158" s="75">
        <v>-9.6300758950479182E-2</v>
      </c>
      <c r="P158" s="24">
        <v>157.06349328084599</v>
      </c>
      <c r="Q158" s="76">
        <v>-2.8690578533163702E-3</v>
      </c>
      <c r="R158" s="76">
        <v>-8.6030288877103622E-5</v>
      </c>
      <c r="S158" s="76">
        <v>-8.296708696811983E-2</v>
      </c>
    </row>
    <row r="159" spans="11:19" ht="14.4" x14ac:dyDescent="0.3">
      <c r="K159" s="72">
        <v>39736</v>
      </c>
      <c r="L159" s="24">
        <v>153.74296092259601</v>
      </c>
      <c r="M159" s="75">
        <v>-1.6175253270018231E-2</v>
      </c>
      <c r="N159" s="75">
        <v>-5.8911888979123028E-2</v>
      </c>
      <c r="O159" s="75">
        <v>-0.10801208226567538</v>
      </c>
      <c r="P159" s="24">
        <v>154.356376634897</v>
      </c>
      <c r="Q159" s="76">
        <v>-1.7235810750168223E-2</v>
      </c>
      <c r="R159" s="76">
        <v>-1.9109134830859076E-2</v>
      </c>
      <c r="S159" s="76">
        <v>-8.4007029525316357E-2</v>
      </c>
    </row>
    <row r="160" spans="11:19" ht="14.4" x14ac:dyDescent="0.3">
      <c r="K160" s="72">
        <v>39767</v>
      </c>
      <c r="L160" s="24">
        <v>153.02973891105</v>
      </c>
      <c r="M160" s="75">
        <v>-4.6390547395863679E-3</v>
      </c>
      <c r="N160" s="75">
        <v>-4.179880707916972E-2</v>
      </c>
      <c r="O160" s="75">
        <v>-0.11244050428954877</v>
      </c>
      <c r="P160" s="24">
        <v>148.449404927248</v>
      </c>
      <c r="Q160" s="76">
        <v>-3.8268400933127111E-2</v>
      </c>
      <c r="R160" s="76">
        <v>-5.7556330219016516E-2</v>
      </c>
      <c r="S160" s="76">
        <v>-0.11532616841860543</v>
      </c>
    </row>
    <row r="161" spans="11:19" ht="14.4" x14ac:dyDescent="0.3">
      <c r="K161" s="72">
        <v>39797</v>
      </c>
      <c r="L161" s="24">
        <v>151.312369611939</v>
      </c>
      <c r="M161" s="75">
        <v>-1.1222454611317323E-2</v>
      </c>
      <c r="N161" s="75">
        <v>-3.1728979217934272E-2</v>
      </c>
      <c r="O161" s="75">
        <v>-0.11521518851392609</v>
      </c>
      <c r="P161" s="24">
        <v>141.87180486420701</v>
      </c>
      <c r="Q161" s="76">
        <v>-4.4308699427017095E-2</v>
      </c>
      <c r="R161" s="76">
        <v>-9.6723230200124521E-2</v>
      </c>
      <c r="S161" s="76">
        <v>-0.14291283689925527</v>
      </c>
    </row>
    <row r="162" spans="11:19" ht="14.4" x14ac:dyDescent="0.3">
      <c r="K162" s="72">
        <v>39828</v>
      </c>
      <c r="L162" s="24">
        <v>150.05786297029499</v>
      </c>
      <c r="M162" s="75">
        <v>-8.2908399680829969E-3</v>
      </c>
      <c r="N162" s="75">
        <v>-2.3969214136290384E-2</v>
      </c>
      <c r="O162" s="75">
        <v>-0.11385833154814839</v>
      </c>
      <c r="P162" s="24">
        <v>136.23390856789999</v>
      </c>
      <c r="Q162" s="76">
        <v>-3.9739371058987727E-2</v>
      </c>
      <c r="R162" s="76">
        <v>-0.11740666930698007</v>
      </c>
      <c r="S162" s="76">
        <v>-0.17314487569711179</v>
      </c>
    </row>
    <row r="163" spans="11:19" ht="14.4" x14ac:dyDescent="0.3">
      <c r="K163" s="72">
        <v>39859</v>
      </c>
      <c r="L163" s="24">
        <v>147.060303727828</v>
      </c>
      <c r="M163" s="75">
        <v>-1.9976022469814669E-2</v>
      </c>
      <c r="N163" s="75">
        <v>-3.9008334103554865E-2</v>
      </c>
      <c r="O163" s="75">
        <v>-9.7764347728479861E-2</v>
      </c>
      <c r="P163" s="24">
        <v>136.178006689943</v>
      </c>
      <c r="Q163" s="76">
        <v>-4.1033747430896383E-4</v>
      </c>
      <c r="R163" s="76">
        <v>-8.2663842561840895E-2</v>
      </c>
      <c r="S163" s="76">
        <v>-0.17077611801420389</v>
      </c>
    </row>
    <row r="164" spans="11:19" ht="14.4" x14ac:dyDescent="0.3">
      <c r="K164" s="72">
        <v>39887</v>
      </c>
      <c r="L164" s="24">
        <v>141.97660540037</v>
      </c>
      <c r="M164" s="75">
        <v>-3.4568800679663059E-2</v>
      </c>
      <c r="N164" s="75">
        <v>-6.1698618794430504E-2</v>
      </c>
      <c r="O164" s="75">
        <v>-9.8652381074575413E-2</v>
      </c>
      <c r="P164" s="24">
        <v>134.45195555337401</v>
      </c>
      <c r="Q164" s="76">
        <v>-1.2674962562045367E-2</v>
      </c>
      <c r="R164" s="76">
        <v>-5.2299675174605209E-2</v>
      </c>
      <c r="S164" s="76">
        <v>-0.178564553650153</v>
      </c>
    </row>
    <row r="165" spans="11:19" ht="14.4" x14ac:dyDescent="0.3">
      <c r="K165" s="72">
        <v>39918</v>
      </c>
      <c r="L165" s="24">
        <v>134.73872272852799</v>
      </c>
      <c r="M165" s="75">
        <v>-5.0979403623796937E-2</v>
      </c>
      <c r="N165" s="75">
        <v>-0.10208822076054447</v>
      </c>
      <c r="O165" s="75">
        <v>-0.11663206499991374</v>
      </c>
      <c r="P165" s="24">
        <v>131.954295129808</v>
      </c>
      <c r="Q165" s="76">
        <v>-1.8576601681144722E-2</v>
      </c>
      <c r="R165" s="76">
        <v>-3.1413716915851375E-2</v>
      </c>
      <c r="S165" s="76">
        <v>-0.18428822767962749</v>
      </c>
    </row>
    <row r="166" spans="11:19" ht="14.4" x14ac:dyDescent="0.3">
      <c r="K166" s="72">
        <v>39948</v>
      </c>
      <c r="L166" s="24">
        <v>125.214608886628</v>
      </c>
      <c r="M166" s="75">
        <v>-7.0685795805628948E-2</v>
      </c>
      <c r="N166" s="75">
        <v>-0.14854922972028495</v>
      </c>
      <c r="O166" s="75">
        <v>-0.1946599754340459</v>
      </c>
      <c r="P166" s="24">
        <v>126.49971025881899</v>
      </c>
      <c r="Q166" s="76">
        <v>-4.1336925528821511E-2</v>
      </c>
      <c r="R166" s="76">
        <v>-7.1070921556078082E-2</v>
      </c>
      <c r="S166" s="76">
        <v>-0.20544468721993547</v>
      </c>
    </row>
    <row r="167" spans="11:19" ht="14.4" x14ac:dyDescent="0.3">
      <c r="K167" s="72">
        <v>39979</v>
      </c>
      <c r="L167" s="24">
        <v>117.903079857496</v>
      </c>
      <c r="M167" s="75">
        <v>-5.8391980729277537E-2</v>
      </c>
      <c r="N167" s="75">
        <v>-0.16955980511709901</v>
      </c>
      <c r="O167" s="75">
        <v>-0.26186506299718948</v>
      </c>
      <c r="P167" s="24">
        <v>123.99298774088901</v>
      </c>
      <c r="Q167" s="76">
        <v>-1.9816033671549271E-2</v>
      </c>
      <c r="R167" s="76">
        <v>-7.7789629533004834E-2</v>
      </c>
      <c r="S167" s="76">
        <v>-0.21062292708184238</v>
      </c>
    </row>
    <row r="168" spans="11:19" ht="14.4" x14ac:dyDescent="0.3">
      <c r="K168" s="72">
        <v>40009</v>
      </c>
      <c r="L168" s="24">
        <v>112.47417531522299</v>
      </c>
      <c r="M168" s="75">
        <v>-4.6045485400675434E-2</v>
      </c>
      <c r="N168" s="75">
        <v>-0.16524238142114256</v>
      </c>
      <c r="O168" s="75">
        <v>-0.31152549325933154</v>
      </c>
      <c r="P168" s="24">
        <v>121.37886456141</v>
      </c>
      <c r="Q168" s="76">
        <v>-2.1082830788316853E-2</v>
      </c>
      <c r="R168" s="76">
        <v>-8.0144648251082584E-2</v>
      </c>
      <c r="S168" s="76">
        <v>-0.2286718432468543</v>
      </c>
    </row>
    <row r="169" spans="11:19" ht="14.4" x14ac:dyDescent="0.3">
      <c r="K169" s="72">
        <v>40040</v>
      </c>
      <c r="L169" s="24">
        <v>113.40813924971501</v>
      </c>
      <c r="M169" s="75">
        <v>8.3038078018751182E-3</v>
      </c>
      <c r="N169" s="75">
        <v>-9.4289873537063307E-2</v>
      </c>
      <c r="O169" s="75">
        <v>-0.28989087291606275</v>
      </c>
      <c r="P169" s="24">
        <v>120.949954063334</v>
      </c>
      <c r="Q169" s="76">
        <v>-3.5336506040472004E-3</v>
      </c>
      <c r="R169" s="76">
        <v>-4.3871690963798726E-2</v>
      </c>
      <c r="S169" s="76">
        <v>-0.23213893229714666</v>
      </c>
    </row>
    <row r="170" spans="11:19" ht="14.4" x14ac:dyDescent="0.3">
      <c r="K170" s="72">
        <v>40071</v>
      </c>
      <c r="L170" s="24">
        <v>114.373674830472</v>
      </c>
      <c r="M170" s="75">
        <v>8.5138120345222834E-3</v>
      </c>
      <c r="N170" s="75">
        <v>-2.9934799254521804E-2</v>
      </c>
      <c r="O170" s="75">
        <v>-0.26810534285652288</v>
      </c>
      <c r="P170" s="24">
        <v>119.536977551052</v>
      </c>
      <c r="Q170" s="76">
        <v>-1.1682323678619322E-2</v>
      </c>
      <c r="R170" s="76">
        <v>-3.5937598335390009E-2</v>
      </c>
      <c r="S170" s="76">
        <v>-0.23892576782749031</v>
      </c>
    </row>
    <row r="171" spans="11:19" ht="14.4" x14ac:dyDescent="0.3">
      <c r="K171" s="72">
        <v>40101</v>
      </c>
      <c r="L171" s="24">
        <v>113.546885674793</v>
      </c>
      <c r="M171" s="75">
        <v>-7.228841399950503E-3</v>
      </c>
      <c r="N171" s="75">
        <v>9.5373925308952501E-3</v>
      </c>
      <c r="O171" s="75">
        <v>-0.26144985764935458</v>
      </c>
      <c r="P171" s="24">
        <v>119.509919115456</v>
      </c>
      <c r="Q171" s="76">
        <v>-2.263603794436797E-4</v>
      </c>
      <c r="R171" s="76">
        <v>-1.5397618462713702E-2</v>
      </c>
      <c r="S171" s="76">
        <v>-0.2257532748508615</v>
      </c>
    </row>
    <row r="172" spans="11:19" ht="14.4" x14ac:dyDescent="0.3">
      <c r="K172" s="72">
        <v>40132</v>
      </c>
      <c r="L172" s="24">
        <v>109.84837809211</v>
      </c>
      <c r="M172" s="75">
        <v>-3.2572514522994589E-2</v>
      </c>
      <c r="N172" s="75">
        <v>-3.1388938934680199E-2</v>
      </c>
      <c r="O172" s="75">
        <v>-0.28217626930697171</v>
      </c>
      <c r="P172" s="24">
        <v>117.91008169776001</v>
      </c>
      <c r="Q172" s="76">
        <v>-1.3386649656673466E-2</v>
      </c>
      <c r="R172" s="76">
        <v>-2.513330731801855E-2</v>
      </c>
      <c r="S172" s="76">
        <v>-0.20572209935401686</v>
      </c>
    </row>
    <row r="173" spans="11:19" ht="14.4" x14ac:dyDescent="0.3">
      <c r="K173" s="72">
        <v>40162</v>
      </c>
      <c r="L173" s="24">
        <v>106.020126789486</v>
      </c>
      <c r="M173" s="75">
        <v>-3.4850321589763755E-2</v>
      </c>
      <c r="N173" s="75">
        <v>-7.3037331828044061E-2</v>
      </c>
      <c r="O173" s="75">
        <v>-0.29932941330977159</v>
      </c>
      <c r="P173" s="24">
        <v>117.498055645012</v>
      </c>
      <c r="Q173" s="76">
        <v>-3.4944090175779152E-3</v>
      </c>
      <c r="R173" s="76">
        <v>-1.7056830010355739E-2</v>
      </c>
      <c r="S173" s="76">
        <v>-0.17180122042236934</v>
      </c>
    </row>
    <row r="174" spans="11:19" ht="14.4" x14ac:dyDescent="0.3">
      <c r="K174" s="72">
        <v>40193</v>
      </c>
      <c r="L174" s="24">
        <v>105.000110279762</v>
      </c>
      <c r="M174" s="75">
        <v>-9.6209704761941461E-3</v>
      </c>
      <c r="N174" s="75">
        <v>-7.527089223309591E-2</v>
      </c>
      <c r="O174" s="75">
        <v>-0.30026918815612147</v>
      </c>
      <c r="P174" s="24">
        <v>117.405832772785</v>
      </c>
      <c r="Q174" s="76">
        <v>-7.8488849641589198E-4</v>
      </c>
      <c r="R174" s="76">
        <v>-1.7605955708482113E-2</v>
      </c>
      <c r="S174" s="76">
        <v>-0.1382040344656994</v>
      </c>
    </row>
    <row r="175" spans="11:19" ht="14.4" x14ac:dyDescent="0.3">
      <c r="K175" s="72">
        <v>40224</v>
      </c>
      <c r="L175" s="24">
        <v>106.19518884103201</v>
      </c>
      <c r="M175" s="75">
        <v>1.1381688629524822E-2</v>
      </c>
      <c r="N175" s="75">
        <v>-3.3256651709638541E-2</v>
      </c>
      <c r="O175" s="75">
        <v>-0.27787998427112692</v>
      </c>
      <c r="P175" s="24">
        <v>118.258441719448</v>
      </c>
      <c r="Q175" s="76">
        <v>7.2620663431011145E-3</v>
      </c>
      <c r="R175" s="76">
        <v>2.9544549259234998E-3</v>
      </c>
      <c r="S175" s="76">
        <v>-0.13158927352560812</v>
      </c>
    </row>
    <row r="176" spans="11:19" ht="14.4" x14ac:dyDescent="0.3">
      <c r="K176" s="72">
        <v>40252</v>
      </c>
      <c r="L176" s="24">
        <v>109.661638504655</v>
      </c>
      <c r="M176" s="75">
        <v>3.2642247746383912E-2</v>
      </c>
      <c r="N176" s="75">
        <v>3.4347362387139979E-2</v>
      </c>
      <c r="O176" s="75">
        <v>-0.22760768793272468</v>
      </c>
      <c r="P176" s="24">
        <v>119.043465484576</v>
      </c>
      <c r="Q176" s="76">
        <v>6.638204881731502E-3</v>
      </c>
      <c r="R176" s="76">
        <v>1.3152641812499644E-2</v>
      </c>
      <c r="S176" s="76">
        <v>-0.11460220125010545</v>
      </c>
    </row>
    <row r="177" spans="11:19" ht="14.4" x14ac:dyDescent="0.3">
      <c r="K177" s="72">
        <v>40283</v>
      </c>
      <c r="L177" s="24">
        <v>114.202228979943</v>
      </c>
      <c r="M177" s="75">
        <v>4.1405458984595134E-2</v>
      </c>
      <c r="N177" s="75">
        <v>8.763913367007814E-2</v>
      </c>
      <c r="O177" s="75">
        <v>-0.1524171621395134</v>
      </c>
      <c r="P177" s="24">
        <v>120.199116084344</v>
      </c>
      <c r="Q177" s="76">
        <v>9.7078037426399089E-3</v>
      </c>
      <c r="R177" s="76">
        <v>2.3791691141655802E-2</v>
      </c>
      <c r="S177" s="76">
        <v>-8.9085232382167034E-2</v>
      </c>
    </row>
    <row r="178" spans="11:19" ht="14.4" x14ac:dyDescent="0.3">
      <c r="K178" s="72">
        <v>40313</v>
      </c>
      <c r="L178" s="24">
        <v>117.474255144865</v>
      </c>
      <c r="M178" s="75">
        <v>2.8651158511946884E-2</v>
      </c>
      <c r="N178" s="75">
        <v>0.10621070904367524</v>
      </c>
      <c r="O178" s="75">
        <v>-6.1816698631158018E-2</v>
      </c>
      <c r="P178" s="24">
        <v>121.050475586966</v>
      </c>
      <c r="Q178" s="76">
        <v>7.0829098445666094E-3</v>
      </c>
      <c r="R178" s="76">
        <v>2.3609594604178108E-2</v>
      </c>
      <c r="S178" s="76">
        <v>-4.3077052593273435E-2</v>
      </c>
    </row>
    <row r="179" spans="11:19" ht="14.4" x14ac:dyDescent="0.3">
      <c r="K179" s="72">
        <v>40344</v>
      </c>
      <c r="L179" s="24">
        <v>118.00463095619099</v>
      </c>
      <c r="M179" s="75">
        <v>4.5148259137455238E-3</v>
      </c>
      <c r="N179" s="75">
        <v>7.6079407213871297E-2</v>
      </c>
      <c r="O179" s="75">
        <v>8.6130997441058454E-4</v>
      </c>
      <c r="P179" s="24">
        <v>122.761412915848</v>
      </c>
      <c r="Q179" s="76">
        <v>1.4134081841362223E-2</v>
      </c>
      <c r="R179" s="76">
        <v>3.1231848099664949E-2</v>
      </c>
      <c r="S179" s="76">
        <v>-9.9326167348645633E-3</v>
      </c>
    </row>
    <row r="180" spans="11:19" ht="14.4" x14ac:dyDescent="0.3">
      <c r="K180" s="72">
        <v>40374</v>
      </c>
      <c r="L180" s="24">
        <v>116.40302153095</v>
      </c>
      <c r="M180" s="75">
        <v>-1.3572428575583495E-2</v>
      </c>
      <c r="N180" s="75">
        <v>1.9271012226858675E-2</v>
      </c>
      <c r="O180" s="75">
        <v>3.4931096002401629E-2</v>
      </c>
      <c r="P180" s="24">
        <v>124.254916440926</v>
      </c>
      <c r="Q180" s="76">
        <v>1.2165903679373535E-2</v>
      </c>
      <c r="R180" s="76">
        <v>3.3742347603754608E-2</v>
      </c>
      <c r="S180" s="76">
        <v>2.3694832621052431E-2</v>
      </c>
    </row>
    <row r="181" spans="11:19" ht="14.4" x14ac:dyDescent="0.3">
      <c r="K181" s="72">
        <v>40405</v>
      </c>
      <c r="L181" s="24">
        <v>115.990856934093</v>
      </c>
      <c r="M181" s="75">
        <v>-3.5408410489362607E-3</v>
      </c>
      <c r="N181" s="75">
        <v>-1.2627432359053614E-2</v>
      </c>
      <c r="O181" s="75">
        <v>2.2773653650123515E-2</v>
      </c>
      <c r="P181" s="24">
        <v>128.96778265460401</v>
      </c>
      <c r="Q181" s="76">
        <v>3.7929011975301741E-2</v>
      </c>
      <c r="R181" s="76">
        <v>6.5405005880790679E-2</v>
      </c>
      <c r="S181" s="76">
        <v>6.6290464129250992E-2</v>
      </c>
    </row>
    <row r="182" spans="11:19" ht="14.4" x14ac:dyDescent="0.3">
      <c r="K182" s="72">
        <v>40436</v>
      </c>
      <c r="L182" s="24">
        <v>116.81181811229</v>
      </c>
      <c r="M182" s="75">
        <v>7.0778094058179253E-3</v>
      </c>
      <c r="N182" s="75">
        <v>-1.0108186723144952E-2</v>
      </c>
      <c r="O182" s="75">
        <v>2.1317346718393804E-2</v>
      </c>
      <c r="P182" s="24">
        <v>133.73689480329301</v>
      </c>
      <c r="Q182" s="76">
        <v>3.6979097031244024E-2</v>
      </c>
      <c r="R182" s="76">
        <v>8.9404981799685146E-2</v>
      </c>
      <c r="S182" s="76">
        <v>0.11879100127135556</v>
      </c>
    </row>
    <row r="183" spans="11:19" ht="14.4" x14ac:dyDescent="0.3">
      <c r="K183" s="72">
        <v>40466</v>
      </c>
      <c r="L183" s="24">
        <v>118.468698571579</v>
      </c>
      <c r="M183" s="75">
        <v>1.4184185179758613E-2</v>
      </c>
      <c r="N183" s="75">
        <v>1.7745905677197138E-2</v>
      </c>
      <c r="O183" s="75">
        <v>4.3346084461377776E-2</v>
      </c>
      <c r="P183" s="24">
        <v>138.12370144257099</v>
      </c>
      <c r="Q183" s="76">
        <v>3.2801768320778857E-2</v>
      </c>
      <c r="R183" s="76">
        <v>0.11161558350279499</v>
      </c>
      <c r="S183" s="76">
        <v>0.15575094071591344</v>
      </c>
    </row>
    <row r="184" spans="11:19" ht="14.4" x14ac:dyDescent="0.3">
      <c r="K184" s="72">
        <v>40497</v>
      </c>
      <c r="L184" s="24">
        <v>117.779475284597</v>
      </c>
      <c r="M184" s="75">
        <v>-5.8177670160322048E-3</v>
      </c>
      <c r="N184" s="75">
        <v>1.542033913518126E-2</v>
      </c>
      <c r="O184" s="75">
        <v>7.2200403230684218E-2</v>
      </c>
      <c r="P184" s="24">
        <v>139.74169118807799</v>
      </c>
      <c r="Q184" s="76">
        <v>1.171406303631195E-2</v>
      </c>
      <c r="R184" s="76">
        <v>8.3539534538856097E-2</v>
      </c>
      <c r="S184" s="76">
        <v>0.18515473126614523</v>
      </c>
    </row>
    <row r="185" spans="11:19" ht="14.4" x14ac:dyDescent="0.3">
      <c r="K185" s="72">
        <v>40527</v>
      </c>
      <c r="L185" s="24">
        <v>118.36746007977899</v>
      </c>
      <c r="M185" s="75">
        <v>4.9922517803819844E-3</v>
      </c>
      <c r="N185" s="75">
        <v>1.3317504963355375E-2</v>
      </c>
      <c r="O185" s="75">
        <v>0.11646216302693091</v>
      </c>
      <c r="P185" s="24">
        <v>141.194214976257</v>
      </c>
      <c r="Q185" s="76">
        <v>1.0394348142130694E-2</v>
      </c>
      <c r="R185" s="76">
        <v>5.5761128474925314E-2</v>
      </c>
      <c r="S185" s="76">
        <v>0.20167277833802122</v>
      </c>
    </row>
    <row r="186" spans="11:19" ht="14.4" x14ac:dyDescent="0.3">
      <c r="K186" s="72">
        <v>40558</v>
      </c>
      <c r="L186" s="24">
        <v>119.215259196733</v>
      </c>
      <c r="M186" s="75">
        <v>7.1624339694591477E-3</v>
      </c>
      <c r="N186" s="75">
        <v>6.3017542537020521E-3</v>
      </c>
      <c r="O186" s="75">
        <v>0.13538222844810543</v>
      </c>
      <c r="P186" s="24">
        <v>142.93801611843301</v>
      </c>
      <c r="Q186" s="76">
        <v>1.2350372445990354E-2</v>
      </c>
      <c r="R186" s="76">
        <v>3.485509456799285E-2</v>
      </c>
      <c r="S186" s="76">
        <v>0.21746946248454568</v>
      </c>
    </row>
    <row r="187" spans="11:19" ht="14.4" x14ac:dyDescent="0.3">
      <c r="K187" s="72">
        <v>40589</v>
      </c>
      <c r="L187" s="24">
        <v>122.052340734453</v>
      </c>
      <c r="M187" s="75">
        <v>2.3797973152397844E-2</v>
      </c>
      <c r="N187" s="75">
        <v>3.6278523397486939E-2</v>
      </c>
      <c r="O187" s="75">
        <v>0.14932081261382013</v>
      </c>
      <c r="P187" s="24">
        <v>141.69069389341101</v>
      </c>
      <c r="Q187" s="76">
        <v>-8.7263154960015576E-3</v>
      </c>
      <c r="R187" s="76">
        <v>1.394718132264372E-2</v>
      </c>
      <c r="S187" s="76">
        <v>0.19814443546916349</v>
      </c>
    </row>
    <row r="188" spans="11:19" ht="14.4" x14ac:dyDescent="0.3">
      <c r="K188" s="72">
        <v>40617</v>
      </c>
      <c r="L188" s="24">
        <v>121.896630433578</v>
      </c>
      <c r="M188" s="75">
        <v>-1.2757666091285369E-3</v>
      </c>
      <c r="N188" s="75">
        <v>2.9815376214209266E-2</v>
      </c>
      <c r="O188" s="75">
        <v>0.11157039139446767</v>
      </c>
      <c r="P188" s="24">
        <v>139.379098487107</v>
      </c>
      <c r="Q188" s="76">
        <v>-1.6314377061650509E-2</v>
      </c>
      <c r="R188" s="76">
        <v>-1.2855459336313602E-2</v>
      </c>
      <c r="S188" s="76">
        <v>0.17082527730315289</v>
      </c>
    </row>
    <row r="189" spans="11:19" ht="14.4" x14ac:dyDescent="0.3">
      <c r="K189" s="72">
        <v>40648</v>
      </c>
      <c r="L189" s="24">
        <v>120.76216636043701</v>
      </c>
      <c r="M189" s="75">
        <v>-9.3067713939735119E-3</v>
      </c>
      <c r="N189" s="75">
        <v>1.2975748021914368E-2</v>
      </c>
      <c r="O189" s="75">
        <v>5.7441412826067628E-2</v>
      </c>
      <c r="P189" s="24">
        <v>137.58571500235001</v>
      </c>
      <c r="Q189" s="76">
        <v>-1.2866947083338132E-2</v>
      </c>
      <c r="R189" s="76">
        <v>-3.7444909768779011E-2</v>
      </c>
      <c r="S189" s="76">
        <v>0.14464830927546757</v>
      </c>
    </row>
    <row r="190" spans="11:19" ht="14.4" x14ac:dyDescent="0.3">
      <c r="K190" s="72">
        <v>40678</v>
      </c>
      <c r="L190" s="24">
        <v>119.365512925955</v>
      </c>
      <c r="M190" s="75">
        <v>-1.1565322787547849E-2</v>
      </c>
      <c r="N190" s="75">
        <v>-2.2013734372728466E-2</v>
      </c>
      <c r="O190" s="75">
        <v>1.609933835083921E-2</v>
      </c>
      <c r="P190" s="24">
        <v>139.26679677881299</v>
      </c>
      <c r="Q190" s="76">
        <v>1.2218432534469637E-2</v>
      </c>
      <c r="R190" s="76">
        <v>-1.7106960577251695E-2</v>
      </c>
      <c r="S190" s="76">
        <v>0.15048533352320348</v>
      </c>
    </row>
    <row r="191" spans="11:19" ht="14.4" x14ac:dyDescent="0.3">
      <c r="K191" s="72">
        <v>40709</v>
      </c>
      <c r="L191" s="24">
        <v>119.585180144981</v>
      </c>
      <c r="M191" s="75">
        <v>1.8402904963199518E-3</v>
      </c>
      <c r="N191" s="75">
        <v>-1.8962380505312848E-2</v>
      </c>
      <c r="O191" s="75">
        <v>1.3393958999598832E-2</v>
      </c>
      <c r="P191" s="24">
        <v>141.47243994797</v>
      </c>
      <c r="Q191" s="76">
        <v>1.583753787817832E-2</v>
      </c>
      <c r="R191" s="76">
        <v>1.5019048649225208E-2</v>
      </c>
      <c r="S191" s="76">
        <v>0.15241782077686139</v>
      </c>
    </row>
    <row r="192" spans="11:19" ht="14.4" x14ac:dyDescent="0.3">
      <c r="K192" s="72">
        <v>40739</v>
      </c>
      <c r="L192" s="24">
        <v>118.50982771953601</v>
      </c>
      <c r="M192" s="75">
        <v>-8.9923552746358215E-3</v>
      </c>
      <c r="N192" s="75">
        <v>-1.8651028784780865E-2</v>
      </c>
      <c r="O192" s="75">
        <v>1.8099239700799741E-2</v>
      </c>
      <c r="P192" s="24">
        <v>143.85520802880501</v>
      </c>
      <c r="Q192" s="76">
        <v>1.6842630845352868E-2</v>
      </c>
      <c r="R192" s="76">
        <v>4.5567906714355511E-2</v>
      </c>
      <c r="S192" s="76">
        <v>0.15774258394996798</v>
      </c>
    </row>
    <row r="193" spans="11:19" ht="14.4" x14ac:dyDescent="0.3">
      <c r="K193" s="72">
        <v>40770</v>
      </c>
      <c r="L193" s="24">
        <v>118.066910112972</v>
      </c>
      <c r="M193" s="75">
        <v>-3.7373913631214561E-3</v>
      </c>
      <c r="N193" s="75">
        <v>-1.0879212773865055E-2</v>
      </c>
      <c r="O193" s="75">
        <v>1.7898420907939583E-2</v>
      </c>
      <c r="P193" s="24">
        <v>145.540742389071</v>
      </c>
      <c r="Q193" s="76">
        <v>1.1716881045616967E-2</v>
      </c>
      <c r="R193" s="76">
        <v>4.5049830651468614E-2</v>
      </c>
      <c r="S193" s="76">
        <v>0.12850464971435516</v>
      </c>
    </row>
    <row r="194" spans="11:19" ht="14.4" x14ac:dyDescent="0.3">
      <c r="K194" s="72">
        <v>40801</v>
      </c>
      <c r="L194" s="24">
        <v>118.40702031838001</v>
      </c>
      <c r="M194" s="75">
        <v>2.8806564437282578E-3</v>
      </c>
      <c r="N194" s="75">
        <v>-9.852055456810227E-3</v>
      </c>
      <c r="O194" s="75">
        <v>1.3656171369206493E-2</v>
      </c>
      <c r="P194" s="24">
        <v>149.017747674682</v>
      </c>
      <c r="Q194" s="76">
        <v>2.3890253880360257E-2</v>
      </c>
      <c r="R194" s="76">
        <v>5.3334117440025475E-2</v>
      </c>
      <c r="S194" s="76">
        <v>0.11426056283021113</v>
      </c>
    </row>
    <row r="195" spans="11:19" ht="14.4" x14ac:dyDescent="0.3">
      <c r="K195" s="72">
        <v>40831</v>
      </c>
      <c r="L195" s="24">
        <v>121.21829386229901</v>
      </c>
      <c r="M195" s="75">
        <v>2.3742456624276764E-2</v>
      </c>
      <c r="N195" s="75">
        <v>2.2854358958084298E-2</v>
      </c>
      <c r="O195" s="75">
        <v>2.3209466499361397E-2</v>
      </c>
      <c r="P195" s="24">
        <v>151.32366095732399</v>
      </c>
      <c r="Q195" s="76">
        <v>1.5474084923602582E-2</v>
      </c>
      <c r="R195" s="76">
        <v>5.1916458436621404E-2</v>
      </c>
      <c r="S195" s="76">
        <v>9.5566216202519483E-2</v>
      </c>
    </row>
    <row r="196" spans="11:19" ht="14.4" x14ac:dyDescent="0.3">
      <c r="K196" s="72">
        <v>40862</v>
      </c>
      <c r="L196" s="24">
        <v>123.635661361804</v>
      </c>
      <c r="M196" s="75">
        <v>1.9942266323687674E-2</v>
      </c>
      <c r="N196" s="75">
        <v>4.7166062392109298E-2</v>
      </c>
      <c r="O196" s="75">
        <v>4.9721617990370337E-2</v>
      </c>
      <c r="P196" s="24">
        <v>153.61785783132899</v>
      </c>
      <c r="Q196" s="76">
        <v>1.5160860234884277E-2</v>
      </c>
      <c r="R196" s="76">
        <v>5.5497280759126522E-2</v>
      </c>
      <c r="S196" s="76">
        <v>9.9298688353321118E-2</v>
      </c>
    </row>
    <row r="197" spans="11:19" ht="14.4" x14ac:dyDescent="0.3">
      <c r="K197" s="72">
        <v>40892</v>
      </c>
      <c r="L197" s="24">
        <v>125.83445676516099</v>
      </c>
      <c r="M197" s="75">
        <v>1.7784475604676109E-2</v>
      </c>
      <c r="N197" s="75">
        <v>6.2728007400318253E-2</v>
      </c>
      <c r="O197" s="75">
        <v>6.3083187561423504E-2</v>
      </c>
      <c r="P197" s="24">
        <v>152.58353798713199</v>
      </c>
      <c r="Q197" s="76">
        <v>-6.7330703526192748E-3</v>
      </c>
      <c r="R197" s="76">
        <v>2.392862842239718E-2</v>
      </c>
      <c r="S197" s="76">
        <v>8.0664232686801007E-2</v>
      </c>
    </row>
    <row r="198" spans="11:19" ht="14.4" x14ac:dyDescent="0.3">
      <c r="K198" s="72">
        <v>40923</v>
      </c>
      <c r="L198" s="24">
        <v>126.561673586304</v>
      </c>
      <c r="M198" s="75">
        <v>5.7791549297199207E-3</v>
      </c>
      <c r="N198" s="75">
        <v>4.4080637944590606E-2</v>
      </c>
      <c r="O198" s="75">
        <v>6.1623104618240943E-2</v>
      </c>
      <c r="P198" s="24">
        <v>151.685878418095</v>
      </c>
      <c r="Q198" s="76">
        <v>-5.8830695688331103E-3</v>
      </c>
      <c r="R198" s="76">
        <v>2.3936604393490768E-3</v>
      </c>
      <c r="S198" s="76">
        <v>6.1200389771842278E-2</v>
      </c>
    </row>
    <row r="199" spans="11:19" ht="14.4" x14ac:dyDescent="0.3">
      <c r="K199" s="72">
        <v>40954</v>
      </c>
      <c r="L199" s="24">
        <v>127.140102483886</v>
      </c>
      <c r="M199" s="75">
        <v>4.5703322434935689E-3</v>
      </c>
      <c r="N199" s="75">
        <v>2.8344905373431928E-2</v>
      </c>
      <c r="O199" s="75">
        <v>4.1685081325087747E-2</v>
      </c>
      <c r="P199" s="24">
        <v>148.669431334134</v>
      </c>
      <c r="Q199" s="76">
        <v>-1.9886143096634834E-2</v>
      </c>
      <c r="R199" s="76">
        <v>-3.2212573245412046E-2</v>
      </c>
      <c r="S199" s="76">
        <v>4.9253322493944873E-2</v>
      </c>
    </row>
    <row r="200" spans="11:19" ht="14.4" x14ac:dyDescent="0.3">
      <c r="K200" s="72">
        <v>40983</v>
      </c>
      <c r="L200" s="24">
        <v>125.515013824649</v>
      </c>
      <c r="M200" s="75">
        <v>-1.2781873126482379E-2</v>
      </c>
      <c r="N200" s="75">
        <v>-2.5385967303704904E-3</v>
      </c>
      <c r="O200" s="75">
        <v>2.9684031282904755E-2</v>
      </c>
      <c r="P200" s="24">
        <v>147.71445566779499</v>
      </c>
      <c r="Q200" s="76">
        <v>-6.4234836830222575E-3</v>
      </c>
      <c r="R200" s="76">
        <v>-3.1910928161513863E-2</v>
      </c>
      <c r="S200" s="76">
        <v>5.9803494721692774E-2</v>
      </c>
    </row>
    <row r="201" spans="11:19" ht="14.4" x14ac:dyDescent="0.3">
      <c r="K201" s="72">
        <v>41014</v>
      </c>
      <c r="L201" s="24">
        <v>124.988728538979</v>
      </c>
      <c r="M201" s="75">
        <v>-4.1930066342920069E-3</v>
      </c>
      <c r="N201" s="75">
        <v>-1.2428288934188125E-2</v>
      </c>
      <c r="O201" s="75">
        <v>3.4999058943071981E-2</v>
      </c>
      <c r="P201" s="24">
        <v>147.499487385696</v>
      </c>
      <c r="Q201" s="76">
        <v>-1.4552961734662917E-3</v>
      </c>
      <c r="R201" s="76">
        <v>-2.7599082235328254E-2</v>
      </c>
      <c r="S201" s="76">
        <v>7.2055244857190726E-2</v>
      </c>
    </row>
    <row r="202" spans="11:19" ht="14.4" x14ac:dyDescent="0.3">
      <c r="K202" s="72">
        <v>41044</v>
      </c>
      <c r="L202" s="24">
        <v>123.810800256151</v>
      </c>
      <c r="M202" s="75">
        <v>-9.4242760655066649E-3</v>
      </c>
      <c r="N202" s="75">
        <v>-2.6186090483582558E-2</v>
      </c>
      <c r="O202" s="75">
        <v>3.7240968695484877E-2</v>
      </c>
      <c r="P202" s="24">
        <v>149.54282133624099</v>
      </c>
      <c r="Q202" s="76">
        <v>1.3853159673713922E-2</v>
      </c>
      <c r="R202" s="76">
        <v>5.8747113933868E-3</v>
      </c>
      <c r="S202" s="76">
        <v>7.3786608115562924E-2</v>
      </c>
    </row>
    <row r="203" spans="11:19" ht="14.4" x14ac:dyDescent="0.3">
      <c r="K203" s="72">
        <v>41075</v>
      </c>
      <c r="L203" s="24">
        <v>125.253455410271</v>
      </c>
      <c r="M203" s="75">
        <v>1.1652094576040994E-2</v>
      </c>
      <c r="N203" s="75">
        <v>-2.0838814928022531E-3</v>
      </c>
      <c r="O203" s="75">
        <v>4.7399479253348753E-2</v>
      </c>
      <c r="P203" s="24">
        <v>150.36396801005199</v>
      </c>
      <c r="Q203" s="76">
        <v>5.4910470892126639E-3</v>
      </c>
      <c r="R203" s="76">
        <v>1.7936716689500365E-2</v>
      </c>
      <c r="S203" s="76">
        <v>6.2849895466226879E-2</v>
      </c>
    </row>
    <row r="204" spans="11:19" ht="14.4" x14ac:dyDescent="0.3">
      <c r="K204" s="72">
        <v>41105</v>
      </c>
      <c r="L204" s="24">
        <v>126.24493335917801</v>
      </c>
      <c r="M204" s="75">
        <v>7.915773226849554E-3</v>
      </c>
      <c r="N204" s="75">
        <v>1.0050544836186948E-2</v>
      </c>
      <c r="O204" s="75">
        <v>6.5269739974205487E-2</v>
      </c>
      <c r="P204" s="24">
        <v>153.09192677828301</v>
      </c>
      <c r="Q204" s="76">
        <v>1.8142370172411493E-2</v>
      </c>
      <c r="R204" s="76">
        <v>3.7914975107427695E-2</v>
      </c>
      <c r="S204" s="76">
        <v>6.4208441780074343E-2</v>
      </c>
    </row>
    <row r="205" spans="11:19" ht="14.4" x14ac:dyDescent="0.3">
      <c r="K205" s="72">
        <v>41136</v>
      </c>
      <c r="L205" s="24">
        <v>127.743801646213</v>
      </c>
      <c r="M205" s="75">
        <v>1.1872700528666513E-2</v>
      </c>
      <c r="N205" s="75">
        <v>3.17662221867967E-2</v>
      </c>
      <c r="O205" s="75">
        <v>8.1961080576951728E-2</v>
      </c>
      <c r="P205" s="24">
        <v>155.62294175092899</v>
      </c>
      <c r="Q205" s="76">
        <v>1.653264823240197E-2</v>
      </c>
      <c r="R205" s="76">
        <v>4.0658056069552861E-2</v>
      </c>
      <c r="S205" s="76">
        <v>6.9274068527872767E-2</v>
      </c>
    </row>
    <row r="206" spans="11:19" ht="14.4" x14ac:dyDescent="0.3">
      <c r="K206" s="72">
        <v>41167</v>
      </c>
      <c r="L206" s="24">
        <v>127.595505697729</v>
      </c>
      <c r="M206" s="75">
        <v>-1.160885667820577E-3</v>
      </c>
      <c r="N206" s="75">
        <v>1.8698488435201721E-2</v>
      </c>
      <c r="O206" s="75">
        <v>7.760084963410474E-2</v>
      </c>
      <c r="P206" s="24">
        <v>160.34554635397399</v>
      </c>
      <c r="Q206" s="76">
        <v>3.0346455027199237E-2</v>
      </c>
      <c r="R206" s="76">
        <v>6.6382780901703242E-2</v>
      </c>
      <c r="S206" s="76">
        <v>7.6016440028482402E-2</v>
      </c>
    </row>
    <row r="207" spans="11:19" ht="14.4" x14ac:dyDescent="0.3">
      <c r="K207" s="72">
        <v>41197</v>
      </c>
      <c r="L207" s="24">
        <v>128.20493703848501</v>
      </c>
      <c r="M207" s="75">
        <v>4.7762759152327749E-3</v>
      </c>
      <c r="N207" s="75">
        <v>1.5525404680840627E-2</v>
      </c>
      <c r="O207" s="75">
        <v>5.7636871082533681E-2</v>
      </c>
      <c r="P207" s="24">
        <v>162.28459529013699</v>
      </c>
      <c r="Q207" s="76">
        <v>1.2092939157052784E-2</v>
      </c>
      <c r="R207" s="76">
        <v>6.0046722941617725E-2</v>
      </c>
      <c r="S207" s="76">
        <v>7.2433711050013283E-2</v>
      </c>
    </row>
    <row r="208" spans="11:19" ht="14.4" x14ac:dyDescent="0.3">
      <c r="K208" s="72">
        <v>41228</v>
      </c>
      <c r="L208" s="24">
        <v>128.65921866686199</v>
      </c>
      <c r="M208" s="75">
        <v>3.5434019849065468E-3</v>
      </c>
      <c r="N208" s="75">
        <v>7.1660386559047051E-3</v>
      </c>
      <c r="O208" s="75">
        <v>4.0631944292813582E-2</v>
      </c>
      <c r="P208" s="24">
        <v>163.31561800330499</v>
      </c>
      <c r="Q208" s="76">
        <v>6.3531767221942648E-3</v>
      </c>
      <c r="R208" s="76">
        <v>4.943150518699202E-2</v>
      </c>
      <c r="S208" s="76">
        <v>6.3129119940105172E-2</v>
      </c>
    </row>
    <row r="209" spans="11:19" ht="14.4" x14ac:dyDescent="0.3">
      <c r="K209" s="72">
        <v>41258</v>
      </c>
      <c r="L209" s="24">
        <v>130.178571995</v>
      </c>
      <c r="M209" s="75">
        <v>1.1809129138830476E-2</v>
      </c>
      <c r="N209" s="75">
        <v>2.0244179316082134E-2</v>
      </c>
      <c r="O209" s="75">
        <v>3.4522461824158635E-2</v>
      </c>
      <c r="P209" s="24">
        <v>162.717550249987</v>
      </c>
      <c r="Q209" s="76">
        <v>-3.6620364949168094E-3</v>
      </c>
      <c r="R209" s="76">
        <v>1.4793076265284366E-2</v>
      </c>
      <c r="S209" s="76">
        <v>6.6416157316457447E-2</v>
      </c>
    </row>
    <row r="210" spans="11:19" ht="14.4" x14ac:dyDescent="0.3">
      <c r="K210" s="72">
        <v>41289</v>
      </c>
      <c r="L210" s="24">
        <v>130.025975018819</v>
      </c>
      <c r="M210" s="75">
        <v>-1.1722127063036325E-3</v>
      </c>
      <c r="N210" s="75">
        <v>1.4204117426362073E-2</v>
      </c>
      <c r="O210" s="75">
        <v>2.7372436965703129E-2</v>
      </c>
      <c r="P210" s="24">
        <v>162.28858779144801</v>
      </c>
      <c r="Q210" s="76">
        <v>-2.6362396550339007E-3</v>
      </c>
      <c r="R210" s="76">
        <v>2.460185024877326E-5</v>
      </c>
      <c r="S210" s="76">
        <v>6.9899119706638313E-2</v>
      </c>
    </row>
    <row r="211" spans="11:19" ht="14.4" x14ac:dyDescent="0.3">
      <c r="K211" s="72">
        <v>41320</v>
      </c>
      <c r="L211" s="24">
        <v>130.396025115801</v>
      </c>
      <c r="M211" s="75">
        <v>2.8459705603318675E-3</v>
      </c>
      <c r="N211" s="75">
        <v>1.3499277136418186E-2</v>
      </c>
      <c r="O211" s="75">
        <v>2.5608935090544405E-2</v>
      </c>
      <c r="P211" s="24">
        <v>163.33669766747801</v>
      </c>
      <c r="Q211" s="76">
        <v>6.4583091780729962E-3</v>
      </c>
      <c r="R211" s="76">
        <v>1.290731678373902E-4</v>
      </c>
      <c r="S211" s="76">
        <v>9.8656907487453704E-2</v>
      </c>
    </row>
    <row r="212" spans="11:19" ht="14.4" x14ac:dyDescent="0.3">
      <c r="K212" s="72">
        <v>41348</v>
      </c>
      <c r="L212" s="24">
        <v>130.951621938812</v>
      </c>
      <c r="M212" s="75">
        <v>4.2608417129095244E-3</v>
      </c>
      <c r="N212" s="75">
        <v>5.9383808868458399E-3</v>
      </c>
      <c r="O212" s="75">
        <v>4.3314404775178561E-2</v>
      </c>
      <c r="P212" s="24">
        <v>163.751231569884</v>
      </c>
      <c r="Q212" s="76">
        <v>2.537910392004461E-3</v>
      </c>
      <c r="R212" s="76">
        <v>6.3526111246692274E-3</v>
      </c>
      <c r="S212" s="76">
        <v>0.10856605624404958</v>
      </c>
    </row>
    <row r="213" spans="11:19" ht="14.4" x14ac:dyDescent="0.3">
      <c r="K213" s="72">
        <v>41379</v>
      </c>
      <c r="L213" s="24">
        <v>132.52141056115201</v>
      </c>
      <c r="M213" s="75">
        <v>1.1987546233474644E-2</v>
      </c>
      <c r="N213" s="75">
        <v>1.9191823341234926E-2</v>
      </c>
      <c r="O213" s="75">
        <v>6.0266890544645069E-2</v>
      </c>
      <c r="P213" s="24">
        <v>165.26937051252199</v>
      </c>
      <c r="Q213" s="76">
        <v>9.2710077846962502E-3</v>
      </c>
      <c r="R213" s="76">
        <v>1.8367173943891091E-2</v>
      </c>
      <c r="S213" s="76">
        <v>0.12047420260085095</v>
      </c>
    </row>
    <row r="214" spans="11:19" ht="14.4" x14ac:dyDescent="0.3">
      <c r="K214" s="72">
        <v>41409</v>
      </c>
      <c r="L214" s="24">
        <v>135.295338416324</v>
      </c>
      <c r="M214" s="75">
        <v>2.0931922196013364E-2</v>
      </c>
      <c r="N214" s="75">
        <v>3.7572566312294109E-2</v>
      </c>
      <c r="O214" s="75">
        <v>9.2758774972883984E-2</v>
      </c>
      <c r="P214" s="24">
        <v>166.29312709981201</v>
      </c>
      <c r="Q214" s="76">
        <v>6.1944726001872397E-3</v>
      </c>
      <c r="R214" s="76">
        <v>1.8100215533637831E-2</v>
      </c>
      <c r="S214" s="76">
        <v>0.11201009593037314</v>
      </c>
    </row>
    <row r="215" spans="11:19" ht="14.4" x14ac:dyDescent="0.3">
      <c r="K215" s="72">
        <v>41440</v>
      </c>
      <c r="L215" s="24">
        <v>138.01815192234099</v>
      </c>
      <c r="M215" s="75">
        <v>2.0124961716260215E-2</v>
      </c>
      <c r="N215" s="75">
        <v>5.3962905376085279E-2</v>
      </c>
      <c r="O215" s="75">
        <v>0.10191093307772547</v>
      </c>
      <c r="P215" s="24">
        <v>168.799026274509</v>
      </c>
      <c r="Q215" s="76">
        <v>1.5069168632525054E-2</v>
      </c>
      <c r="R215" s="76">
        <v>3.0825995360350911E-2</v>
      </c>
      <c r="S215" s="76">
        <v>0.12260289821045833</v>
      </c>
    </row>
    <row r="216" spans="11:19" ht="14.4" x14ac:dyDescent="0.3">
      <c r="K216" s="72">
        <v>41470</v>
      </c>
      <c r="L216" s="24">
        <v>142.038250106611</v>
      </c>
      <c r="M216" s="75">
        <v>2.9127314981959751E-2</v>
      </c>
      <c r="N216" s="75">
        <v>7.1813599818781437E-2</v>
      </c>
      <c r="O216" s="75">
        <v>0.12510059871075874</v>
      </c>
      <c r="P216" s="24">
        <v>169.734094205823</v>
      </c>
      <c r="Q216" s="76">
        <v>5.5395339176502745E-3</v>
      </c>
      <c r="R216" s="76">
        <v>2.7014828455238282E-2</v>
      </c>
      <c r="S216" s="76">
        <v>0.10870702183820691</v>
      </c>
    </row>
    <row r="217" spans="11:19" ht="14.4" x14ac:dyDescent="0.3">
      <c r="K217" s="72">
        <v>41501</v>
      </c>
      <c r="L217" s="24">
        <v>143.738729588393</v>
      </c>
      <c r="M217" s="75">
        <v>1.1971982761725508E-2</v>
      </c>
      <c r="N217" s="75">
        <v>6.2407110776333097E-2</v>
      </c>
      <c r="O217" s="75">
        <v>0.12521099056123308</v>
      </c>
      <c r="P217" s="24">
        <v>170.231421376697</v>
      </c>
      <c r="Q217" s="76">
        <v>2.9300369687126349E-3</v>
      </c>
      <c r="R217" s="76">
        <v>2.36828445382542E-2</v>
      </c>
      <c r="S217" s="76">
        <v>9.3870990108569918E-2</v>
      </c>
    </row>
    <row r="218" spans="11:19" ht="14.4" x14ac:dyDescent="0.3">
      <c r="K218" s="72">
        <v>41532</v>
      </c>
      <c r="L218" s="24">
        <v>146.461520178483</v>
      </c>
      <c r="M218" s="75">
        <v>1.8942637088048109E-2</v>
      </c>
      <c r="N218" s="75">
        <v>6.1175781145750063E-2</v>
      </c>
      <c r="O218" s="75">
        <v>0.1478579858874276</v>
      </c>
      <c r="P218" s="24">
        <v>171.556574179861</v>
      </c>
      <c r="Q218" s="76">
        <v>7.7844195416287842E-3</v>
      </c>
      <c r="R218" s="76">
        <v>1.6336278509495372E-2</v>
      </c>
      <c r="S218" s="76">
        <v>6.9917924637195039E-2</v>
      </c>
    </row>
    <row r="219" spans="11:19" ht="14.4" x14ac:dyDescent="0.3">
      <c r="K219" s="72">
        <v>41562</v>
      </c>
      <c r="L219" s="24">
        <v>147.265860368445</v>
      </c>
      <c r="M219" s="75">
        <v>5.491819209453741E-3</v>
      </c>
      <c r="N219" s="75">
        <v>3.6804242926889552E-2</v>
      </c>
      <c r="O219" s="75">
        <v>0.14867542366358499</v>
      </c>
      <c r="P219" s="24">
        <v>173.97223304037399</v>
      </c>
      <c r="Q219" s="76">
        <v>1.4080829441023957E-2</v>
      </c>
      <c r="R219" s="76">
        <v>2.4969284187605467E-2</v>
      </c>
      <c r="S219" s="76">
        <v>7.2019391177218672E-2</v>
      </c>
    </row>
    <row r="220" spans="11:19" ht="14.4" x14ac:dyDescent="0.3">
      <c r="K220" s="72">
        <v>41593</v>
      </c>
      <c r="L220" s="24">
        <v>148.51645613048001</v>
      </c>
      <c r="M220" s="75">
        <v>8.492095580782566E-3</v>
      </c>
      <c r="N220" s="75">
        <v>3.3238964583647057E-2</v>
      </c>
      <c r="O220" s="75">
        <v>0.15433979523095398</v>
      </c>
      <c r="P220" s="24">
        <v>176.439289038064</v>
      </c>
      <c r="Q220" s="76">
        <v>1.418074571197514E-2</v>
      </c>
      <c r="R220" s="76">
        <v>3.6467225681150239E-2</v>
      </c>
      <c r="S220" s="76">
        <v>8.0357722030561796E-2</v>
      </c>
    </row>
    <row r="221" spans="11:19" ht="14.4" x14ac:dyDescent="0.3">
      <c r="K221" s="72">
        <v>41623</v>
      </c>
      <c r="L221" s="24">
        <v>146.98949596721499</v>
      </c>
      <c r="M221" s="75">
        <v>-1.0281420679224218E-2</v>
      </c>
      <c r="N221" s="75">
        <v>3.60487715878266E-3</v>
      </c>
      <c r="O221" s="75">
        <v>0.12913741266773671</v>
      </c>
      <c r="P221" s="24">
        <v>176.64897317102799</v>
      </c>
      <c r="Q221" s="76">
        <v>1.1884208676375962E-3</v>
      </c>
      <c r="R221" s="76">
        <v>2.9683496627929129E-2</v>
      </c>
      <c r="S221" s="76">
        <v>8.5617211540106153E-2</v>
      </c>
    </row>
    <row r="222" spans="11:19" ht="14.4" x14ac:dyDescent="0.3">
      <c r="K222" s="72">
        <v>41654</v>
      </c>
      <c r="L222" s="24">
        <v>145.88843108951301</v>
      </c>
      <c r="M222" s="75">
        <v>-7.490772523960243E-3</v>
      </c>
      <c r="N222" s="75">
        <v>-9.3533509768374268E-3</v>
      </c>
      <c r="O222" s="75">
        <v>0.12199451739083811</v>
      </c>
      <c r="P222" s="24">
        <v>177.616089110172</v>
      </c>
      <c r="Q222" s="76">
        <v>5.4747894753266468E-3</v>
      </c>
      <c r="R222" s="76">
        <v>2.0945043965449273E-2</v>
      </c>
      <c r="S222" s="76">
        <v>9.4445959061649321E-2</v>
      </c>
    </row>
    <row r="223" spans="11:19" ht="14.4" x14ac:dyDescent="0.3">
      <c r="K223" s="72">
        <v>41685</v>
      </c>
      <c r="L223" s="24">
        <v>143.99144286329599</v>
      </c>
      <c r="M223" s="75">
        <v>-1.3003006558162777E-2</v>
      </c>
      <c r="N223" s="75">
        <v>-3.0468093469780522E-2</v>
      </c>
      <c r="O223" s="75">
        <v>0.10426251670954922</v>
      </c>
      <c r="P223" s="24">
        <v>178.39950766386201</v>
      </c>
      <c r="Q223" s="76">
        <v>4.4107409278901777E-3</v>
      </c>
      <c r="R223" s="76">
        <v>1.1109876017325826E-2</v>
      </c>
      <c r="S223" s="76">
        <v>9.2219386160536709E-2</v>
      </c>
    </row>
    <row r="224" spans="11:19" ht="14.4" x14ac:dyDescent="0.3">
      <c r="K224" s="72">
        <v>41713</v>
      </c>
      <c r="L224" s="24">
        <v>144.29614229613199</v>
      </c>
      <c r="M224" s="75">
        <v>2.1160940315410048E-3</v>
      </c>
      <c r="N224" s="75">
        <v>-1.8323443136941786E-2</v>
      </c>
      <c r="O224" s="75">
        <v>0.10190420064865879</v>
      </c>
      <c r="P224" s="24">
        <v>180.26428650600801</v>
      </c>
      <c r="Q224" s="76">
        <v>1.0452825047362779E-2</v>
      </c>
      <c r="R224" s="76">
        <v>2.0466087461939342E-2</v>
      </c>
      <c r="S224" s="76">
        <v>0.10084232514047842</v>
      </c>
    </row>
    <row r="225" spans="11:19" ht="14.4" x14ac:dyDescent="0.3">
      <c r="K225" s="72">
        <v>41744</v>
      </c>
      <c r="L225" s="24">
        <v>145.54217955531999</v>
      </c>
      <c r="M225" s="75">
        <v>8.6352776959957023E-3</v>
      </c>
      <c r="N225" s="75">
        <v>-2.3733995328291124E-3</v>
      </c>
      <c r="O225" s="75">
        <v>9.825407788094398E-2</v>
      </c>
      <c r="P225" s="24">
        <v>179.97698801807101</v>
      </c>
      <c r="Q225" s="76">
        <v>-1.5937626554076711E-3</v>
      </c>
      <c r="R225" s="76">
        <v>1.3292145546761835E-2</v>
      </c>
      <c r="S225" s="76">
        <v>8.8991792368657174E-2</v>
      </c>
    </row>
    <row r="226" spans="11:19" ht="14.4" x14ac:dyDescent="0.3">
      <c r="K226" s="72">
        <v>41774</v>
      </c>
      <c r="L226" s="24">
        <v>148.711964966235</v>
      </c>
      <c r="M226" s="75">
        <v>2.1779153099120485E-2</v>
      </c>
      <c r="N226" s="75">
        <v>3.2783351628892454E-2</v>
      </c>
      <c r="O226" s="75">
        <v>9.9165475373778511E-2</v>
      </c>
      <c r="P226" s="24">
        <v>176.924894807225</v>
      </c>
      <c r="Q226" s="76">
        <v>-1.695824140883806E-2</v>
      </c>
      <c r="R226" s="76">
        <v>-8.2657899449781747E-3</v>
      </c>
      <c r="S226" s="76">
        <v>6.3933897286275743E-2</v>
      </c>
    </row>
    <row r="227" spans="11:19" ht="14.4" x14ac:dyDescent="0.3">
      <c r="K227" s="72">
        <v>41805</v>
      </c>
      <c r="L227" s="24">
        <v>151.045822917019</v>
      </c>
      <c r="M227" s="75">
        <v>1.5693814222103031E-2</v>
      </c>
      <c r="N227" s="75">
        <v>4.6776583999279531E-2</v>
      </c>
      <c r="O227" s="75">
        <v>9.4390997221933004E-2</v>
      </c>
      <c r="P227" s="24">
        <v>174.330521889972</v>
      </c>
      <c r="Q227" s="76">
        <v>-1.4663696254163638E-2</v>
      </c>
      <c r="R227" s="76">
        <v>-3.2917028275804561E-2</v>
      </c>
      <c r="S227" s="76">
        <v>3.27697128208988E-2</v>
      </c>
    </row>
    <row r="228" spans="11:19" ht="14.4" x14ac:dyDescent="0.3">
      <c r="K228" s="72">
        <v>41835</v>
      </c>
      <c r="L228" s="24">
        <v>152.25689231860801</v>
      </c>
      <c r="M228" s="75">
        <v>8.0178940284520994E-3</v>
      </c>
      <c r="N228" s="75">
        <v>4.61358541132455E-2</v>
      </c>
      <c r="O228" s="75">
        <v>7.1942890061846843E-2</v>
      </c>
      <c r="P228" s="24">
        <v>173.61756382274899</v>
      </c>
      <c r="Q228" s="76">
        <v>-4.0896915783513732E-3</v>
      </c>
      <c r="R228" s="76">
        <v>-3.5334651753831325E-2</v>
      </c>
      <c r="S228" s="76">
        <v>2.2879726286557434E-2</v>
      </c>
    </row>
    <row r="229" spans="11:19" ht="14.4" x14ac:dyDescent="0.3">
      <c r="K229" s="72">
        <v>41866</v>
      </c>
      <c r="L229" s="24">
        <v>152.99472599200001</v>
      </c>
      <c r="M229" s="75">
        <v>4.8459788069761256E-3</v>
      </c>
      <c r="N229" s="75">
        <v>2.8799034608529395E-2</v>
      </c>
      <c r="O229" s="75">
        <v>6.4394588919161055E-2</v>
      </c>
      <c r="P229" s="24">
        <v>179.546403458832</v>
      </c>
      <c r="Q229" s="76">
        <v>3.4148847072499766E-2</v>
      </c>
      <c r="R229" s="76">
        <v>1.4817070568069912E-2</v>
      </c>
      <c r="S229" s="76">
        <v>5.4719522440703328E-2</v>
      </c>
    </row>
    <row r="230" spans="11:19" ht="14.4" x14ac:dyDescent="0.3">
      <c r="K230" s="72">
        <v>41897</v>
      </c>
      <c r="L230" s="24">
        <v>153.54541545393101</v>
      </c>
      <c r="M230" s="75">
        <v>3.5994016026394959E-3</v>
      </c>
      <c r="N230" s="75">
        <v>1.6548571080216012E-2</v>
      </c>
      <c r="O230" s="75">
        <v>4.8366938065474985E-2</v>
      </c>
      <c r="P230" s="24">
        <v>184.677499732884</v>
      </c>
      <c r="Q230" s="76">
        <v>2.8578106691112382E-2</v>
      </c>
      <c r="R230" s="76">
        <v>5.9352646517300434E-2</v>
      </c>
      <c r="S230" s="76">
        <v>7.6481624885251787E-2</v>
      </c>
    </row>
    <row r="231" spans="11:19" ht="14.4" x14ac:dyDescent="0.3">
      <c r="K231" s="72">
        <v>41927</v>
      </c>
      <c r="L231" s="24">
        <v>154.68447294730501</v>
      </c>
      <c r="M231" s="75">
        <v>7.4183751433187783E-3</v>
      </c>
      <c r="N231" s="75">
        <v>1.5943978572852568E-2</v>
      </c>
      <c r="O231" s="75">
        <v>5.0375644160155941E-2</v>
      </c>
      <c r="P231" s="24">
        <v>189.59690597914499</v>
      </c>
      <c r="Q231" s="76">
        <v>2.6637821355478541E-2</v>
      </c>
      <c r="R231" s="76">
        <v>9.2037590002759018E-2</v>
      </c>
      <c r="S231" s="76">
        <v>8.98113030206662E-2</v>
      </c>
    </row>
    <row r="232" spans="11:19" ht="14.4" x14ac:dyDescent="0.3">
      <c r="K232" s="72">
        <v>41958</v>
      </c>
      <c r="L232" s="24">
        <v>155.330673383564</v>
      </c>
      <c r="M232" s="75">
        <v>4.1775391152487629E-3</v>
      </c>
      <c r="N232" s="75">
        <v>1.5268156313349879E-2</v>
      </c>
      <c r="O232" s="75">
        <v>4.5881900434638245E-2</v>
      </c>
      <c r="P232" s="24">
        <v>191.81921575903601</v>
      </c>
      <c r="Q232" s="76">
        <v>1.1721234417904736E-2</v>
      </c>
      <c r="R232" s="76">
        <v>6.8354542690787001E-2</v>
      </c>
      <c r="S232" s="76">
        <v>8.7168378453701623E-2</v>
      </c>
    </row>
    <row r="233" spans="11:19" ht="14.4" x14ac:dyDescent="0.3">
      <c r="K233" s="72">
        <v>41988</v>
      </c>
      <c r="L233" s="24">
        <v>158.63824418173201</v>
      </c>
      <c r="M233" s="75">
        <v>2.1293738874101686E-2</v>
      </c>
      <c r="N233" s="75">
        <v>3.3168223959959331E-2</v>
      </c>
      <c r="O233" s="75">
        <v>7.9248847938870215E-2</v>
      </c>
      <c r="P233" s="24">
        <v>194.92744439067701</v>
      </c>
      <c r="Q233" s="76">
        <v>1.6203948177671457E-2</v>
      </c>
      <c r="R233" s="76">
        <v>5.5501859580178614E-2</v>
      </c>
      <c r="S233" s="76">
        <v>0.10347340769398183</v>
      </c>
    </row>
    <row r="234" spans="11:19" ht="14.4" x14ac:dyDescent="0.3">
      <c r="K234" s="72">
        <v>42019</v>
      </c>
      <c r="L234" s="24">
        <v>162.07808341658401</v>
      </c>
      <c r="M234" s="75">
        <v>2.1683543288032237E-2</v>
      </c>
      <c r="N234" s="75">
        <v>4.779801313217602E-2</v>
      </c>
      <c r="O234" s="75">
        <v>0.11097283181513884</v>
      </c>
      <c r="P234" s="24">
        <v>197.44603778939901</v>
      </c>
      <c r="Q234" s="76">
        <v>1.2920671107113035E-2</v>
      </c>
      <c r="R234" s="76">
        <v>4.1399050104316659E-2</v>
      </c>
      <c r="S234" s="76">
        <v>0.1116450023112876</v>
      </c>
    </row>
    <row r="235" spans="11:19" ht="14.4" x14ac:dyDescent="0.3">
      <c r="K235" s="72">
        <v>42050</v>
      </c>
      <c r="L235" s="24">
        <v>166.79069406359599</v>
      </c>
      <c r="M235" s="75">
        <v>2.9076174567657764E-2</v>
      </c>
      <c r="N235" s="75">
        <v>7.3778220556176333E-2</v>
      </c>
      <c r="O235" s="75">
        <v>0.15833754247428011</v>
      </c>
      <c r="P235" s="24">
        <v>198.10718844329199</v>
      </c>
      <c r="Q235" s="76">
        <v>3.3485131496950871E-3</v>
      </c>
      <c r="R235" s="76">
        <v>3.2780723554594049E-2</v>
      </c>
      <c r="S235" s="76">
        <v>0.11046936753078329</v>
      </c>
    </row>
    <row r="236" spans="11:19" ht="14.4" x14ac:dyDescent="0.3">
      <c r="K236" s="72">
        <v>42078</v>
      </c>
      <c r="L236" s="24">
        <v>165.74462032369101</v>
      </c>
      <c r="M236" s="75">
        <v>-6.27177520771105E-3</v>
      </c>
      <c r="N236" s="75">
        <v>4.4796109403594464E-2</v>
      </c>
      <c r="O236" s="75">
        <v>0.14864207515361949</v>
      </c>
      <c r="P236" s="24">
        <v>199.58765118859</v>
      </c>
      <c r="Q236" s="76">
        <v>7.4730389993991064E-3</v>
      </c>
      <c r="R236" s="76">
        <v>2.3907391863061234E-2</v>
      </c>
      <c r="S236" s="76">
        <v>0.10719463659230111</v>
      </c>
    </row>
    <row r="237" spans="11:19" ht="14.4" x14ac:dyDescent="0.3">
      <c r="K237" s="72">
        <v>42109</v>
      </c>
      <c r="L237" s="24">
        <v>166.37760840135499</v>
      </c>
      <c r="M237" s="75">
        <v>3.8190565487301598E-3</v>
      </c>
      <c r="N237" s="75">
        <v>2.6527491528389069E-2</v>
      </c>
      <c r="O237" s="75">
        <v>0.14315732325635211</v>
      </c>
      <c r="P237" s="24">
        <v>201.56135433634799</v>
      </c>
      <c r="Q237" s="76">
        <v>9.8889041281067236E-3</v>
      </c>
      <c r="R237" s="76">
        <v>2.084274059395641E-2</v>
      </c>
      <c r="S237" s="76">
        <v>0.11992847839030252</v>
      </c>
    </row>
    <row r="238" spans="11:19" ht="14.4" x14ac:dyDescent="0.3">
      <c r="K238" s="72">
        <v>42139</v>
      </c>
      <c r="L238" s="24">
        <v>166.29551243076699</v>
      </c>
      <c r="M238" s="75">
        <v>-4.9343160643322559E-4</v>
      </c>
      <c r="N238" s="75">
        <v>-2.9688804618811515E-3</v>
      </c>
      <c r="O238" s="75">
        <v>0.11823895588041178</v>
      </c>
      <c r="P238" s="24">
        <v>204.605729909004</v>
      </c>
      <c r="Q238" s="76">
        <v>1.5103964659692659E-2</v>
      </c>
      <c r="R238" s="76">
        <v>3.2803158314329561E-2</v>
      </c>
      <c r="S238" s="76">
        <v>0.15645528647587814</v>
      </c>
    </row>
    <row r="239" spans="11:19" ht="14.4" x14ac:dyDescent="0.3">
      <c r="K239" s="72">
        <v>42170</v>
      </c>
      <c r="L239" s="24">
        <v>169.33242457553101</v>
      </c>
      <c r="M239" s="75">
        <v>1.8262141295174006E-2</v>
      </c>
      <c r="N239" s="75">
        <v>2.1646580412885807E-2</v>
      </c>
      <c r="O239" s="75">
        <v>0.1210665830100992</v>
      </c>
      <c r="P239" s="24">
        <v>205.66027292024901</v>
      </c>
      <c r="Q239" s="76">
        <v>5.1540248247887721E-3</v>
      </c>
      <c r="R239" s="76">
        <v>3.0425838950932871E-2</v>
      </c>
      <c r="S239" s="76">
        <v>0.17971466321916174</v>
      </c>
    </row>
    <row r="240" spans="11:19" ht="14.4" x14ac:dyDescent="0.3">
      <c r="K240" s="72">
        <v>42200</v>
      </c>
      <c r="L240" s="24">
        <v>169.72181290684301</v>
      </c>
      <c r="M240" s="75">
        <v>2.2995497305853263E-3</v>
      </c>
      <c r="N240" s="75">
        <v>2.0100087611673922E-2</v>
      </c>
      <c r="O240" s="75">
        <v>0.11470692933682414</v>
      </c>
      <c r="P240" s="24">
        <v>206.80703878479099</v>
      </c>
      <c r="Q240" s="76">
        <v>5.5760203380974538E-3</v>
      </c>
      <c r="R240" s="76">
        <v>2.6025249064805633E-2</v>
      </c>
      <c r="S240" s="76">
        <v>0.19116427066057695</v>
      </c>
    </row>
    <row r="241" spans="11:19" ht="14.4" x14ac:dyDescent="0.3">
      <c r="K241" s="72">
        <v>42231</v>
      </c>
      <c r="L241" s="24">
        <v>169.20751454801101</v>
      </c>
      <c r="M241" s="75">
        <v>-3.030243137423283E-3</v>
      </c>
      <c r="N241" s="75">
        <v>1.7511008413148677E-2</v>
      </c>
      <c r="O241" s="75">
        <v>0.1059695911142633</v>
      </c>
      <c r="P241" s="24">
        <v>207.25257355849001</v>
      </c>
      <c r="Q241" s="76">
        <v>2.154350143578343E-3</v>
      </c>
      <c r="R241" s="76">
        <v>1.2936312441802933E-2</v>
      </c>
      <c r="S241" s="76">
        <v>0.15431203057214526</v>
      </c>
    </row>
    <row r="242" spans="11:19" ht="14.4" x14ac:dyDescent="0.3">
      <c r="K242" s="72">
        <v>42262</v>
      </c>
      <c r="L242" s="24">
        <v>169.57059208457699</v>
      </c>
      <c r="M242" s="75">
        <v>2.14575302719755E-3</v>
      </c>
      <c r="N242" s="75">
        <v>1.4065085859544801E-3</v>
      </c>
      <c r="O242" s="75">
        <v>0.10436766596560543</v>
      </c>
      <c r="P242" s="24">
        <v>207.99996356202001</v>
      </c>
      <c r="Q242" s="76">
        <v>3.6061796034541072E-3</v>
      </c>
      <c r="R242" s="76">
        <v>1.1376483209658561E-2</v>
      </c>
      <c r="S242" s="76">
        <v>0.12628752210133576</v>
      </c>
    </row>
    <row r="243" spans="11:19" ht="14.4" x14ac:dyDescent="0.3">
      <c r="K243" s="72">
        <v>42292</v>
      </c>
      <c r="L243" s="24">
        <v>168.98017076355899</v>
      </c>
      <c r="M243" s="75">
        <v>-3.4818615289349264E-3</v>
      </c>
      <c r="N243" s="75">
        <v>-4.3697514808606064E-3</v>
      </c>
      <c r="O243" s="75">
        <v>9.241844086784301E-2</v>
      </c>
      <c r="P243" s="24">
        <v>206.71332417967099</v>
      </c>
      <c r="Q243" s="76">
        <v>-6.1857673449321471E-3</v>
      </c>
      <c r="R243" s="76">
        <v>-4.5314997821477299E-4</v>
      </c>
      <c r="S243" s="76">
        <v>9.0277940518759037E-2</v>
      </c>
    </row>
    <row r="244" spans="11:19" ht="14.4" x14ac:dyDescent="0.3">
      <c r="K244" s="72">
        <v>42323</v>
      </c>
      <c r="L244" s="24">
        <v>169.370831942736</v>
      </c>
      <c r="M244" s="75">
        <v>2.3118758692914909E-3</v>
      </c>
      <c r="N244" s="75">
        <v>9.6518996311267813E-4</v>
      </c>
      <c r="O244" s="75">
        <v>9.0388834692695319E-2</v>
      </c>
      <c r="P244" s="24">
        <v>207.08907109019901</v>
      </c>
      <c r="Q244" s="76">
        <v>1.8177198398756644E-3</v>
      </c>
      <c r="R244" s="76">
        <v>-7.8890440530454686E-4</v>
      </c>
      <c r="S244" s="76">
        <v>7.9605451783021808E-2</v>
      </c>
    </row>
    <row r="245" spans="11:19" ht="14.4" x14ac:dyDescent="0.3">
      <c r="K245" s="72">
        <v>42353</v>
      </c>
      <c r="L245" s="24">
        <v>167.889265038102</v>
      </c>
      <c r="M245" s="75">
        <v>-8.7474737393681279E-3</v>
      </c>
      <c r="N245" s="75">
        <v>-9.9152041978858296E-3</v>
      </c>
      <c r="O245" s="75">
        <v>5.8315199491065117E-2</v>
      </c>
      <c r="P245" s="24">
        <v>208.24504008046799</v>
      </c>
      <c r="Q245" s="76">
        <v>5.5819893545492327E-3</v>
      </c>
      <c r="R245" s="76">
        <v>1.1782526989476683E-3</v>
      </c>
      <c r="S245" s="76">
        <v>6.832078331206981E-2</v>
      </c>
    </row>
    <row r="246" spans="11:19" ht="14.4" x14ac:dyDescent="0.3">
      <c r="K246" s="72">
        <v>42384</v>
      </c>
      <c r="L246" s="24">
        <v>167.463476138977</v>
      </c>
      <c r="M246" s="75">
        <v>-2.5361293887871117E-3</v>
      </c>
      <c r="N246" s="75">
        <v>-8.9755775350953693E-3</v>
      </c>
      <c r="O246" s="75">
        <v>3.3227149586604554E-2</v>
      </c>
      <c r="P246" s="24">
        <v>212.12583997741999</v>
      </c>
      <c r="Q246" s="76">
        <v>1.8635737472798564E-2</v>
      </c>
      <c r="R246" s="76">
        <v>2.618368128531734E-2</v>
      </c>
      <c r="S246" s="76">
        <v>7.4348426295993031E-2</v>
      </c>
    </row>
    <row r="247" spans="11:19" ht="14.4" x14ac:dyDescent="0.3">
      <c r="K247" s="72">
        <v>42415</v>
      </c>
      <c r="L247" s="24">
        <v>165.19367421329301</v>
      </c>
      <c r="M247" s="75">
        <v>-1.3554011764334239E-2</v>
      </c>
      <c r="N247" s="75">
        <v>-2.4662792769744923E-2</v>
      </c>
      <c r="O247" s="75">
        <v>-9.5749937325283474E-3</v>
      </c>
      <c r="P247" s="24">
        <v>214.01234320486401</v>
      </c>
      <c r="Q247" s="76">
        <v>8.8933211891810693E-3</v>
      </c>
      <c r="R247" s="76">
        <v>3.3431373651048535E-2</v>
      </c>
      <c r="S247" s="76">
        <v>8.0285601378492499E-2</v>
      </c>
    </row>
    <row r="248" spans="11:19" ht="14.4" x14ac:dyDescent="0.3">
      <c r="K248" s="72">
        <v>42444</v>
      </c>
      <c r="L248" s="24">
        <v>164.04391537224899</v>
      </c>
      <c r="M248" s="75">
        <v>-6.9600657925888987E-3</v>
      </c>
      <c r="N248" s="75">
        <v>-2.2904083027466493E-2</v>
      </c>
      <c r="O248" s="75">
        <v>-1.0260996393853583E-2</v>
      </c>
      <c r="P248" s="24">
        <v>216.329162278491</v>
      </c>
      <c r="Q248" s="76">
        <v>1.0825632946830588E-2</v>
      </c>
      <c r="R248" s="76">
        <v>3.8820238863308543E-2</v>
      </c>
      <c r="S248" s="76">
        <v>8.3880495562733914E-2</v>
      </c>
    </row>
    <row r="249" spans="11:19" ht="14.4" x14ac:dyDescent="0.3">
      <c r="K249" s="72">
        <v>42475</v>
      </c>
      <c r="L249" s="24">
        <v>163.15167038389399</v>
      </c>
      <c r="M249" s="75">
        <v>-5.4390617678827802E-3</v>
      </c>
      <c r="N249" s="75">
        <v>-2.5747738279985777E-2</v>
      </c>
      <c r="O249" s="75">
        <v>-1.9389255852740872E-2</v>
      </c>
      <c r="P249" s="24">
        <v>216.849784063523</v>
      </c>
      <c r="Q249" s="76">
        <v>2.4066185970885723E-3</v>
      </c>
      <c r="R249" s="76">
        <v>2.2269536264916345E-2</v>
      </c>
      <c r="S249" s="76">
        <v>7.5850004965054119E-2</v>
      </c>
    </row>
    <row r="250" spans="11:19" ht="14.4" x14ac:dyDescent="0.3">
      <c r="K250" s="72">
        <v>42505</v>
      </c>
      <c r="L250" s="24">
        <v>166.131935609408</v>
      </c>
      <c r="M250" s="75">
        <v>1.8266838571137534E-2</v>
      </c>
      <c r="N250" s="75">
        <v>5.6797658904512716E-3</v>
      </c>
      <c r="O250" s="75">
        <v>-9.8365144656020753E-4</v>
      </c>
      <c r="P250" s="24">
        <v>218.53168940133301</v>
      </c>
      <c r="Q250" s="76">
        <v>7.7560849095303919E-3</v>
      </c>
      <c r="R250" s="76">
        <v>2.1117222160138782E-2</v>
      </c>
      <c r="S250" s="76">
        <v>6.8062412027866559E-2</v>
      </c>
    </row>
    <row r="251" spans="11:19" ht="14.4" x14ac:dyDescent="0.3">
      <c r="K251" s="72">
        <v>42536</v>
      </c>
      <c r="L251" s="24">
        <v>169.67784764955201</v>
      </c>
      <c r="M251" s="75">
        <v>2.1343951884608137E-2</v>
      </c>
      <c r="N251" s="75">
        <v>3.4344049058561366E-2</v>
      </c>
      <c r="O251" s="75">
        <v>2.0399109909805535E-3</v>
      </c>
      <c r="P251" s="24">
        <v>219.542704755459</v>
      </c>
      <c r="Q251" s="76">
        <v>4.626401584574058E-3</v>
      </c>
      <c r="R251" s="76">
        <v>1.4854874133109597E-2</v>
      </c>
      <c r="S251" s="76">
        <v>6.7501767055387019E-2</v>
      </c>
    </row>
    <row r="252" spans="11:19" ht="14.4" x14ac:dyDescent="0.3">
      <c r="K252" s="72">
        <v>42566</v>
      </c>
      <c r="L252" s="24">
        <v>174.065746765401</v>
      </c>
      <c r="M252" s="75">
        <v>2.5860176662021672E-2</v>
      </c>
      <c r="N252" s="75">
        <v>6.6895278214598175E-2</v>
      </c>
      <c r="O252" s="75">
        <v>2.5594434705586755E-2</v>
      </c>
      <c r="P252" s="24">
        <v>221.783209223434</v>
      </c>
      <c r="Q252" s="76">
        <v>1.0205324155364792E-2</v>
      </c>
      <c r="R252" s="76">
        <v>2.2750426896739784E-2</v>
      </c>
      <c r="S252" s="76">
        <v>7.2416154337124006E-2</v>
      </c>
    </row>
    <row r="253" spans="11:19" ht="14.4" x14ac:dyDescent="0.3">
      <c r="K253" s="72">
        <v>42597</v>
      </c>
      <c r="L253" s="24">
        <v>175.675863834209</v>
      </c>
      <c r="M253" s="75">
        <v>9.2500511946100872E-3</v>
      </c>
      <c r="N253" s="75">
        <v>5.7447884356441214E-2</v>
      </c>
      <c r="O253" s="75">
        <v>3.8227316933744371E-2</v>
      </c>
      <c r="P253" s="24">
        <v>223.284734534205</v>
      </c>
      <c r="Q253" s="76">
        <v>6.770238901441461E-3</v>
      </c>
      <c r="R253" s="76">
        <v>2.1749912545374839E-2</v>
      </c>
      <c r="S253" s="76">
        <v>7.7355666568794001E-2</v>
      </c>
    </row>
    <row r="254" spans="11:19" ht="14.4" x14ac:dyDescent="0.3">
      <c r="K254" s="72">
        <v>42628</v>
      </c>
      <c r="L254" s="24">
        <v>176.293564010784</v>
      </c>
      <c r="M254" s="75">
        <v>3.5161357006785465E-3</v>
      </c>
      <c r="N254" s="75">
        <v>3.8989864928602236E-2</v>
      </c>
      <c r="O254" s="75">
        <v>3.9647039286468955E-2</v>
      </c>
      <c r="P254" s="24">
        <v>224.65850188908601</v>
      </c>
      <c r="Q254" s="76">
        <v>6.1525359436096494E-3</v>
      </c>
      <c r="R254" s="76">
        <v>2.3302059338866865E-2</v>
      </c>
      <c r="S254" s="76">
        <v>8.0089140602656261E-2</v>
      </c>
    </row>
    <row r="255" spans="11:19" ht="14.4" x14ac:dyDescent="0.3">
      <c r="K255" s="72">
        <v>42658</v>
      </c>
      <c r="L255" s="24">
        <v>177.53786385231899</v>
      </c>
      <c r="M255" s="75">
        <v>7.0581126912772074E-3</v>
      </c>
      <c r="N255" s="75">
        <v>1.9947158768678142E-2</v>
      </c>
      <c r="O255" s="75">
        <v>5.0643179315602138E-2</v>
      </c>
      <c r="P255" s="24">
        <v>225.95771522733301</v>
      </c>
      <c r="Q255" s="76">
        <v>5.7830588529803606E-3</v>
      </c>
      <c r="R255" s="76">
        <v>1.8822461892024522E-2</v>
      </c>
      <c r="S255" s="76">
        <v>9.3097003417811575E-2</v>
      </c>
    </row>
    <row r="256" spans="11:19" ht="14.4" x14ac:dyDescent="0.3">
      <c r="K256" s="72">
        <v>42689</v>
      </c>
      <c r="L256" s="24">
        <v>177.675660101142</v>
      </c>
      <c r="M256" s="75">
        <v>7.7615132813368959E-4</v>
      </c>
      <c r="N256" s="75">
        <v>1.1383443481002509E-2</v>
      </c>
      <c r="O256" s="75">
        <v>4.9033402405520787E-2</v>
      </c>
      <c r="P256" s="24">
        <v>227.701357262182</v>
      </c>
      <c r="Q256" s="76">
        <v>7.7166740383027843E-3</v>
      </c>
      <c r="R256" s="76">
        <v>1.9780226969795089E-2</v>
      </c>
      <c r="S256" s="76">
        <v>9.9533432949753253E-2</v>
      </c>
    </row>
    <row r="257" spans="11:19" ht="14.4" x14ac:dyDescent="0.3">
      <c r="K257" s="72">
        <v>42719</v>
      </c>
      <c r="L257" s="24">
        <v>176.98578524132901</v>
      </c>
      <c r="M257" s="75">
        <v>-3.8827763995376019E-3</v>
      </c>
      <c r="N257" s="75">
        <v>3.9265258174863149E-3</v>
      </c>
      <c r="O257" s="75">
        <v>5.418166671444169E-2</v>
      </c>
      <c r="P257" s="24">
        <v>228.982461965412</v>
      </c>
      <c r="Q257" s="76">
        <v>5.6262497449890425E-3</v>
      </c>
      <c r="R257" s="76">
        <v>1.9246812562031312E-2</v>
      </c>
      <c r="S257" s="76">
        <v>9.9581828584877075E-2</v>
      </c>
    </row>
    <row r="258" spans="11:19" ht="14.4" x14ac:dyDescent="0.3">
      <c r="K258" s="72">
        <v>42750</v>
      </c>
      <c r="L258" s="24">
        <v>173.69203612461399</v>
      </c>
      <c r="M258" s="75">
        <v>-1.8610246649039208E-2</v>
      </c>
      <c r="N258" s="75">
        <v>-2.1662014199427704E-2</v>
      </c>
      <c r="O258" s="75">
        <v>3.7193542910024968E-2</v>
      </c>
      <c r="P258" s="24">
        <v>228.07647075357099</v>
      </c>
      <c r="Q258" s="76">
        <v>-3.9565965186358909E-3</v>
      </c>
      <c r="R258" s="76">
        <v>9.3767788548682063E-3</v>
      </c>
      <c r="S258" s="76">
        <v>7.5194190287467544E-2</v>
      </c>
    </row>
    <row r="259" spans="11:19" ht="14.4" x14ac:dyDescent="0.3">
      <c r="K259" s="72">
        <v>42781</v>
      </c>
      <c r="L259" s="24">
        <v>171.84403583151101</v>
      </c>
      <c r="M259" s="75">
        <v>-1.0639522308191207E-2</v>
      </c>
      <c r="N259" s="75">
        <v>-3.2821739715565679E-2</v>
      </c>
      <c r="O259" s="75">
        <v>4.0257967805905626E-2</v>
      </c>
      <c r="P259" s="24">
        <v>226.51328725774701</v>
      </c>
      <c r="Q259" s="76">
        <v>-6.8537692233625602E-3</v>
      </c>
      <c r="R259" s="76">
        <v>-5.2176676446729076E-3</v>
      </c>
      <c r="S259" s="76">
        <v>5.8412257282358881E-2</v>
      </c>
    </row>
    <row r="260" spans="11:19" ht="14.4" x14ac:dyDescent="0.3">
      <c r="K260" s="72">
        <v>42809</v>
      </c>
      <c r="L260" s="24">
        <v>172.96153913040999</v>
      </c>
      <c r="M260" s="75">
        <v>6.5030089260396107E-3</v>
      </c>
      <c r="N260" s="75">
        <v>-2.2737679782767639E-2</v>
      </c>
      <c r="O260" s="75">
        <v>5.4361197962905949E-2</v>
      </c>
      <c r="P260" s="24">
        <v>224.85184444944699</v>
      </c>
      <c r="Q260" s="76">
        <v>-7.3348580492299531E-3</v>
      </c>
      <c r="R260" s="76">
        <v>-1.8039012597344417E-2</v>
      </c>
      <c r="S260" s="76">
        <v>3.9396825102961941E-2</v>
      </c>
    </row>
    <row r="261" spans="11:19" ht="14.4" x14ac:dyDescent="0.3">
      <c r="K261" s="72">
        <v>42840</v>
      </c>
      <c r="L261" s="24">
        <v>177.67034271488299</v>
      </c>
      <c r="M261" s="75">
        <v>2.7224570318622465E-2</v>
      </c>
      <c r="N261" s="75">
        <v>2.2904369590179607E-2</v>
      </c>
      <c r="O261" s="75">
        <v>8.8988805917994851E-2</v>
      </c>
      <c r="P261" s="24">
        <v>225.67830629267999</v>
      </c>
      <c r="Q261" s="76">
        <v>3.675584006244792E-3</v>
      </c>
      <c r="R261" s="76">
        <v>-1.051473855662266E-2</v>
      </c>
      <c r="S261" s="76">
        <v>4.071261711088825E-2</v>
      </c>
    </row>
    <row r="262" spans="11:19" ht="14.4" x14ac:dyDescent="0.3">
      <c r="K262" s="72">
        <v>42870</v>
      </c>
      <c r="L262" s="24">
        <v>182.982028619093</v>
      </c>
      <c r="M262" s="75">
        <v>2.9896300209956594E-2</v>
      </c>
      <c r="N262" s="75">
        <v>6.4814543802396152E-2</v>
      </c>
      <c r="O262" s="75">
        <v>0.10142597176078882</v>
      </c>
      <c r="P262" s="24">
        <v>228.46757935994799</v>
      </c>
      <c r="Q262" s="76">
        <v>1.2359509042267458E-2</v>
      </c>
      <c r="R262" s="76">
        <v>8.6277150707596562E-3</v>
      </c>
      <c r="S262" s="76">
        <v>4.5466586497520334E-2</v>
      </c>
    </row>
    <row r="263" spans="11:19" ht="14.4" x14ac:dyDescent="0.3">
      <c r="K263" s="72">
        <v>42901</v>
      </c>
      <c r="L263" s="24">
        <v>186.68604165110199</v>
      </c>
      <c r="M263" s="75">
        <v>2.0242496271147381E-2</v>
      </c>
      <c r="N263" s="75">
        <v>7.9350025385377609E-2</v>
      </c>
      <c r="O263" s="75">
        <v>0.10023815269438252</v>
      </c>
      <c r="P263" s="24">
        <v>232.26633533096401</v>
      </c>
      <c r="Q263" s="76">
        <v>1.6627111740135092E-2</v>
      </c>
      <c r="R263" s="76">
        <v>3.2975005829600779E-2</v>
      </c>
      <c r="S263" s="76">
        <v>5.7955150865420135E-2</v>
      </c>
    </row>
    <row r="264" spans="11:19" ht="14.4" x14ac:dyDescent="0.3">
      <c r="K264" s="72">
        <v>42931</v>
      </c>
      <c r="L264" s="24">
        <v>184.85806999255999</v>
      </c>
      <c r="M264" s="75">
        <v>-9.7916889895726111E-3</v>
      </c>
      <c r="N264" s="75">
        <v>4.0455414042913862E-2</v>
      </c>
      <c r="O264" s="75">
        <v>6.2001418588715662E-2</v>
      </c>
      <c r="P264" s="24">
        <v>235.269479102882</v>
      </c>
      <c r="Q264" s="76">
        <v>1.2929741917349746E-2</v>
      </c>
      <c r="R264" s="76">
        <v>4.2499312263374112E-2</v>
      </c>
      <c r="S264" s="76">
        <v>6.0808344899822231E-2</v>
      </c>
    </row>
    <row r="265" spans="11:19" ht="14.4" x14ac:dyDescent="0.3">
      <c r="K265" s="72">
        <v>42962</v>
      </c>
      <c r="L265" s="24">
        <v>183.28302914653099</v>
      </c>
      <c r="M265" s="75">
        <v>-8.5202709629738083E-3</v>
      </c>
      <c r="N265" s="75">
        <v>1.6449731687289137E-3</v>
      </c>
      <c r="O265" s="75">
        <v>4.3302279244809228E-2</v>
      </c>
      <c r="P265" s="24">
        <v>236.914364252756</v>
      </c>
      <c r="Q265" s="76">
        <v>6.9914939929573983E-3</v>
      </c>
      <c r="R265" s="76">
        <v>3.6971481540057916E-2</v>
      </c>
      <c r="S265" s="76">
        <v>6.104147579539565E-2</v>
      </c>
    </row>
    <row r="266" spans="11:19" ht="14.4" x14ac:dyDescent="0.3">
      <c r="K266" s="72">
        <v>42993</v>
      </c>
      <c r="L266" s="24">
        <v>182.42130141037899</v>
      </c>
      <c r="M266" s="75">
        <v>-4.7016231680843124E-3</v>
      </c>
      <c r="N266" s="75">
        <v>-2.2844451588369896E-2</v>
      </c>
      <c r="O266" s="75">
        <v>3.4758713024941379E-2</v>
      </c>
      <c r="P266" s="24">
        <v>238.589003602894</v>
      </c>
      <c r="Q266" s="76">
        <v>7.0685429117813836E-3</v>
      </c>
      <c r="R266" s="76">
        <v>2.722163012956913E-2</v>
      </c>
      <c r="S266" s="76">
        <v>6.2007453965332138E-2</v>
      </c>
    </row>
    <row r="267" spans="11:19" ht="14.4" x14ac:dyDescent="0.3">
      <c r="K267" s="72">
        <v>43023</v>
      </c>
      <c r="L267" s="24">
        <v>186.06320233249701</v>
      </c>
      <c r="M267" s="75">
        <v>1.9964230569351704E-2</v>
      </c>
      <c r="N267" s="75">
        <v>6.5192303478314173E-3</v>
      </c>
      <c r="O267" s="75">
        <v>4.8019832475114432E-2</v>
      </c>
      <c r="P267" s="24">
        <v>240.56948827199699</v>
      </c>
      <c r="Q267" s="76">
        <v>8.30082124153253E-3</v>
      </c>
      <c r="R267" s="76">
        <v>2.2527397898463919E-2</v>
      </c>
      <c r="S267" s="76">
        <v>6.4665962080397543E-2</v>
      </c>
    </row>
    <row r="268" spans="11:19" ht="14.4" x14ac:dyDescent="0.3">
      <c r="K268" s="72">
        <v>43054</v>
      </c>
      <c r="L268" s="24">
        <v>187.295763643604</v>
      </c>
      <c r="M268" s="75">
        <v>6.6244227534275613E-3</v>
      </c>
      <c r="N268" s="75">
        <v>2.1893650032731138E-2</v>
      </c>
      <c r="O268" s="75">
        <v>5.4144183491344533E-2</v>
      </c>
      <c r="P268" s="24">
        <v>243.17252277812</v>
      </c>
      <c r="Q268" s="76">
        <v>1.0820301962732426E-2</v>
      </c>
      <c r="R268" s="76">
        <v>2.6415276866401216E-2</v>
      </c>
      <c r="S268" s="76">
        <v>6.7944985932271162E-2</v>
      </c>
    </row>
    <row r="269" spans="11:19" ht="14.4" x14ac:dyDescent="0.3">
      <c r="K269" s="72">
        <v>43084</v>
      </c>
      <c r="L269" s="24">
        <v>186.15845571215999</v>
      </c>
      <c r="M269" s="75">
        <v>-6.0722565706725629E-3</v>
      </c>
      <c r="N269" s="75">
        <v>2.0486392065441006E-2</v>
      </c>
      <c r="O269" s="75">
        <v>5.1827159216903063E-2</v>
      </c>
      <c r="P269" s="24">
        <v>245.306217431796</v>
      </c>
      <c r="Q269" s="76">
        <v>8.774406866777662E-3</v>
      </c>
      <c r="R269" s="76">
        <v>2.8153912072503173E-2</v>
      </c>
      <c r="S269" s="76">
        <v>7.1288234593484878E-2</v>
      </c>
    </row>
    <row r="270" spans="11:19" ht="14.4" x14ac:dyDescent="0.3">
      <c r="K270" s="72">
        <v>43115</v>
      </c>
      <c r="L270" s="24">
        <v>183.06404576988001</v>
      </c>
      <c r="M270" s="75">
        <v>-1.6622451719650044E-2</v>
      </c>
      <c r="N270" s="75">
        <v>-1.6119020445845456E-2</v>
      </c>
      <c r="O270" s="75">
        <v>5.3957624392992676E-2</v>
      </c>
      <c r="P270" s="24">
        <v>247.63282168015999</v>
      </c>
      <c r="Q270" s="76">
        <v>9.4844895197605528E-3</v>
      </c>
      <c r="R270" s="76">
        <v>2.9360886365509931E-2</v>
      </c>
      <c r="S270" s="76">
        <v>8.5744710368300003E-2</v>
      </c>
    </row>
    <row r="271" spans="11:19" ht="14.4" x14ac:dyDescent="0.3">
      <c r="K271" s="72">
        <v>43146</v>
      </c>
      <c r="L271" s="24">
        <v>184.41464366234499</v>
      </c>
      <c r="M271" s="75">
        <v>7.3777343157963582E-3</v>
      </c>
      <c r="N271" s="75">
        <v>-1.5382729033537323E-2</v>
      </c>
      <c r="O271" s="75">
        <v>7.3151260502047011E-2</v>
      </c>
      <c r="P271" s="24">
        <v>248.82475059675801</v>
      </c>
      <c r="Q271" s="76">
        <v>4.8132913420397827E-3</v>
      </c>
      <c r="R271" s="76">
        <v>2.3243694452252495E-2</v>
      </c>
      <c r="S271" s="76">
        <v>9.8499578585970582E-2</v>
      </c>
    </row>
    <row r="272" spans="11:19" ht="14.4" x14ac:dyDescent="0.3">
      <c r="K272" s="72">
        <v>43174</v>
      </c>
      <c r="L272" s="24">
        <v>188.54779898952901</v>
      </c>
      <c r="M272" s="75">
        <v>2.2412294626405371E-2</v>
      </c>
      <c r="N272" s="75">
        <v>1.2834997305002593E-2</v>
      </c>
      <c r="O272" s="75">
        <v>9.0114021518779674E-2</v>
      </c>
      <c r="P272" s="24">
        <v>250.709343626102</v>
      </c>
      <c r="Q272" s="76">
        <v>7.5739773668983545E-3</v>
      </c>
      <c r="R272" s="76">
        <v>2.2026046672902977E-2</v>
      </c>
      <c r="S272" s="76">
        <v>0.11499794115528594</v>
      </c>
    </row>
    <row r="273" spans="11:19" ht="14.4" x14ac:dyDescent="0.3">
      <c r="K273" s="72">
        <v>43205</v>
      </c>
      <c r="L273" s="24">
        <v>192.99276547193301</v>
      </c>
      <c r="M273" s="75">
        <v>2.3574746065589736E-2</v>
      </c>
      <c r="N273" s="75">
        <v>5.4236317460905736E-2</v>
      </c>
      <c r="O273" s="75">
        <v>8.6240745207762259E-2</v>
      </c>
      <c r="P273" s="24">
        <v>251.44662447702299</v>
      </c>
      <c r="Q273" s="76">
        <v>2.9407793114426539E-3</v>
      </c>
      <c r="R273" s="76">
        <v>1.5401039211954126E-2</v>
      </c>
      <c r="S273" s="76">
        <v>0.11418163583222007</v>
      </c>
    </row>
    <row r="274" spans="11:19" ht="14.4" x14ac:dyDescent="0.3">
      <c r="K274" s="72">
        <v>43235</v>
      </c>
      <c r="L274" s="24">
        <v>191.46367620537399</v>
      </c>
      <c r="M274" s="75">
        <v>-7.923039305747448E-3</v>
      </c>
      <c r="N274" s="75">
        <v>3.8223822159890286E-2</v>
      </c>
      <c r="O274" s="75">
        <v>4.6352353016792192E-2</v>
      </c>
      <c r="P274" s="24">
        <v>251.719055458214</v>
      </c>
      <c r="Q274" s="76">
        <v>1.0834545174651655E-3</v>
      </c>
      <c r="R274" s="76">
        <v>1.1631900984586885E-2</v>
      </c>
      <c r="S274" s="76">
        <v>0.10177144679960737</v>
      </c>
    </row>
    <row r="275" spans="11:19" ht="14.4" x14ac:dyDescent="0.3">
      <c r="K275" s="72">
        <v>43266</v>
      </c>
      <c r="L275" s="24">
        <v>187.85504763745101</v>
      </c>
      <c r="M275" s="75">
        <v>-1.8847588427437167E-2</v>
      </c>
      <c r="N275" s="75">
        <v>-3.6741418133259263E-3</v>
      </c>
      <c r="O275" s="75">
        <v>6.2618821204307729E-3</v>
      </c>
      <c r="P275" s="24">
        <v>251.03212720827401</v>
      </c>
      <c r="Q275" s="76">
        <v>-2.7289481469313648E-3</v>
      </c>
      <c r="R275" s="76">
        <v>1.2874812621799236E-3</v>
      </c>
      <c r="S275" s="76">
        <v>8.0794282350776347E-2</v>
      </c>
    </row>
    <row r="276" spans="11:19" ht="14.4" x14ac:dyDescent="0.3">
      <c r="K276" s="72">
        <v>43296</v>
      </c>
      <c r="L276" s="24">
        <v>185.86866357349001</v>
      </c>
      <c r="M276" s="75">
        <v>-1.0574025499674566E-2</v>
      </c>
      <c r="N276" s="75">
        <v>-3.6913828769809864E-2</v>
      </c>
      <c r="O276" s="75">
        <v>5.4668621227662584E-3</v>
      </c>
      <c r="P276" s="24">
        <v>252.26955569988999</v>
      </c>
      <c r="Q276" s="76">
        <v>4.929363047580404E-3</v>
      </c>
      <c r="R276" s="76">
        <v>3.2727869168200918E-3</v>
      </c>
      <c r="S276" s="76">
        <v>7.2257891936650109E-2</v>
      </c>
    </row>
    <row r="277" spans="11:19" ht="14.4" x14ac:dyDescent="0.3">
      <c r="K277" s="72">
        <v>43327</v>
      </c>
      <c r="L277" s="24">
        <v>187.49535465167199</v>
      </c>
      <c r="M277" s="75">
        <v>8.7518307115754812E-3</v>
      </c>
      <c r="N277" s="75">
        <v>-2.0726237124191527E-2</v>
      </c>
      <c r="O277" s="75">
        <v>2.2982627059122462E-2</v>
      </c>
      <c r="P277" s="24">
        <v>254.73472964589399</v>
      </c>
      <c r="Q277" s="76">
        <v>9.7719835402441113E-3</v>
      </c>
      <c r="R277" s="76">
        <v>1.1980317430440257E-2</v>
      </c>
      <c r="S277" s="76">
        <v>7.5218594066023048E-2</v>
      </c>
    </row>
    <row r="278" spans="11:19" ht="14.4" x14ac:dyDescent="0.3">
      <c r="K278" s="72">
        <v>43358</v>
      </c>
      <c r="L278" s="24">
        <v>189.22038287644801</v>
      </c>
      <c r="M278" s="75">
        <v>9.200378473273485E-3</v>
      </c>
      <c r="N278" s="75">
        <v>7.2680253001879969E-3</v>
      </c>
      <c r="O278" s="75">
        <v>3.7271313237557058E-2</v>
      </c>
      <c r="P278" s="24">
        <v>257.57178489322501</v>
      </c>
      <c r="Q278" s="76">
        <v>1.113729270945818E-2</v>
      </c>
      <c r="R278" s="76">
        <v>2.6051078631561975E-2</v>
      </c>
      <c r="S278" s="76">
        <v>7.9562683123174605E-2</v>
      </c>
    </row>
    <row r="279" spans="11:19" ht="14.4" x14ac:dyDescent="0.3">
      <c r="K279" s="72">
        <v>43388</v>
      </c>
      <c r="L279" s="24">
        <v>188.31184636935799</v>
      </c>
      <c r="M279" s="75">
        <v>-4.8014727233864907E-3</v>
      </c>
      <c r="N279" s="75">
        <v>1.3144672958290249E-2</v>
      </c>
      <c r="O279" s="75">
        <v>1.2085377488250559E-2</v>
      </c>
      <c r="P279" s="24">
        <v>258.29111978593602</v>
      </c>
      <c r="Q279" s="76">
        <v>2.7927550100612653E-3</v>
      </c>
      <c r="R279" s="76">
        <v>2.3869563131944105E-2</v>
      </c>
      <c r="S279" s="76">
        <v>7.366533321092783E-2</v>
      </c>
    </row>
    <row r="280" spans="11:19" ht="14.4" x14ac:dyDescent="0.3">
      <c r="K280" s="72">
        <v>43419</v>
      </c>
      <c r="L280" s="24">
        <v>186.997563790371</v>
      </c>
      <c r="M280" s="75">
        <v>-6.9792878373097222E-3</v>
      </c>
      <c r="N280" s="75">
        <v>-2.6549503705080024E-3</v>
      </c>
      <c r="O280" s="75">
        <v>-1.5921334654447339E-3</v>
      </c>
      <c r="P280" s="24">
        <v>257.91904717804198</v>
      </c>
      <c r="Q280" s="76">
        <v>-1.4405164536914761E-3</v>
      </c>
      <c r="R280" s="76">
        <v>1.2500523727465351E-2</v>
      </c>
      <c r="S280" s="76">
        <v>6.0642231414349768E-2</v>
      </c>
    </row>
    <row r="281" spans="11:19" ht="14.4" x14ac:dyDescent="0.3">
      <c r="K281" s="72">
        <v>43449</v>
      </c>
      <c r="L281" s="24">
        <v>186.71300100588701</v>
      </c>
      <c r="M281" s="75">
        <v>-1.5217459453268356E-3</v>
      </c>
      <c r="N281" s="75">
        <v>-1.325111931624301E-2</v>
      </c>
      <c r="O281" s="75">
        <v>2.978888558167192E-3</v>
      </c>
      <c r="P281" s="24">
        <v>257.58563980725398</v>
      </c>
      <c r="Q281" s="76">
        <v>-1.292682236678111E-3</v>
      </c>
      <c r="R281" s="76">
        <v>5.3790495859962206E-5</v>
      </c>
      <c r="S281" s="76">
        <v>5.0057526075025338E-2</v>
      </c>
    </row>
    <row r="282" spans="11:19" ht="14.4" x14ac:dyDescent="0.3">
      <c r="K282" s="72">
        <v>43480</v>
      </c>
      <c r="L282" s="24">
        <v>189.14089251634201</v>
      </c>
      <c r="M282" s="75">
        <v>1.3003333979825227E-2</v>
      </c>
      <c r="N282" s="75">
        <v>4.4025172232549092E-3</v>
      </c>
      <c r="O282" s="75">
        <v>3.3195195271172429E-2</v>
      </c>
      <c r="P282" s="24">
        <v>257.85498026034497</v>
      </c>
      <c r="Q282" s="76">
        <v>1.0456345830944791E-3</v>
      </c>
      <c r="R282" s="76">
        <v>-1.6885579572093468E-3</v>
      </c>
      <c r="S282" s="76">
        <v>4.1279498052111174E-2</v>
      </c>
    </row>
    <row r="283" spans="11:19" ht="14.4" x14ac:dyDescent="0.3">
      <c r="K283" s="72">
        <v>43511</v>
      </c>
      <c r="L283" s="24">
        <v>191.64425066768601</v>
      </c>
      <c r="M283" s="75">
        <v>1.3235414711431082E-2</v>
      </c>
      <c r="N283" s="75">
        <v>2.4848916655000108E-2</v>
      </c>
      <c r="O283" s="75">
        <v>3.9202998535073474E-2</v>
      </c>
      <c r="P283" s="24">
        <v>260.05102951911499</v>
      </c>
      <c r="Q283" s="76">
        <v>8.51660594863346E-3</v>
      </c>
      <c r="R283" s="76">
        <v>8.2660911026137818E-3</v>
      </c>
      <c r="S283" s="76">
        <v>4.5117211593432405E-2</v>
      </c>
    </row>
    <row r="284" spans="11:19" ht="14.4" x14ac:dyDescent="0.3">
      <c r="K284" s="72">
        <v>43539</v>
      </c>
      <c r="L284" s="24">
        <v>193.374069498349</v>
      </c>
      <c r="M284" s="75">
        <v>9.0261973664031991E-3</v>
      </c>
      <c r="N284" s="75">
        <v>3.5675440149194326E-2</v>
      </c>
      <c r="O284" s="75">
        <v>2.5597066286029646E-2</v>
      </c>
      <c r="P284" s="24">
        <v>262.01275178170499</v>
      </c>
      <c r="Q284" s="76">
        <v>7.543605061735903E-3</v>
      </c>
      <c r="R284" s="76">
        <v>1.7186951794998073E-2</v>
      </c>
      <c r="S284" s="76">
        <v>4.5085707585196477E-2</v>
      </c>
    </row>
    <row r="285" spans="11:19" ht="14.4" x14ac:dyDescent="0.3">
      <c r="K285" s="72">
        <v>43570</v>
      </c>
      <c r="L285" s="24">
        <v>195.19357807074499</v>
      </c>
      <c r="M285" s="75">
        <v>9.4092686631468414E-3</v>
      </c>
      <c r="N285" s="75">
        <v>3.2000935777967809E-2</v>
      </c>
      <c r="O285" s="75">
        <v>1.1403601546567055E-2</v>
      </c>
      <c r="P285" s="24">
        <v>265.79809879815099</v>
      </c>
      <c r="Q285" s="76">
        <v>1.4447186217866781E-2</v>
      </c>
      <c r="R285" s="76">
        <v>3.0804596171794651E-2</v>
      </c>
      <c r="S285" s="76">
        <v>5.7075629275108453E-2</v>
      </c>
    </row>
    <row r="286" spans="11:19" ht="14.4" x14ac:dyDescent="0.3">
      <c r="K286" s="72">
        <v>43600</v>
      </c>
      <c r="L286" s="24">
        <v>197.926077675198</v>
      </c>
      <c r="M286" s="75">
        <v>1.3998921642097484E-2</v>
      </c>
      <c r="N286" s="75">
        <v>3.2778583159297492E-2</v>
      </c>
      <c r="O286" s="75">
        <v>3.3752623985408681E-2</v>
      </c>
      <c r="P286" s="24">
        <v>268.10216196788701</v>
      </c>
      <c r="Q286" s="76">
        <v>8.6684712199003311E-3</v>
      </c>
      <c r="R286" s="76">
        <v>3.0959817631409203E-2</v>
      </c>
      <c r="S286" s="76">
        <v>6.5084887911446287E-2</v>
      </c>
    </row>
    <row r="287" spans="11:19" ht="14.4" x14ac:dyDescent="0.3">
      <c r="K287" s="72">
        <v>43631</v>
      </c>
      <c r="L287" s="24">
        <v>201.96883267637</v>
      </c>
      <c r="M287" s="75">
        <v>2.0425580341193239E-2</v>
      </c>
      <c r="N287" s="75">
        <v>4.4446306582457185E-2</v>
      </c>
      <c r="O287" s="75">
        <v>7.5131252614290878E-2</v>
      </c>
      <c r="P287" s="24">
        <v>270.60529102797199</v>
      </c>
      <c r="Q287" s="76">
        <v>9.3364747293041006E-3</v>
      </c>
      <c r="R287" s="76">
        <v>3.2794355190108648E-2</v>
      </c>
      <c r="S287" s="76">
        <v>7.7970752339037164E-2</v>
      </c>
    </row>
    <row r="288" spans="11:19" ht="14.4" x14ac:dyDescent="0.3">
      <c r="K288" s="72">
        <v>43661</v>
      </c>
      <c r="L288" s="24">
        <v>203.92601790321899</v>
      </c>
      <c r="M288" s="75">
        <v>9.6905309641768245E-3</v>
      </c>
      <c r="N288" s="75">
        <v>4.4737331621171661E-2</v>
      </c>
      <c r="O288" s="75">
        <v>9.7151149540542825E-2</v>
      </c>
      <c r="P288" s="24">
        <v>270.67428767500797</v>
      </c>
      <c r="Q288" s="76">
        <v>2.5497153722997545E-4</v>
      </c>
      <c r="R288" s="76">
        <v>1.8345461833269239E-2</v>
      </c>
      <c r="S288" s="76">
        <v>7.2956611526334925E-2</v>
      </c>
    </row>
    <row r="289" spans="11:19" ht="14.4" x14ac:dyDescent="0.3">
      <c r="K289" s="72">
        <v>43692</v>
      </c>
      <c r="L289" s="24">
        <v>203.47256257512501</v>
      </c>
      <c r="M289" s="75">
        <v>-2.223626650274646E-3</v>
      </c>
      <c r="N289" s="75">
        <v>2.8023012253235891E-2</v>
      </c>
      <c r="O289" s="75">
        <v>8.5213886782077308E-2</v>
      </c>
      <c r="P289" s="24">
        <v>271.15026853945</v>
      </c>
      <c r="Q289" s="76">
        <v>1.7585004786768721E-3</v>
      </c>
      <c r="R289" s="76">
        <v>1.13691980295485E-2</v>
      </c>
      <c r="S289" s="76">
        <v>6.4441699474489411E-2</v>
      </c>
    </row>
    <row r="290" spans="11:19" ht="14.4" x14ac:dyDescent="0.3">
      <c r="K290" s="72">
        <v>43723</v>
      </c>
      <c r="L290" s="24">
        <v>201.415994287259</v>
      </c>
      <c r="M290" s="75">
        <v>-1.0107349422636247E-2</v>
      </c>
      <c r="N290" s="75">
        <v>-2.737246048239772E-3</v>
      </c>
      <c r="O290" s="75">
        <v>6.4451890570236037E-2</v>
      </c>
      <c r="P290" s="24">
        <v>272.08696373972498</v>
      </c>
      <c r="Q290" s="76">
        <v>3.4545243319155094E-3</v>
      </c>
      <c r="R290" s="76">
        <v>5.4754018523601733E-3</v>
      </c>
      <c r="S290" s="76">
        <v>5.635391645291099E-2</v>
      </c>
    </row>
    <row r="291" spans="11:19" ht="14.4" x14ac:dyDescent="0.3">
      <c r="K291" s="72">
        <v>43753</v>
      </c>
      <c r="L291" s="24">
        <v>198.86183985173801</v>
      </c>
      <c r="M291" s="75">
        <v>-1.2680991122672514E-2</v>
      </c>
      <c r="N291" s="75">
        <v>-2.4833408230843679E-2</v>
      </c>
      <c r="O291" s="75">
        <v>5.6024056296952729E-2</v>
      </c>
      <c r="P291" s="24">
        <v>273.79248345362902</v>
      </c>
      <c r="Q291" s="76">
        <v>6.2682889707847966E-3</v>
      </c>
      <c r="R291" s="76">
        <v>1.1520103388486636E-2</v>
      </c>
      <c r="S291" s="76">
        <v>6.0015085615564567E-2</v>
      </c>
    </row>
    <row r="292" spans="11:19" ht="14.4" x14ac:dyDescent="0.3">
      <c r="K292" s="72">
        <v>43784</v>
      </c>
      <c r="L292" s="24">
        <v>197.865025722273</v>
      </c>
      <c r="M292" s="75">
        <v>-5.0125963342599889E-3</v>
      </c>
      <c r="N292" s="75">
        <v>-2.7559179389514132E-2</v>
      </c>
      <c r="O292" s="75">
        <v>5.8115526810203155E-2</v>
      </c>
      <c r="P292" s="24">
        <v>276.78679355041902</v>
      </c>
      <c r="Q292" s="76">
        <v>1.0936421844090383E-2</v>
      </c>
      <c r="R292" s="76">
        <v>2.0787458708155349E-2</v>
      </c>
      <c r="S292" s="76">
        <v>7.3153753392057874E-2</v>
      </c>
    </row>
    <row r="293" spans="11:19" ht="14.4" x14ac:dyDescent="0.3">
      <c r="K293" s="72">
        <v>43814</v>
      </c>
      <c r="L293" s="24">
        <v>197.79463495258</v>
      </c>
      <c r="M293" s="75">
        <v>-3.5575144943400527E-4</v>
      </c>
      <c r="N293" s="75">
        <v>-1.7979502310597195E-2</v>
      </c>
      <c r="O293" s="75">
        <v>5.9351164016391067E-2</v>
      </c>
      <c r="P293" s="24">
        <v>279.52794957827098</v>
      </c>
      <c r="Q293" s="76">
        <v>9.9034928389840626E-3</v>
      </c>
      <c r="R293" s="76">
        <v>2.7347821947338646E-2</v>
      </c>
      <c r="S293" s="76">
        <v>8.5184522659865536E-2</v>
      </c>
    </row>
    <row r="294" spans="11:19" ht="14.4" x14ac:dyDescent="0.3">
      <c r="K294" s="72">
        <v>43845</v>
      </c>
      <c r="L294" s="24">
        <v>199.3049896345</v>
      </c>
      <c r="M294" s="75">
        <v>7.6359739599716203E-3</v>
      </c>
      <c r="N294" s="75">
        <v>2.2284304675668221E-3</v>
      </c>
      <c r="O294" s="75">
        <v>5.3738231764343558E-2</v>
      </c>
      <c r="P294" s="24">
        <v>281.49357326942499</v>
      </c>
      <c r="Q294" s="76">
        <v>7.0319397187994515E-3</v>
      </c>
      <c r="R294" s="76">
        <v>2.8127469821866979E-2</v>
      </c>
      <c r="S294" s="76">
        <v>9.1673982737169313E-2</v>
      </c>
    </row>
    <row r="295" spans="11:19" ht="14.4" x14ac:dyDescent="0.3">
      <c r="K295" s="72">
        <v>43876</v>
      </c>
      <c r="L295" s="24">
        <v>200.70245587013801</v>
      </c>
      <c r="M295" s="75">
        <v>7.0116971893217084E-3</v>
      </c>
      <c r="N295" s="75">
        <v>1.4340230859432923E-2</v>
      </c>
      <c r="O295" s="75">
        <v>4.7265728926870088E-2</v>
      </c>
      <c r="P295" s="24">
        <v>282.194475824682</v>
      </c>
      <c r="Q295" s="76">
        <v>2.4899415894876764E-3</v>
      </c>
      <c r="R295" s="76">
        <v>1.9537356551218243E-2</v>
      </c>
      <c r="S295" s="76">
        <v>8.5150388931413135E-2</v>
      </c>
    </row>
    <row r="296" spans="11:19" ht="14.4" x14ac:dyDescent="0.3">
      <c r="K296" s="72">
        <v>43905</v>
      </c>
      <c r="L296" s="24">
        <v>202.427940305146</v>
      </c>
      <c r="M296" s="75">
        <v>8.5972263145819294E-3</v>
      </c>
      <c r="N296" s="75">
        <v>2.3424828250153462E-2</v>
      </c>
      <c r="O296" s="75">
        <v>4.6820500961088252E-2</v>
      </c>
      <c r="P296" s="24">
        <v>282.22434777484398</v>
      </c>
      <c r="Q296" s="76">
        <v>1.0585589981748633E-4</v>
      </c>
      <c r="R296" s="76">
        <v>9.6462561280226122E-3</v>
      </c>
      <c r="S296" s="76">
        <v>7.7139741694626451E-2</v>
      </c>
    </row>
    <row r="297" spans="11:19" ht="14.4" x14ac:dyDescent="0.3">
      <c r="K297" s="72">
        <v>43936</v>
      </c>
      <c r="L297" s="24">
        <v>202.15935767139601</v>
      </c>
      <c r="M297" s="75">
        <v>-1.3268061382490925E-3</v>
      </c>
      <c r="N297" s="75">
        <v>1.4321608516327355E-2</v>
      </c>
      <c r="O297" s="75">
        <v>3.5686520373771513E-2</v>
      </c>
      <c r="P297" s="24">
        <v>285.62227982748402</v>
      </c>
      <c r="Q297" s="76">
        <v>1.2039826044175639E-2</v>
      </c>
      <c r="R297" s="76">
        <v>1.4667143232102609E-2</v>
      </c>
      <c r="S297" s="76">
        <v>7.4583607328160939E-2</v>
      </c>
    </row>
    <row r="298" spans="11:19" ht="14.4" x14ac:dyDescent="0.3">
      <c r="K298" s="72">
        <v>43966</v>
      </c>
      <c r="L298" s="24">
        <v>199.42692701100199</v>
      </c>
      <c r="M298" s="75">
        <v>-1.3516221518845017E-2</v>
      </c>
      <c r="N298" s="75">
        <v>-6.3553226272494712E-3</v>
      </c>
      <c r="O298" s="75">
        <v>7.582878180746544E-3</v>
      </c>
      <c r="P298" s="24">
        <v>285.33728703743702</v>
      </c>
      <c r="Q298" s="76">
        <v>-9.9779607605943177E-4</v>
      </c>
      <c r="R298" s="76">
        <v>1.1137040169090895E-2</v>
      </c>
      <c r="S298" s="76">
        <v>6.4285662387215003E-2</v>
      </c>
    </row>
    <row r="299" spans="11:19" ht="14.4" x14ac:dyDescent="0.3">
      <c r="K299" s="72">
        <v>43997</v>
      </c>
      <c r="L299" s="24">
        <v>196.333708065634</v>
      </c>
      <c r="M299" s="75">
        <v>-1.5510538078929215E-2</v>
      </c>
      <c r="N299" s="75">
        <v>-3.0105687141435911E-2</v>
      </c>
      <c r="O299" s="75">
        <v>-2.7900961430844085E-2</v>
      </c>
      <c r="P299" s="24">
        <v>285.790481341928</v>
      </c>
      <c r="Q299" s="76">
        <v>1.5882757882657028E-3</v>
      </c>
      <c r="R299" s="76">
        <v>1.2635811173630662E-2</v>
      </c>
      <c r="S299" s="76">
        <v>5.6115644510388973E-2</v>
      </c>
    </row>
    <row r="300" spans="11:19" ht="14.4" x14ac:dyDescent="0.3">
      <c r="K300" s="72">
        <v>44027</v>
      </c>
      <c r="L300" s="24">
        <v>195.390634707347</v>
      </c>
      <c r="M300" s="75">
        <v>-4.8034205006290964E-3</v>
      </c>
      <c r="N300" s="75">
        <v>-3.3482115505389376E-2</v>
      </c>
      <c r="O300" s="75">
        <v>-4.1855292834300228E-2</v>
      </c>
      <c r="P300" s="24">
        <v>283.65341057240101</v>
      </c>
      <c r="Q300" s="76">
        <v>-7.4777534909223897E-3</v>
      </c>
      <c r="R300" s="76">
        <v>-6.8932621652351145E-3</v>
      </c>
      <c r="S300" s="76">
        <v>4.7951074366460622E-2</v>
      </c>
    </row>
    <row r="301" spans="11:19" ht="14.4" x14ac:dyDescent="0.3">
      <c r="K301" s="72">
        <v>44058</v>
      </c>
      <c r="L301" s="24">
        <v>196.95405199114199</v>
      </c>
      <c r="M301" s="75">
        <v>8.0014954971441288E-3</v>
      </c>
      <c r="N301" s="75">
        <v>-1.2399905353420837E-2</v>
      </c>
      <c r="O301" s="75">
        <v>-3.2036312422105029E-2</v>
      </c>
      <c r="P301" s="24">
        <v>287.77993048304302</v>
      </c>
      <c r="Q301" s="76">
        <v>1.4547753550062659E-2</v>
      </c>
      <c r="R301" s="76">
        <v>8.5605476626176014E-3</v>
      </c>
      <c r="S301" s="76">
        <v>6.1330058912235863E-2</v>
      </c>
    </row>
    <row r="302" spans="11:19" ht="14.4" x14ac:dyDescent="0.3">
      <c r="K302" s="72">
        <v>44089</v>
      </c>
      <c r="L302" s="24">
        <v>198.12649478089401</v>
      </c>
      <c r="M302" s="75">
        <v>5.9528746826937873E-3</v>
      </c>
      <c r="N302" s="75">
        <v>9.1313240753374547E-3</v>
      </c>
      <c r="O302" s="75">
        <v>-1.6331868370262126E-2</v>
      </c>
      <c r="P302" s="24">
        <v>291.96969427575402</v>
      </c>
      <c r="Q302" s="76">
        <v>1.4558915855175991E-2</v>
      </c>
      <c r="R302" s="76">
        <v>2.1621479150780498E-2</v>
      </c>
      <c r="S302" s="76">
        <v>7.3074910546058414E-2</v>
      </c>
    </row>
    <row r="303" spans="11:19" ht="14.4" x14ac:dyDescent="0.3">
      <c r="K303" s="72">
        <v>44119</v>
      </c>
      <c r="L303" s="24">
        <v>199.83700424234601</v>
      </c>
      <c r="M303" s="75">
        <v>8.6334211047525145E-3</v>
      </c>
      <c r="N303" s="75">
        <v>2.2756308364823674E-2</v>
      </c>
      <c r="O303" s="75">
        <v>4.903728092503945E-3</v>
      </c>
      <c r="P303" s="24">
        <v>296.81023474204602</v>
      </c>
      <c r="Q303" s="76">
        <v>1.6578914048936522E-2</v>
      </c>
      <c r="R303" s="76">
        <v>4.638345135034716E-2</v>
      </c>
      <c r="S303" s="76">
        <v>8.4070062837628745E-2</v>
      </c>
    </row>
    <row r="304" spans="11:19" ht="14.4" x14ac:dyDescent="0.3">
      <c r="K304" s="72">
        <v>44150</v>
      </c>
      <c r="L304" s="24">
        <v>202.47471341095999</v>
      </c>
      <c r="M304" s="75">
        <v>1.3199302995030804E-2</v>
      </c>
      <c r="N304" s="75">
        <v>2.80301997547443E-2</v>
      </c>
      <c r="O304" s="75">
        <v>2.3297132334833215E-2</v>
      </c>
      <c r="P304" s="24">
        <v>298.51511426410599</v>
      </c>
      <c r="Q304" s="76">
        <v>5.7440051672801307E-3</v>
      </c>
      <c r="R304" s="76">
        <v>3.7303448378223525E-2</v>
      </c>
      <c r="S304" s="76">
        <v>7.850201389658773E-2</v>
      </c>
    </row>
    <row r="305" spans="11:19" ht="14.4" x14ac:dyDescent="0.3">
      <c r="K305" s="72">
        <v>44180</v>
      </c>
      <c r="L305" s="24">
        <v>203.29056599779099</v>
      </c>
      <c r="M305" s="75">
        <v>4.0294048233819879E-3</v>
      </c>
      <c r="N305" s="75">
        <v>2.606451611940086E-2</v>
      </c>
      <c r="O305" s="75">
        <v>2.7786047111584278E-2</v>
      </c>
      <c r="P305" s="24">
        <v>299.90073140414103</v>
      </c>
      <c r="Q305" s="76">
        <v>4.6416984394603844E-3</v>
      </c>
      <c r="R305" s="76">
        <v>2.7163905308940972E-2</v>
      </c>
      <c r="S305" s="76">
        <v>7.2882807807258088E-2</v>
      </c>
    </row>
    <row r="306" spans="11:19" ht="14.4" x14ac:dyDescent="0.3">
      <c r="K306" s="72">
        <v>44211</v>
      </c>
      <c r="L306" s="24">
        <v>203.12824680998801</v>
      </c>
      <c r="M306" s="75">
        <v>-7.9845902836805926E-4</v>
      </c>
      <c r="N306" s="75">
        <v>1.6469635241582514E-2</v>
      </c>
      <c r="O306" s="75">
        <v>1.9182947614605039E-2</v>
      </c>
      <c r="P306" s="24">
        <v>300.50659696804001</v>
      </c>
      <c r="Q306" s="76">
        <v>2.0202203611252578E-3</v>
      </c>
      <c r="R306" s="76">
        <v>1.2453621180571695E-2</v>
      </c>
      <c r="S306" s="76">
        <v>6.7543366897464319E-2</v>
      </c>
    </row>
    <row r="307" spans="11:19" ht="14.4" x14ac:dyDescent="0.3">
      <c r="K307" s="72">
        <v>44242</v>
      </c>
      <c r="L307" s="24">
        <v>201.615113366945</v>
      </c>
      <c r="M307" s="75">
        <v>-7.4491532655153181E-3</v>
      </c>
      <c r="N307" s="75">
        <v>-4.2454686293111887E-3</v>
      </c>
      <c r="O307" s="75">
        <v>4.547316039807292E-3</v>
      </c>
      <c r="P307" s="24">
        <v>302.44145412638102</v>
      </c>
      <c r="Q307" s="76">
        <v>6.4386511905654142E-3</v>
      </c>
      <c r="R307" s="76">
        <v>1.3152901393131078E-2</v>
      </c>
      <c r="S307" s="76">
        <v>7.1748315563334275E-2</v>
      </c>
    </row>
    <row r="308" spans="11:19" ht="14.4" x14ac:dyDescent="0.3">
      <c r="K308" s="72">
        <v>44270</v>
      </c>
      <c r="L308" s="24">
        <v>205.257512959781</v>
      </c>
      <c r="M308" s="75">
        <v>1.8066103934414546E-2</v>
      </c>
      <c r="N308" s="75">
        <v>9.6755447176597453E-3</v>
      </c>
      <c r="O308" s="75">
        <v>1.3978172431975633E-2</v>
      </c>
      <c r="P308" s="24">
        <v>305.616575871051</v>
      </c>
      <c r="Q308" s="76">
        <v>1.0498302072516896E-2</v>
      </c>
      <c r="R308" s="76">
        <v>1.9059121463786521E-2</v>
      </c>
      <c r="S308" s="76">
        <v>8.2885223336113922E-2</v>
      </c>
    </row>
    <row r="309" spans="11:19" ht="14.4" x14ac:dyDescent="0.3">
      <c r="K309" s="72">
        <v>44301</v>
      </c>
      <c r="L309" s="24">
        <v>207.97776388650999</v>
      </c>
      <c r="M309" s="75">
        <v>1.3252868981521893E-2</v>
      </c>
      <c r="N309" s="75">
        <v>2.3874163995804887E-2</v>
      </c>
      <c r="O309" s="75">
        <v>2.8781285626023889E-2</v>
      </c>
      <c r="P309" s="24">
        <v>310.036614819318</v>
      </c>
      <c r="Q309" s="76">
        <v>1.4462693771335022E-2</v>
      </c>
      <c r="R309" s="76">
        <v>3.1713173512432302E-2</v>
      </c>
      <c r="S309" s="76">
        <v>8.5477698051357409E-2</v>
      </c>
    </row>
    <row r="310" spans="11:19" ht="14.4" x14ac:dyDescent="0.3">
      <c r="K310" s="72">
        <v>44331</v>
      </c>
      <c r="L310" s="24">
        <v>210.15632320563401</v>
      </c>
      <c r="M310" s="75">
        <v>1.047496269992032E-2</v>
      </c>
      <c r="N310" s="75">
        <v>4.2363936393715607E-2</v>
      </c>
      <c r="O310" s="75">
        <v>5.3801140876227338E-2</v>
      </c>
      <c r="P310" s="24">
        <v>317.19252919652803</v>
      </c>
      <c r="Q310" s="76">
        <v>2.3080868630243279E-2</v>
      </c>
      <c r="R310" s="76">
        <v>4.8773324122370454E-2</v>
      </c>
      <c r="S310" s="76">
        <v>0.1116406568865691</v>
      </c>
    </row>
    <row r="311" spans="11:19" ht="14.4" x14ac:dyDescent="0.3">
      <c r="K311" s="72">
        <v>44362</v>
      </c>
      <c r="L311" s="24">
        <v>211.46345595532699</v>
      </c>
      <c r="M311" s="75">
        <v>6.2198116609319953E-3</v>
      </c>
      <c r="N311" s="75">
        <v>3.0234912749634635E-2</v>
      </c>
      <c r="O311" s="75">
        <v>7.7061387159433448E-2</v>
      </c>
      <c r="P311" s="24">
        <v>326.87738861274102</v>
      </c>
      <c r="Q311" s="76">
        <v>3.0533062808085099E-2</v>
      </c>
      <c r="R311" s="76">
        <v>6.9566948982049404E-2</v>
      </c>
      <c r="S311" s="76">
        <v>0.14376583529965603</v>
      </c>
    </row>
    <row r="312" spans="11:19" ht="14.4" x14ac:dyDescent="0.3">
      <c r="K312" s="72">
        <v>44392</v>
      </c>
      <c r="L312" s="24">
        <v>215.98003965472799</v>
      </c>
      <c r="M312" s="75">
        <v>2.1358696134972543E-2</v>
      </c>
      <c r="N312" s="75">
        <v>3.8476592971663504E-2</v>
      </c>
      <c r="O312" s="75">
        <v>0.10537559785411132</v>
      </c>
      <c r="P312" s="24">
        <v>337.07611738370798</v>
      </c>
      <c r="Q312" s="76">
        <v>3.1200471878003233E-2</v>
      </c>
      <c r="R312" s="76">
        <v>8.7213900784421705E-2</v>
      </c>
      <c r="S312" s="76">
        <v>0.18833796746353992</v>
      </c>
    </row>
    <row r="313" spans="11:19" ht="14.4" x14ac:dyDescent="0.3">
      <c r="K313" s="72">
        <v>44423</v>
      </c>
      <c r="L313" s="24">
        <v>223.31481492433301</v>
      </c>
      <c r="M313" s="75">
        <v>3.396043116452141E-2</v>
      </c>
      <c r="N313" s="75">
        <v>6.2612875587015671E-2</v>
      </c>
      <c r="O313" s="75">
        <v>0.13384219652600282</v>
      </c>
      <c r="P313" s="24">
        <v>344.83398720588099</v>
      </c>
      <c r="Q313" s="76">
        <v>2.3015186843812874E-2</v>
      </c>
      <c r="R313" s="76">
        <v>8.7144101657661288E-2</v>
      </c>
      <c r="S313" s="76">
        <v>0.19825585692189129</v>
      </c>
    </row>
    <row r="314" spans="11:19" ht="14.4" x14ac:dyDescent="0.3">
      <c r="K314" s="72">
        <v>44454</v>
      </c>
      <c r="L314" s="24">
        <v>228.162195732149</v>
      </c>
      <c r="M314" s="75">
        <v>2.1706490048402971E-2</v>
      </c>
      <c r="N314" s="75">
        <v>7.8967496778023616E-2</v>
      </c>
      <c r="O314" s="75">
        <v>0.15159860867912278</v>
      </c>
      <c r="P314" s="24">
        <v>350.62775192999499</v>
      </c>
      <c r="Q314" s="76">
        <v>1.680160581345147E-2</v>
      </c>
      <c r="R314" s="76">
        <v>7.2658324327815604E-2</v>
      </c>
      <c r="S314" s="76">
        <v>0.20090461032178464</v>
      </c>
    </row>
    <row r="315" spans="11:19" ht="14.4" x14ac:dyDescent="0.3">
      <c r="K315" s="72">
        <v>44484</v>
      </c>
      <c r="L315" s="24">
        <v>230.166420542548</v>
      </c>
      <c r="M315" s="75">
        <v>8.7842107408180325E-3</v>
      </c>
      <c r="N315" s="75">
        <v>6.5683759066341274E-2</v>
      </c>
      <c r="O315" s="75">
        <v>0.1517707714604295</v>
      </c>
      <c r="P315" s="24">
        <v>357.87995324518897</v>
      </c>
      <c r="Q315" s="76">
        <v>2.0683477777429182E-2</v>
      </c>
      <c r="R315" s="76">
        <v>6.1718510415257555E-2</v>
      </c>
      <c r="S315" s="76">
        <v>0.20575341196107289</v>
      </c>
    </row>
    <row r="316" spans="11:19" ht="14.4" x14ac:dyDescent="0.3">
      <c r="K316" s="72">
        <v>44515</v>
      </c>
      <c r="L316" s="24">
        <v>232.00467769198801</v>
      </c>
      <c r="M316" s="75">
        <v>7.9866435125803825E-3</v>
      </c>
      <c r="N316" s="75">
        <v>3.8913059890806734E-2</v>
      </c>
      <c r="O316" s="75">
        <v>0.14584519609167934</v>
      </c>
      <c r="P316" s="24">
        <v>368.03760279860597</v>
      </c>
      <c r="Q316" s="76">
        <v>2.8382840282919819E-2</v>
      </c>
      <c r="R316" s="76">
        <v>6.7289236135739117E-2</v>
      </c>
      <c r="S316" s="76">
        <v>0.23289436685939857</v>
      </c>
    </row>
    <row r="317" spans="11:19" ht="14.4" x14ac:dyDescent="0.3">
      <c r="K317" s="72">
        <v>44545</v>
      </c>
      <c r="L317" s="24">
        <v>234.77428703016</v>
      </c>
      <c r="M317" s="75">
        <v>1.1937730591143225E-2</v>
      </c>
      <c r="N317" s="75">
        <v>2.8979784651850249E-2</v>
      </c>
      <c r="O317" s="75">
        <v>0.15487054639176479</v>
      </c>
      <c r="P317" s="24">
        <v>377.03422429525199</v>
      </c>
      <c r="Q317" s="76">
        <v>2.4444843212308998E-2</v>
      </c>
      <c r="R317" s="76">
        <v>7.5311986059019231E-2</v>
      </c>
      <c r="S317" s="76">
        <v>0.25719674817053773</v>
      </c>
    </row>
    <row r="318" spans="11:19" ht="14.4" x14ac:dyDescent="0.3">
      <c r="K318" s="72">
        <v>44576</v>
      </c>
      <c r="L318" s="24">
        <v>237.15788937075899</v>
      </c>
      <c r="M318" s="75">
        <v>1.0152740194639742E-2</v>
      </c>
      <c r="N318" s="75">
        <v>3.0375711677362416E-2</v>
      </c>
      <c r="O318" s="75">
        <v>0.1675278701765357</v>
      </c>
      <c r="P318" s="24">
        <v>383.95152043861299</v>
      </c>
      <c r="Q318" s="76">
        <v>1.8346600116450285E-2</v>
      </c>
      <c r="R318" s="76">
        <v>7.2850035205973107E-2</v>
      </c>
      <c r="S318" s="76">
        <v>0.27768083733432203</v>
      </c>
    </row>
    <row r="319" spans="11:19" ht="14.4" x14ac:dyDescent="0.3">
      <c r="K319" s="72">
        <v>44607</v>
      </c>
      <c r="L319" s="24">
        <v>233.861082369288</v>
      </c>
      <c r="M319" s="75">
        <v>-1.3901317009601843E-2</v>
      </c>
      <c r="N319" s="75">
        <v>8.001582967066545E-3</v>
      </c>
      <c r="O319" s="75">
        <v>0.15993825296050335</v>
      </c>
      <c r="P319" s="24">
        <v>384.59401372801699</v>
      </c>
      <c r="Q319" s="76">
        <v>1.6733708689837812E-3</v>
      </c>
      <c r="R319" s="76">
        <v>4.4985650388748022E-2</v>
      </c>
      <c r="S319" s="76">
        <v>0.27163128096622269</v>
      </c>
    </row>
    <row r="320" spans="11:19" ht="14.4" x14ac:dyDescent="0.3">
      <c r="K320" s="72">
        <v>44635</v>
      </c>
      <c r="L320" s="24">
        <v>229.58986042300401</v>
      </c>
      <c r="M320" s="75">
        <v>-1.8263927896901344E-2</v>
      </c>
      <c r="N320" s="75">
        <v>-2.2082599729032371E-2</v>
      </c>
      <c r="O320" s="75">
        <v>0.11854546570478419</v>
      </c>
      <c r="P320" s="24">
        <v>387.68472720121201</v>
      </c>
      <c r="Q320" s="76">
        <v>8.036301561835435E-3</v>
      </c>
      <c r="R320" s="76">
        <v>2.8248106457358979E-2</v>
      </c>
      <c r="S320" s="76">
        <v>0.26853305026487861</v>
      </c>
    </row>
    <row r="321" spans="11:19" ht="14.4" x14ac:dyDescent="0.3">
      <c r="K321" s="72">
        <v>44666</v>
      </c>
      <c r="L321" s="24">
        <v>227.43881970484799</v>
      </c>
      <c r="M321" s="75">
        <v>-9.3690579984363476E-3</v>
      </c>
      <c r="N321" s="75">
        <v>-4.0981430943318853E-2</v>
      </c>
      <c r="O321" s="75">
        <v>9.3572771697639556E-2</v>
      </c>
      <c r="P321" s="24">
        <v>393.70779759791498</v>
      </c>
      <c r="Q321" s="76">
        <v>1.5536001224977225E-2</v>
      </c>
      <c r="R321" s="76">
        <v>2.5410179775188224E-2</v>
      </c>
      <c r="S321" s="76">
        <v>0.26987516563925373</v>
      </c>
    </row>
    <row r="322" spans="11:19" ht="14.4" x14ac:dyDescent="0.3">
      <c r="K322" s="72">
        <v>44696</v>
      </c>
      <c r="L322" s="24">
        <v>229.544072578905</v>
      </c>
      <c r="M322" s="75">
        <v>9.2563480446699042E-3</v>
      </c>
      <c r="N322" s="75">
        <v>-1.8459718678484727E-2</v>
      </c>
      <c r="O322" s="75">
        <v>9.2253942577309234E-2</v>
      </c>
      <c r="P322" s="24">
        <v>403.78885383722098</v>
      </c>
      <c r="Q322" s="76">
        <v>2.5605426920199292E-2</v>
      </c>
      <c r="R322" s="76">
        <v>4.9909357462798454E-2</v>
      </c>
      <c r="S322" s="76">
        <v>0.27300871448658581</v>
      </c>
    </row>
    <row r="323" spans="11:19" ht="14.4" x14ac:dyDescent="0.3">
      <c r="K323" s="72">
        <v>44727</v>
      </c>
      <c r="L323" s="24">
        <v>231.376403053812</v>
      </c>
      <c r="M323" s="75">
        <v>7.9824778497694648E-3</v>
      </c>
      <c r="N323" s="75">
        <v>7.7814526630941572E-3</v>
      </c>
      <c r="O323" s="75">
        <v>9.4167320819213973E-2</v>
      </c>
      <c r="P323" s="24">
        <v>410.67580632895601</v>
      </c>
      <c r="Q323" s="76">
        <v>1.7055826148463682E-2</v>
      </c>
      <c r="R323" s="76">
        <v>5.9303546192603696E-2</v>
      </c>
      <c r="S323" s="76">
        <v>0.25636039883900597</v>
      </c>
    </row>
    <row r="324" spans="11:19" ht="14.4" x14ac:dyDescent="0.3">
      <c r="K324" s="72">
        <v>44757</v>
      </c>
      <c r="L324" s="24">
        <v>234.48054548594399</v>
      </c>
      <c r="M324" s="75">
        <v>1.3415985343198766E-2</v>
      </c>
      <c r="N324" s="75">
        <v>3.0960966954692193E-2</v>
      </c>
      <c r="O324" s="75">
        <v>8.5658405567437867E-2</v>
      </c>
      <c r="P324" s="24">
        <v>410.92742701885999</v>
      </c>
      <c r="Q324" s="76">
        <v>6.1269908289274255E-4</v>
      </c>
      <c r="R324" s="76">
        <v>4.3737079951185143E-2</v>
      </c>
      <c r="S324" s="76">
        <v>0.21909386582581258</v>
      </c>
    </row>
    <row r="325" spans="11:19" ht="14.4" x14ac:dyDescent="0.3">
      <c r="K325" s="72">
        <v>44788</v>
      </c>
      <c r="L325" s="24">
        <v>233.38549062232201</v>
      </c>
      <c r="M325" s="75">
        <v>-4.6701309968063542E-3</v>
      </c>
      <c r="N325" s="75">
        <v>1.6734991238323227E-2</v>
      </c>
      <c r="O325" s="75">
        <v>4.5096317059847957E-2</v>
      </c>
      <c r="P325" s="24">
        <v>408.21944066769498</v>
      </c>
      <c r="Q325" s="76">
        <v>-6.5899382059030343E-3</v>
      </c>
      <c r="R325" s="76">
        <v>1.09725337595874E-2</v>
      </c>
      <c r="S325" s="76">
        <v>0.18381440291142215</v>
      </c>
    </row>
    <row r="326" spans="11:19" ht="14.4" x14ac:dyDescent="0.3">
      <c r="K326" s="72">
        <v>44819</v>
      </c>
      <c r="L326" s="24">
        <v>233.45219747887501</v>
      </c>
      <c r="M326" s="75">
        <v>2.8582263779597383E-4</v>
      </c>
      <c r="N326" s="75">
        <v>8.9715044302951519E-3</v>
      </c>
      <c r="O326" s="75">
        <v>2.3185268399749326E-2</v>
      </c>
      <c r="P326" s="24">
        <v>401.27649252403398</v>
      </c>
      <c r="Q326" s="76">
        <v>-1.7007882163340704E-2</v>
      </c>
      <c r="R326" s="76">
        <v>-2.288743008491978E-2</v>
      </c>
      <c r="S326" s="76">
        <v>0.14445160234821164</v>
      </c>
    </row>
    <row r="327" spans="11:19" ht="14.4" x14ac:dyDescent="0.3">
      <c r="K327" s="72">
        <v>44849</v>
      </c>
      <c r="L327" s="24">
        <v>227.91072523361299</v>
      </c>
      <c r="M327" s="75">
        <v>-2.3737074677840475E-2</v>
      </c>
      <c r="N327" s="75">
        <v>-2.8018615526143154E-2</v>
      </c>
      <c r="O327" s="75">
        <v>-9.8002797437518607E-3</v>
      </c>
      <c r="P327" s="24">
        <v>393.57265793078699</v>
      </c>
      <c r="Q327" s="76">
        <v>-1.9198320202585939E-2</v>
      </c>
      <c r="R327" s="76">
        <v>-4.2233172932690355E-2</v>
      </c>
      <c r="S327" s="76">
        <v>9.9733735745584973E-2</v>
      </c>
    </row>
    <row r="328" spans="11:19" ht="14.4" x14ac:dyDescent="0.3">
      <c r="K328" s="72">
        <v>44880</v>
      </c>
      <c r="L328" s="24">
        <v>229.12954616274601</v>
      </c>
      <c r="M328" s="75">
        <v>5.3477997925885923E-3</v>
      </c>
      <c r="N328" s="75">
        <v>-1.8235685724196204E-2</v>
      </c>
      <c r="O328" s="75">
        <v>-1.2392558451166491E-2</v>
      </c>
      <c r="P328" s="24">
        <v>379.38142809425102</v>
      </c>
      <c r="Q328" s="76">
        <v>-3.6057458643459994E-2</v>
      </c>
      <c r="R328" s="76">
        <v>-7.0643408178394762E-2</v>
      </c>
      <c r="S328" s="76">
        <v>3.0822462730397904E-2</v>
      </c>
    </row>
    <row r="329" spans="11:19" ht="14.4" x14ac:dyDescent="0.3">
      <c r="K329" s="72">
        <v>44910</v>
      </c>
      <c r="L329" s="24">
        <v>230.529382284322</v>
      </c>
      <c r="M329" s="75">
        <v>6.1093654005743847E-3</v>
      </c>
      <c r="N329" s="75">
        <v>-1.2519972937147017E-2</v>
      </c>
      <c r="O329" s="75">
        <v>-1.8080790701294647E-2</v>
      </c>
      <c r="P329" s="24">
        <v>368.20049188690501</v>
      </c>
      <c r="Q329" s="76">
        <v>-2.9471490640728737E-2</v>
      </c>
      <c r="R329" s="76">
        <v>-8.2426958103328007E-2</v>
      </c>
      <c r="S329" s="76">
        <v>-2.342952400371312E-2</v>
      </c>
    </row>
    <row r="330" spans="11:19" ht="14.4" x14ac:dyDescent="0.3">
      <c r="K330" s="72">
        <v>44941</v>
      </c>
      <c r="L330" s="24">
        <v>235.34706586879</v>
      </c>
      <c r="M330" s="75">
        <v>2.0898349428300378E-2</v>
      </c>
      <c r="N330" s="75">
        <v>3.2628304909980033E-2</v>
      </c>
      <c r="O330" s="75">
        <v>-7.635518711916256E-3</v>
      </c>
      <c r="P330" s="24">
        <v>355.893847050886</v>
      </c>
      <c r="Q330" s="76">
        <v>-3.3423759900350958E-2</v>
      </c>
      <c r="R330" s="76">
        <v>-9.5735336590701658E-2</v>
      </c>
      <c r="S330" s="76">
        <v>-7.307608355261852E-2</v>
      </c>
    </row>
    <row r="331" spans="11:19" ht="14.4" x14ac:dyDescent="0.3">
      <c r="K331" s="72">
        <v>44972</v>
      </c>
      <c r="L331" s="24">
        <v>234.07590380920101</v>
      </c>
      <c r="M331" s="75">
        <v>-5.4012233162816781E-3</v>
      </c>
      <c r="N331" s="75">
        <v>2.1587602861752764E-2</v>
      </c>
      <c r="O331" s="75">
        <v>9.1858567375391331E-4</v>
      </c>
      <c r="P331" s="24">
        <v>352.79045453699598</v>
      </c>
      <c r="Q331" s="76">
        <v>-8.7199948512913794E-3</v>
      </c>
      <c r="R331" s="76">
        <v>-7.0090340718125366E-2</v>
      </c>
      <c r="S331" s="76">
        <v>-8.2693848723064955E-2</v>
      </c>
    </row>
    <row r="332" spans="11:19" ht="14.4" x14ac:dyDescent="0.3">
      <c r="K332" s="72">
        <v>45000</v>
      </c>
      <c r="L332" s="24">
        <v>229.88470167335001</v>
      </c>
      <c r="M332" s="75">
        <v>-1.7905312198505108E-2</v>
      </c>
      <c r="N332" s="75">
        <v>-2.7965225282080564E-3</v>
      </c>
      <c r="O332" s="75">
        <v>1.2842085003352821E-3</v>
      </c>
      <c r="P332" s="24">
        <v>345.06980670002002</v>
      </c>
      <c r="Q332" s="76">
        <v>-2.1884514554421752E-2</v>
      </c>
      <c r="R332" s="76">
        <v>-6.2820897029083E-2</v>
      </c>
      <c r="S332" s="76">
        <v>-0.10992158708143906</v>
      </c>
    </row>
    <row r="333" spans="11:19" ht="14.4" x14ac:dyDescent="0.3">
      <c r="K333" s="72">
        <v>45031</v>
      </c>
      <c r="L333" s="24">
        <v>227.76442426673199</v>
      </c>
      <c r="M333" s="75">
        <v>-9.2232209937604948E-3</v>
      </c>
      <c r="N333" s="75">
        <v>-3.2218976574305169E-2</v>
      </c>
      <c r="O333" s="75">
        <v>1.4316138393022371E-3</v>
      </c>
      <c r="P333" s="24">
        <v>343.28478933315398</v>
      </c>
      <c r="Q333" s="76">
        <v>-5.1729167032507073E-3</v>
      </c>
      <c r="R333" s="76">
        <v>-3.5429265839285962E-2</v>
      </c>
      <c r="S333" s="76">
        <v>-0.12807216055257531</v>
      </c>
    </row>
    <row r="334" spans="11:19" ht="14.4" x14ac:dyDescent="0.3">
      <c r="K334" s="72">
        <v>45061</v>
      </c>
      <c r="L334" s="24">
        <v>229.69089571158</v>
      </c>
      <c r="M334" s="75">
        <v>8.458175375939847E-3</v>
      </c>
      <c r="N334" s="75">
        <v>-1.8733274233965203E-2</v>
      </c>
      <c r="O334" s="75">
        <v>6.3962937934070041E-4</v>
      </c>
      <c r="P334" s="24">
        <v>334.88284609238201</v>
      </c>
      <c r="Q334" s="76">
        <v>-2.4475139889224673E-2</v>
      </c>
      <c r="R334" s="76">
        <v>-5.0759900712495254E-2</v>
      </c>
      <c r="S334" s="76">
        <v>-0.17064861273416176</v>
      </c>
    </row>
    <row r="335" spans="11:19" ht="14.4" x14ac:dyDescent="0.3">
      <c r="K335" s="72">
        <v>45092</v>
      </c>
      <c r="L335" s="24">
        <v>236.309693941088</v>
      </c>
      <c r="M335" s="75">
        <v>2.8816110490592406E-2</v>
      </c>
      <c r="N335" s="75">
        <v>2.794875962154042E-2</v>
      </c>
      <c r="O335" s="75">
        <v>2.1321495287177861E-2</v>
      </c>
      <c r="P335" s="24">
        <v>336.17340382648598</v>
      </c>
      <c r="Q335" s="76">
        <v>3.8537588567553183E-3</v>
      </c>
      <c r="R335" s="76">
        <v>-2.5781458420289893E-2</v>
      </c>
      <c r="S335" s="76">
        <v>-0.18141415041818354</v>
      </c>
    </row>
    <row r="336" spans="11:19" ht="14.4" x14ac:dyDescent="0.3">
      <c r="K336" s="72">
        <v>45122</v>
      </c>
      <c r="L336" s="24">
        <v>238.002616446492</v>
      </c>
      <c r="M336" s="75">
        <v>7.163999399136145E-3</v>
      </c>
      <c r="N336" s="75">
        <v>4.495079603726948E-2</v>
      </c>
      <c r="O336" s="75">
        <v>1.5020738514782916E-2</v>
      </c>
      <c r="P336" s="24">
        <v>334.389431797984</v>
      </c>
      <c r="Q336" s="76">
        <v>-5.3067018633715657E-3</v>
      </c>
      <c r="R336" s="76">
        <v>-2.5912472126858876E-2</v>
      </c>
      <c r="S336" s="76">
        <v>-0.18625672123210013</v>
      </c>
    </row>
    <row r="337" spans="11:19" ht="14.4" x14ac:dyDescent="0.3">
      <c r="K337" s="72">
        <v>45153</v>
      </c>
      <c r="L337" s="24">
        <v>238.374323345992</v>
      </c>
      <c r="M337" s="75">
        <v>1.5617765260305116E-3</v>
      </c>
      <c r="N337" s="75">
        <v>3.7804840315985633E-2</v>
      </c>
      <c r="O337" s="75">
        <v>2.1375933483985143E-2</v>
      </c>
      <c r="P337" s="24">
        <v>336.31623781469898</v>
      </c>
      <c r="Q337" s="76">
        <v>5.7621618193932633E-3</v>
      </c>
      <c r="R337" s="76">
        <v>4.2802781302258008E-3</v>
      </c>
      <c r="S337" s="76">
        <v>-0.17613860509776103</v>
      </c>
    </row>
    <row r="338" spans="11:19" ht="14.4" x14ac:dyDescent="0.3">
      <c r="K338" s="72">
        <v>45184</v>
      </c>
      <c r="L338" s="24">
        <v>231.947982548884</v>
      </c>
      <c r="M338" s="75">
        <v>-2.6959031102441244E-2</v>
      </c>
      <c r="N338" s="75">
        <v>-1.8457606708641272E-2</v>
      </c>
      <c r="O338" s="75">
        <v>-6.443353055724077E-3</v>
      </c>
      <c r="P338" s="24">
        <v>332.85790926709001</v>
      </c>
      <c r="Q338" s="76">
        <v>-1.0282966323839626E-2</v>
      </c>
      <c r="R338" s="76">
        <v>-9.8624534887573612E-3</v>
      </c>
      <c r="S338" s="76">
        <v>-0.17050234571826084</v>
      </c>
    </row>
    <row r="339" spans="11:19" ht="14.4" x14ac:dyDescent="0.3">
      <c r="K339" s="72">
        <v>45214</v>
      </c>
      <c r="L339" s="24">
        <v>226.30193542582899</v>
      </c>
      <c r="M339" s="75">
        <v>-2.4341867780053206E-2</v>
      </c>
      <c r="N339" s="75">
        <v>-4.9161984835967454E-2</v>
      </c>
      <c r="O339" s="75">
        <v>-7.0588595869499615E-3</v>
      </c>
      <c r="P339" s="24">
        <v>330.44791404222099</v>
      </c>
      <c r="Q339" s="76">
        <v>-7.2403123307945849E-3</v>
      </c>
      <c r="R339" s="76">
        <v>-1.1787207910757824E-2</v>
      </c>
      <c r="S339" s="76">
        <v>-0.1603890479090827</v>
      </c>
    </row>
    <row r="340" spans="11:19" ht="14.4" x14ac:dyDescent="0.3">
      <c r="K340" s="72">
        <v>45245</v>
      </c>
      <c r="L340" s="24">
        <v>217.381610848294</v>
      </c>
      <c r="M340" s="75">
        <v>-3.9417800650930146E-2</v>
      </c>
      <c r="N340" s="75">
        <v>-8.8066165025785126E-2</v>
      </c>
      <c r="O340" s="75">
        <v>-5.1272022797564931E-2</v>
      </c>
      <c r="P340" s="24">
        <v>328.40565645042602</v>
      </c>
      <c r="Q340" s="76">
        <v>-6.1802707930970202E-3</v>
      </c>
      <c r="R340" s="76">
        <v>-2.3521259085419133E-2</v>
      </c>
      <c r="S340" s="76">
        <v>-0.13436549042448365</v>
      </c>
    </row>
    <row r="341" spans="11:19" ht="14.4" x14ac:dyDescent="0.3">
      <c r="K341" s="72">
        <v>45275</v>
      </c>
      <c r="L341" s="24">
        <v>214.13888787213</v>
      </c>
      <c r="M341" s="75">
        <v>-1.4917190849353945E-2</v>
      </c>
      <c r="N341" s="75">
        <v>-7.6780554333990225E-2</v>
      </c>
      <c r="O341" s="75">
        <v>-7.109937245212794E-2</v>
      </c>
      <c r="P341" s="24">
        <v>325.911641605694</v>
      </c>
      <c r="Q341" s="76">
        <v>-7.5943114734642325E-3</v>
      </c>
      <c r="R341" s="76">
        <v>-2.0868567241471903E-2</v>
      </c>
      <c r="S341" s="76">
        <v>-0.11485278051774106</v>
      </c>
    </row>
    <row r="342" spans="11:19" ht="14.4" x14ac:dyDescent="0.3">
      <c r="K342" s="72">
        <v>45306</v>
      </c>
      <c r="L342" s="24">
        <v>210.27808421444499</v>
      </c>
      <c r="M342" s="75">
        <v>-1.802943732476292E-2</v>
      </c>
      <c r="N342" s="75">
        <v>-7.0807398006703548E-2</v>
      </c>
      <c r="O342" s="75">
        <v>-0.10651920202107557</v>
      </c>
      <c r="P342" s="24">
        <v>317.84831105631997</v>
      </c>
      <c r="Q342" s="76">
        <v>-2.4740848500065193E-2</v>
      </c>
      <c r="R342" s="76">
        <v>-3.8128862221509352E-2</v>
      </c>
      <c r="S342" s="76">
        <v>-0.10690135923908295</v>
      </c>
    </row>
    <row r="343" spans="11:19" ht="14.4" x14ac:dyDescent="0.3">
      <c r="K343" s="72">
        <v>45337</v>
      </c>
      <c r="L343" s="24">
        <v>211.42742839370899</v>
      </c>
      <c r="M343" s="75">
        <v>5.4658296110967619E-3</v>
      </c>
      <c r="N343" s="75">
        <v>-2.7390460634410863E-2</v>
      </c>
      <c r="O343" s="75">
        <v>-9.6756970909543716E-2</v>
      </c>
      <c r="P343" s="24">
        <v>309.03438508081803</v>
      </c>
      <c r="Q343" s="76">
        <v>-2.7729975805786733E-2</v>
      </c>
      <c r="R343" s="76">
        <v>-5.8985803043048901E-2</v>
      </c>
      <c r="S343" s="76">
        <v>-0.12402849593423282</v>
      </c>
    </row>
    <row r="344" spans="11:19" ht="14.4" x14ac:dyDescent="0.3">
      <c r="K344" s="72">
        <v>45366</v>
      </c>
      <c r="L344" s="24">
        <v>209.438318065766</v>
      </c>
      <c r="M344" s="75">
        <v>-9.4080051157742206E-3</v>
      </c>
      <c r="N344" s="75">
        <v>-2.1951033056503366E-2</v>
      </c>
      <c r="O344" s="75">
        <v>-8.8941906350240241E-2</v>
      </c>
      <c r="P344" s="24">
        <v>302.29544278218202</v>
      </c>
      <c r="Q344" s="76">
        <v>-2.1806448162309366E-2</v>
      </c>
      <c r="R344" s="76">
        <v>-7.24619676276681E-2</v>
      </c>
      <c r="S344" s="76">
        <v>-0.12395858196606313</v>
      </c>
    </row>
    <row r="345" spans="11:19" ht="14.4" x14ac:dyDescent="0.3">
      <c r="K345" s="72">
        <v>45397</v>
      </c>
      <c r="L345" s="24">
        <v>212.70569660395401</v>
      </c>
      <c r="M345" s="75">
        <v>1.5600672161442786E-2</v>
      </c>
      <c r="N345" s="75">
        <v>1.1544771289780709E-2</v>
      </c>
      <c r="O345" s="75">
        <v>-6.6115363324444787E-2</v>
      </c>
      <c r="P345" s="24">
        <v>303.545249631437</v>
      </c>
      <c r="Q345" s="76">
        <v>4.1343886555231801E-3</v>
      </c>
      <c r="R345" s="76">
        <v>-4.4999645829008617E-2</v>
      </c>
      <c r="S345" s="76">
        <v>-0.11576259984869353</v>
      </c>
    </row>
    <row r="346" spans="11:19" ht="14.4" x14ac:dyDescent="0.3">
      <c r="K346" s="72">
        <v>45427</v>
      </c>
      <c r="L346" s="24">
        <v>212.086835267417</v>
      </c>
      <c r="M346" s="75">
        <v>-2.9094723198189731E-3</v>
      </c>
      <c r="N346" s="75">
        <v>3.1188331557441273E-3</v>
      </c>
      <c r="O346" s="75">
        <v>-7.6642395379345807E-2</v>
      </c>
      <c r="P346" s="24">
        <v>304.95292334896402</v>
      </c>
      <c r="Q346" s="76">
        <v>4.6374427510764704E-3</v>
      </c>
      <c r="R346" s="76">
        <v>-1.3207144346693456E-2</v>
      </c>
      <c r="S346" s="76">
        <v>-8.9374308336956143E-2</v>
      </c>
    </row>
    <row r="347" spans="11:19" ht="14.4" x14ac:dyDescent="0.3">
      <c r="K347" s="72">
        <v>45458</v>
      </c>
      <c r="L347" s="24">
        <v>211.68954145302101</v>
      </c>
      <c r="M347" s="75">
        <v>-1.8732601384477965E-3</v>
      </c>
      <c r="N347" s="75">
        <v>1.0748861087339856E-2</v>
      </c>
      <c r="O347" s="75">
        <v>-0.10418596070885178</v>
      </c>
      <c r="P347" s="24">
        <v>305.809815558987</v>
      </c>
      <c r="Q347" s="76">
        <v>2.8099163654922155E-3</v>
      </c>
      <c r="R347" s="76">
        <v>1.162562274991763E-2</v>
      </c>
      <c r="S347" s="76">
        <v>-9.0321209000730374E-2</v>
      </c>
    </row>
    <row r="348" spans="11:19" ht="14.4" x14ac:dyDescent="0.3">
      <c r="K348" s="72">
        <v>45488</v>
      </c>
      <c r="L348" s="24">
        <v>207.63083563919599</v>
      </c>
      <c r="M348" s="75">
        <v>-1.9172916082515812E-2</v>
      </c>
      <c r="N348" s="75">
        <v>-2.3858603910393295E-2</v>
      </c>
      <c r="O348" s="75">
        <v>-0.12761112151102849</v>
      </c>
      <c r="P348" s="24">
        <v>304.08350277138601</v>
      </c>
      <c r="Q348" s="76">
        <v>-5.6450535586815009E-3</v>
      </c>
      <c r="R348" s="76">
        <v>1.7732220833714951E-3</v>
      </c>
      <c r="S348" s="76">
        <v>-9.063064243282315E-2</v>
      </c>
    </row>
    <row r="349" spans="11:19" ht="14.4" x14ac:dyDescent="0.3">
      <c r="K349" s="72">
        <v>45519</v>
      </c>
      <c r="L349" s="24">
        <v>206.32261778581099</v>
      </c>
      <c r="M349" s="75">
        <v>-6.3006915584461476E-3</v>
      </c>
      <c r="N349" s="75">
        <v>-2.7178572749873897E-2</v>
      </c>
      <c r="O349" s="75">
        <v>-0.13445955550195343</v>
      </c>
      <c r="P349" s="24">
        <v>303.36502081296101</v>
      </c>
      <c r="Q349" s="76">
        <v>-2.3627784864250767E-3</v>
      </c>
      <c r="R349" s="76">
        <v>-5.2070415281310067E-3</v>
      </c>
      <c r="S349" s="76">
        <v>-9.7976883946629956E-2</v>
      </c>
    </row>
    <row r="350" spans="11:19" ht="14.4" x14ac:dyDescent="0.3">
      <c r="K350" s="72">
        <v>45550</v>
      </c>
      <c r="L350" s="24">
        <v>207.647850668936</v>
      </c>
      <c r="M350" s="75">
        <v>6.4231100659102314E-3</v>
      </c>
      <c r="N350" s="75">
        <v>-1.9092538801601333E-2</v>
      </c>
      <c r="O350" s="75">
        <v>-0.10476543754730283</v>
      </c>
      <c r="P350" s="24">
        <v>305.36175751832599</v>
      </c>
      <c r="Q350" s="76">
        <v>6.5819608998232138E-3</v>
      </c>
      <c r="R350" s="76">
        <v>-1.4651525813257349E-3</v>
      </c>
      <c r="S350" s="76">
        <v>-8.2606274278736458E-2</v>
      </c>
    </row>
    <row r="351" spans="11:19" ht="14.4" x14ac:dyDescent="0.3">
      <c r="K351" s="72">
        <v>45580</v>
      </c>
      <c r="L351" s="24">
        <v>210.731710364007</v>
      </c>
      <c r="M351" s="75">
        <v>1.4851392321838963E-2</v>
      </c>
      <c r="N351" s="75">
        <v>1.4934557842841034E-2</v>
      </c>
      <c r="O351" s="75">
        <v>-6.8802880684708745E-2</v>
      </c>
      <c r="P351" s="24">
        <v>308.27605990062898</v>
      </c>
      <c r="Q351" s="76">
        <v>9.5437700057385833E-3</v>
      </c>
      <c r="R351" s="76">
        <v>1.3787519188092956E-2</v>
      </c>
      <c r="S351" s="76">
        <v>-6.7096365870111474E-2</v>
      </c>
    </row>
    <row r="352" spans="11:19" ht="14.4" x14ac:dyDescent="0.3">
      <c r="K352" s="72">
        <v>45611</v>
      </c>
      <c r="L352" s="24">
        <v>210.28175288106999</v>
      </c>
      <c r="M352" s="75">
        <v>-2.1352148765829693E-3</v>
      </c>
      <c r="N352" s="75">
        <v>1.9189050322001355E-2</v>
      </c>
      <c r="O352" s="75">
        <v>-3.2660802997631855E-2</v>
      </c>
      <c r="P352" s="24">
        <v>313.775916109695</v>
      </c>
      <c r="Q352" s="76">
        <v>1.784068542603956E-2</v>
      </c>
      <c r="R352" s="76">
        <v>3.4318047838326038E-2</v>
      </c>
      <c r="S352" s="76">
        <v>-4.4547772102516814E-2</v>
      </c>
    </row>
    <row r="353" spans="11:19" ht="14.4" x14ac:dyDescent="0.3">
      <c r="K353" s="72">
        <v>45641</v>
      </c>
      <c r="L353" s="24">
        <v>208.90443509865</v>
      </c>
      <c r="M353" s="75">
        <v>-6.5498682769634664E-3</v>
      </c>
      <c r="N353" s="75">
        <v>6.0515166695245259E-3</v>
      </c>
      <c r="O353" s="75">
        <v>-2.444419519263441E-2</v>
      </c>
      <c r="P353" s="24">
        <v>316.537232292184</v>
      </c>
      <c r="Q353" s="76">
        <v>8.8002808396665522E-3</v>
      </c>
      <c r="R353" s="76">
        <v>3.6597492969260736E-2</v>
      </c>
      <c r="S353" s="76">
        <v>-2.8763652833400988E-2</v>
      </c>
    </row>
    <row r="354" spans="11:19" ht="14.4" x14ac:dyDescent="0.3">
      <c r="K354" s="72">
        <v>45672</v>
      </c>
      <c r="L354" s="24">
        <v>205.45610015293599</v>
      </c>
      <c r="M354" s="75">
        <v>-1.6506757954112494E-2</v>
      </c>
      <c r="N354" s="75">
        <v>-2.5034724019266985E-2</v>
      </c>
      <c r="O354" s="75">
        <v>-2.2931462779504197E-2</v>
      </c>
      <c r="P354" s="24">
        <v>319.64970250310802</v>
      </c>
      <c r="Q354" s="76">
        <v>9.8328723871921042E-3</v>
      </c>
      <c r="R354" s="76">
        <v>3.6894342707459282E-2</v>
      </c>
      <c r="S354" s="76">
        <v>5.6674564064895794E-3</v>
      </c>
    </row>
    <row r="355" spans="11:19" ht="14.4" x14ac:dyDescent="0.3">
      <c r="K355" s="72">
        <v>45703</v>
      </c>
      <c r="L355" s="24">
        <v>205.77711180552501</v>
      </c>
      <c r="M355" s="75">
        <v>1.5624342735507391E-3</v>
      </c>
      <c r="N355" s="75">
        <v>-2.1421930404454503E-2</v>
      </c>
      <c r="O355" s="75">
        <v>-2.672461482936006E-2</v>
      </c>
      <c r="P355" s="24">
        <v>320.86587238909902</v>
      </c>
      <c r="Q355" s="76">
        <v>3.8046958169128953E-3</v>
      </c>
      <c r="R355" s="76">
        <v>2.2595603790462437E-2</v>
      </c>
      <c r="S355" s="76">
        <v>3.8285342600911099E-2</v>
      </c>
    </row>
    <row r="356" spans="11:19" ht="14.4" x14ac:dyDescent="0.3">
      <c r="K356" s="72">
        <v>45731</v>
      </c>
      <c r="L356" s="24">
        <v>203.25625053628801</v>
      </c>
      <c r="M356" s="75">
        <v>-1.2250445382960828E-2</v>
      </c>
      <c r="N356" s="75">
        <v>-2.7037169219000901E-2</v>
      </c>
      <c r="O356" s="75">
        <v>-2.9517366194359629E-2</v>
      </c>
      <c r="P356" s="24">
        <v>320.68408122396499</v>
      </c>
      <c r="Q356" s="76">
        <v>-5.6656435220248103E-4</v>
      </c>
      <c r="R356" s="76">
        <v>1.3100667184557935E-2</v>
      </c>
      <c r="S356" s="76">
        <v>6.0830022022637209E-2</v>
      </c>
    </row>
    <row r="357" spans="11:19" ht="14.4" x14ac:dyDescent="0.3">
      <c r="K357" s="72">
        <v>45762</v>
      </c>
      <c r="L357" s="24">
        <v>200.907938890347</v>
      </c>
      <c r="M357" s="75">
        <v>-1.1553453533384772E-2</v>
      </c>
      <c r="N357" s="75">
        <v>-2.2136900579751373E-2</v>
      </c>
      <c r="O357" s="75">
        <v>-5.5465170430173183E-2</v>
      </c>
      <c r="P357" s="24">
        <v>320.25149690644997</v>
      </c>
      <c r="Q357" s="76">
        <v>-1.3489422857035915E-3</v>
      </c>
      <c r="R357" s="76">
        <v>1.8826684293131724E-3</v>
      </c>
      <c r="S357" s="76">
        <v>5.5037090171226932E-2</v>
      </c>
    </row>
    <row r="358" spans="11:19" ht="14.4" x14ac:dyDescent="0.3">
      <c r="K358" s="72">
        <v>45792</v>
      </c>
      <c r="L358" s="24">
        <v>197.43547258446401</v>
      </c>
      <c r="M358" s="75">
        <v>-1.7283868049525974E-2</v>
      </c>
      <c r="N358" s="75">
        <v>-4.0537254837867853E-2</v>
      </c>
      <c r="O358" s="75">
        <v>-6.9081905364278384E-2</v>
      </c>
      <c r="P358" s="24">
        <v>319.07865264344298</v>
      </c>
      <c r="Q358" s="76">
        <v>-3.6622600497933089E-3</v>
      </c>
      <c r="R358" s="76">
        <v>-5.5699901405804608E-3</v>
      </c>
      <c r="S358" s="76">
        <v>4.6321016173091811E-2</v>
      </c>
    </row>
    <row r="359" spans="11:19" ht="14.4" x14ac:dyDescent="0.3">
      <c r="K359" s="72">
        <v>45823</v>
      </c>
      <c r="L359" s="24">
        <v>198.66413346850101</v>
      </c>
      <c r="M359" s="75">
        <v>6.2231009856212882E-3</v>
      </c>
      <c r="N359" s="75">
        <v>-2.2592747114397627E-2</v>
      </c>
      <c r="O359" s="75">
        <v>-6.1530710941667621E-2</v>
      </c>
      <c r="P359" s="24">
        <v>317.28498209171102</v>
      </c>
      <c r="Q359" s="76">
        <v>-5.621405684373082E-3</v>
      </c>
      <c r="R359" s="76">
        <v>-1.0599525611874827E-2</v>
      </c>
      <c r="S359" s="76">
        <v>3.7523865974506521E-2</v>
      </c>
    </row>
    <row r="360" spans="11:19" ht="14.4" x14ac:dyDescent="0.3">
      <c r="K360" s="72">
        <v>45853</v>
      </c>
      <c r="L360" s="24">
        <v>202.557028779771</v>
      </c>
      <c r="M360" s="75">
        <v>1.959536048759003E-2</v>
      </c>
      <c r="N360" s="75">
        <v>8.2081867871037772E-3</v>
      </c>
      <c r="O360" s="75">
        <v>-2.4436673116520313E-2</v>
      </c>
      <c r="P360" s="24">
        <v>313.31734243060498</v>
      </c>
      <c r="Q360" s="76">
        <v>-1.2504971508418894E-2</v>
      </c>
      <c r="R360" s="76">
        <v>-2.1652215658091278E-2</v>
      </c>
      <c r="S360" s="76">
        <v>3.036613158906265E-2</v>
      </c>
    </row>
    <row r="361" spans="11:19" ht="14.4" x14ac:dyDescent="0.3">
      <c r="K361" s="72">
        <v>45884</v>
      </c>
      <c r="L361" s="24">
        <v>205.77435273587301</v>
      </c>
      <c r="M361" s="75">
        <v>1.5883546354740652E-2</v>
      </c>
      <c r="N361" s="75">
        <v>4.2235977366435806E-2</v>
      </c>
      <c r="O361" s="75">
        <v>-2.6573191820741249E-3</v>
      </c>
      <c r="P361" s="24">
        <v>308.80167285168602</v>
      </c>
      <c r="Q361" s="76">
        <v>-1.4412446958371294E-2</v>
      </c>
      <c r="R361" s="76">
        <v>-3.2208296313827822E-2</v>
      </c>
      <c r="S361" s="76">
        <v>1.7921156579475905E-2</v>
      </c>
    </row>
    <row r="362" spans="11:19" ht="14.4" x14ac:dyDescent="0.3">
      <c r="K362" s="72">
        <v>45915</v>
      </c>
      <c r="L362" s="24">
        <v>203.33133626958201</v>
      </c>
      <c r="M362" s="75">
        <v>-1.1872307864463583E-2</v>
      </c>
      <c r="N362" s="75">
        <v>2.3492931107370829E-2</v>
      </c>
      <c r="O362" s="75">
        <v>-2.0787667127053711E-2</v>
      </c>
      <c r="P362" s="24">
        <v>305.88387206591602</v>
      </c>
      <c r="Q362" s="76">
        <v>-9.4487855549001409E-3</v>
      </c>
      <c r="R362" s="76">
        <v>-3.5933342796853562E-2</v>
      </c>
      <c r="S362" s="76">
        <v>1.7098229713938817E-3</v>
      </c>
    </row>
    <row r="363" spans="11:19" x14ac:dyDescent="0.3">
      <c r="K363" s="72">
        <v>45915</v>
      </c>
      <c r="L363" s="24" t="s">
        <v>95</v>
      </c>
      <c r="M363" s="24"/>
      <c r="N363" s="24"/>
      <c r="O363" s="24"/>
      <c r="P363" s="24" t="s">
        <v>95</v>
      </c>
    </row>
    <row r="364" spans="11:19" x14ac:dyDescent="0.3">
      <c r="K364" s="107"/>
      <c r="L364" s="78" t="s">
        <v>124</v>
      </c>
      <c r="M364" s="78"/>
      <c r="N364" s="78"/>
      <c r="O364" s="78"/>
      <c r="P364" s="153" t="s">
        <v>125</v>
      </c>
    </row>
    <row r="365" spans="11:19" x14ac:dyDescent="0.3">
      <c r="K365" s="107" t="s">
        <v>116</v>
      </c>
      <c r="L365" s="79">
        <f>MIN($L$162:$L$197)</f>
        <v>105.000110279762</v>
      </c>
      <c r="M365" s="79"/>
      <c r="N365" s="79"/>
      <c r="O365" s="79"/>
      <c r="P365" s="79">
        <f>MIN($P$162:$P$197)</f>
        <v>117.405832772785</v>
      </c>
    </row>
    <row r="366" spans="11:19" x14ac:dyDescent="0.3">
      <c r="K366" s="107" t="s">
        <v>126</v>
      </c>
      <c r="L366" s="81">
        <f>L362/L365-1</f>
        <v>0.93648688299304239</v>
      </c>
      <c r="M366" s="81"/>
      <c r="N366" s="81"/>
      <c r="O366" s="81"/>
      <c r="P366" s="81">
        <f>P362/P365-1</f>
        <v>1.6053549882644393</v>
      </c>
    </row>
  </sheetData>
  <mergeCells count="2">
    <mergeCell ref="A7:J7"/>
    <mergeCell ref="A8:J8"/>
  </mergeCells>
  <conditionalFormatting sqref="K6:K366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472D-DA89-4808-ACFF-FC99FFFB5918}">
  <sheetPr codeName="Sheet1"/>
  <dimension ref="A1:Z144"/>
  <sheetViews>
    <sheetView topLeftCell="G107" workbookViewId="0">
      <selection activeCell="G126" sqref="A126:XFD144"/>
    </sheetView>
  </sheetViews>
  <sheetFormatPr defaultColWidth="9.109375" defaultRowHeight="14.4" x14ac:dyDescent="0.3"/>
  <cols>
    <col min="1" max="15" width="13.6640625" style="50" customWidth="1"/>
    <col min="16" max="16" width="23.88671875" style="60" bestFit="1" customWidth="1"/>
    <col min="17" max="17" width="14.44140625" style="21" customWidth="1"/>
    <col min="18" max="18" width="12.44140625" style="21" customWidth="1"/>
    <col min="19" max="19" width="9.109375" style="21"/>
    <col min="20" max="20" width="14.33203125" style="21" customWidth="1"/>
    <col min="21" max="21" width="9.109375" style="21"/>
    <col min="22" max="22" width="13.88671875" style="21" customWidth="1"/>
    <col min="23" max="25" width="11.6640625" style="21" customWidth="1"/>
    <col min="26" max="26" width="14.33203125" style="21" customWidth="1"/>
    <col min="27" max="16384" width="9.109375" style="50"/>
  </cols>
  <sheetData>
    <row r="1" spans="1:26" s="2" customFormat="1" ht="15.9" customHeight="1" x14ac:dyDescent="0.3">
      <c r="P1" s="42"/>
      <c r="Q1" s="82"/>
      <c r="R1" s="83"/>
      <c r="S1" s="83"/>
      <c r="T1" s="83"/>
      <c r="U1" s="83"/>
      <c r="V1" s="84"/>
      <c r="W1" s="82"/>
      <c r="X1" s="85"/>
      <c r="Y1" s="83"/>
      <c r="Z1" s="84"/>
    </row>
    <row r="2" spans="1:26" s="6" customFormat="1" ht="15.9" customHeight="1" x14ac:dyDescent="0.3">
      <c r="Q2" s="86"/>
      <c r="R2" s="87"/>
      <c r="S2" s="87"/>
      <c r="T2" s="87"/>
      <c r="U2" s="87"/>
      <c r="V2" s="88"/>
      <c r="W2" s="89"/>
      <c r="X2" s="90"/>
      <c r="Y2" s="90"/>
      <c r="Z2" s="91"/>
    </row>
    <row r="3" spans="1:26" s="6" customFormat="1" ht="15.9" customHeight="1" x14ac:dyDescent="0.3">
      <c r="Q3" s="86"/>
      <c r="R3" s="87"/>
      <c r="S3" s="87"/>
      <c r="T3" s="87"/>
      <c r="U3" s="87"/>
      <c r="V3" s="87"/>
      <c r="W3" s="89"/>
      <c r="X3" s="90"/>
      <c r="Y3" s="90"/>
      <c r="Z3" s="91"/>
    </row>
    <row r="4" spans="1:26" s="92" customFormat="1" ht="15.9" customHeight="1" x14ac:dyDescent="0.3">
      <c r="Q4" s="86"/>
      <c r="R4" s="87"/>
      <c r="S4" s="87"/>
      <c r="T4" s="87"/>
      <c r="U4" s="87"/>
      <c r="V4" s="87"/>
      <c r="W4" s="89"/>
      <c r="X4" s="90"/>
      <c r="Y4" s="90"/>
      <c r="Z4" s="91"/>
    </row>
    <row r="5" spans="1:26" s="93" customFormat="1" ht="15" customHeight="1" x14ac:dyDescent="0.3">
      <c r="Q5" s="182" t="s">
        <v>27</v>
      </c>
      <c r="R5" s="183"/>
      <c r="S5" s="183"/>
      <c r="T5" s="183"/>
      <c r="U5" s="183"/>
      <c r="V5" s="184"/>
      <c r="W5" s="185" t="s">
        <v>28</v>
      </c>
      <c r="X5" s="186"/>
      <c r="Y5" s="186"/>
      <c r="Z5" s="187"/>
    </row>
    <row r="6" spans="1:26" s="94" customFormat="1" ht="35.1" customHeight="1" x14ac:dyDescent="0.3">
      <c r="P6" s="95" t="s">
        <v>0</v>
      </c>
      <c r="Q6" s="96" t="s">
        <v>29</v>
      </c>
      <c r="R6" s="47" t="s">
        <v>30</v>
      </c>
      <c r="S6" s="47" t="s">
        <v>31</v>
      </c>
      <c r="T6" s="47" t="s">
        <v>32</v>
      </c>
      <c r="U6" s="47" t="s">
        <v>33</v>
      </c>
      <c r="V6" s="97" t="s">
        <v>34</v>
      </c>
      <c r="W6" s="96" t="s">
        <v>29</v>
      </c>
      <c r="X6" s="47" t="s">
        <v>30</v>
      </c>
      <c r="Y6" s="47" t="s">
        <v>31</v>
      </c>
      <c r="Z6" s="97" t="s">
        <v>32</v>
      </c>
    </row>
    <row r="7" spans="1:26" x14ac:dyDescent="0.3">
      <c r="A7" s="181" t="s">
        <v>98</v>
      </c>
      <c r="B7" s="181"/>
      <c r="C7" s="181"/>
      <c r="D7" s="181"/>
      <c r="E7" s="181"/>
      <c r="F7" s="181"/>
      <c r="G7" s="98"/>
      <c r="H7" s="99"/>
      <c r="I7" s="181" t="s">
        <v>99</v>
      </c>
      <c r="J7" s="181"/>
      <c r="K7" s="181"/>
      <c r="L7" s="181"/>
      <c r="M7" s="181"/>
      <c r="N7" s="181"/>
      <c r="O7" s="181"/>
      <c r="P7" s="51">
        <v>35155</v>
      </c>
      <c r="Q7" s="100">
        <v>58.620894827423101</v>
      </c>
      <c r="R7" s="24">
        <v>68.0446144540186</v>
      </c>
      <c r="S7" s="24">
        <v>69.058388210258599</v>
      </c>
      <c r="T7" s="24">
        <v>62.228143624295797</v>
      </c>
      <c r="U7" s="101" t="s">
        <v>35</v>
      </c>
      <c r="V7" s="102" t="s">
        <v>35</v>
      </c>
      <c r="W7" s="100">
        <v>61.0013151032013</v>
      </c>
      <c r="X7" s="24">
        <v>69.323182024305297</v>
      </c>
      <c r="Y7" s="24">
        <v>78.858745230295895</v>
      </c>
      <c r="Z7" s="103">
        <v>66.829314968751603</v>
      </c>
    </row>
    <row r="8" spans="1:26" x14ac:dyDescent="0.3">
      <c r="A8" s="181" t="s">
        <v>94</v>
      </c>
      <c r="B8" s="181"/>
      <c r="C8" s="181"/>
      <c r="D8" s="181"/>
      <c r="E8" s="181"/>
      <c r="F8" s="181"/>
      <c r="G8" s="98"/>
      <c r="I8" s="181" t="s">
        <v>94</v>
      </c>
      <c r="J8" s="181"/>
      <c r="K8" s="181"/>
      <c r="L8" s="181"/>
      <c r="M8" s="181"/>
      <c r="N8" s="181"/>
      <c r="O8" s="181"/>
      <c r="P8" s="51">
        <v>35246</v>
      </c>
      <c r="Q8" s="100">
        <v>62.219296691393502</v>
      </c>
      <c r="R8" s="24">
        <v>70.190739816531604</v>
      </c>
      <c r="S8" s="24">
        <v>67.902546668771706</v>
      </c>
      <c r="T8" s="24">
        <v>62.941980747935602</v>
      </c>
      <c r="U8" s="101" t="s">
        <v>35</v>
      </c>
      <c r="V8" s="102" t="s">
        <v>35</v>
      </c>
      <c r="W8" s="100">
        <v>61.265098508990199</v>
      </c>
      <c r="X8" s="24">
        <v>68.560361425856897</v>
      </c>
      <c r="Y8" s="24">
        <v>73.504803516149906</v>
      </c>
      <c r="Z8" s="103">
        <v>66.3356506791893</v>
      </c>
    </row>
    <row r="9" spans="1:26" x14ac:dyDescent="0.3">
      <c r="P9" s="51">
        <v>35338</v>
      </c>
      <c r="Q9" s="100">
        <v>65.733241724933805</v>
      </c>
      <c r="R9" s="24">
        <v>71.639675840353107</v>
      </c>
      <c r="S9" s="24">
        <v>69.784631410656303</v>
      </c>
      <c r="T9" s="24">
        <v>64.052724607775701</v>
      </c>
      <c r="U9" s="101" t="s">
        <v>35</v>
      </c>
      <c r="V9" s="102" t="s">
        <v>35</v>
      </c>
      <c r="W9" s="100">
        <v>64.526651025183497</v>
      </c>
      <c r="X9" s="24">
        <v>70.158571923993705</v>
      </c>
      <c r="Y9" s="24">
        <v>68.660981906950397</v>
      </c>
      <c r="Z9" s="103">
        <v>67.553288630085007</v>
      </c>
    </row>
    <row r="10" spans="1:26" x14ac:dyDescent="0.3">
      <c r="P10" s="51">
        <v>35430</v>
      </c>
      <c r="Q10" s="100">
        <v>65.488389742630901</v>
      </c>
      <c r="R10" s="24">
        <v>70.423679072195299</v>
      </c>
      <c r="S10" s="24">
        <v>74.348609100686105</v>
      </c>
      <c r="T10" s="24">
        <v>65.117329760957901</v>
      </c>
      <c r="U10" s="101" t="s">
        <v>35</v>
      </c>
      <c r="V10" s="102" t="s">
        <v>35</v>
      </c>
      <c r="W10" s="100">
        <v>66.700914661664001</v>
      </c>
      <c r="X10" s="24">
        <v>72.714582787563103</v>
      </c>
      <c r="Y10" s="24">
        <v>72.214784568940203</v>
      </c>
      <c r="Z10" s="103">
        <v>68.303652880056504</v>
      </c>
    </row>
    <row r="11" spans="1:26" x14ac:dyDescent="0.3">
      <c r="P11" s="51">
        <v>35520</v>
      </c>
      <c r="Q11" s="100">
        <v>65.984137611181197</v>
      </c>
      <c r="R11" s="24">
        <v>70.3390504958073</v>
      </c>
      <c r="S11" s="24">
        <v>76.498274517109706</v>
      </c>
      <c r="T11" s="24">
        <v>67.678060961932999</v>
      </c>
      <c r="U11" s="101" t="s">
        <v>35</v>
      </c>
      <c r="V11" s="102" t="s">
        <v>35</v>
      </c>
      <c r="W11" s="100">
        <v>67.327396227436196</v>
      </c>
      <c r="X11" s="24">
        <v>73.399987216677104</v>
      </c>
      <c r="Y11" s="24">
        <v>80.0828993848572</v>
      </c>
      <c r="Z11" s="103">
        <v>69.911313697859001</v>
      </c>
    </row>
    <row r="12" spans="1:26" x14ac:dyDescent="0.3">
      <c r="P12" s="51">
        <v>35611</v>
      </c>
      <c r="Q12" s="100">
        <v>69.8768922407547</v>
      </c>
      <c r="R12" s="24">
        <v>73.096114819024706</v>
      </c>
      <c r="S12" s="24">
        <v>77.001895019656203</v>
      </c>
      <c r="T12" s="24">
        <v>70.974760919509805</v>
      </c>
      <c r="U12" s="101" t="s">
        <v>35</v>
      </c>
      <c r="V12" s="102" t="s">
        <v>35</v>
      </c>
      <c r="W12" s="100">
        <v>68.019818869357195</v>
      </c>
      <c r="X12" s="24">
        <v>72.884824785784403</v>
      </c>
      <c r="Y12" s="24">
        <v>83.903533028234506</v>
      </c>
      <c r="Z12" s="103">
        <v>72.012823422574996</v>
      </c>
    </row>
    <row r="13" spans="1:26" x14ac:dyDescent="0.3">
      <c r="P13" s="51">
        <v>35703</v>
      </c>
      <c r="Q13" s="100">
        <v>74.909569750465806</v>
      </c>
      <c r="R13" s="24">
        <v>77.085125242608797</v>
      </c>
      <c r="S13" s="24">
        <v>79.241781212428506</v>
      </c>
      <c r="T13" s="24">
        <v>72.496862494890195</v>
      </c>
      <c r="U13" s="101" t="s">
        <v>35</v>
      </c>
      <c r="V13" s="102" t="s">
        <v>35</v>
      </c>
      <c r="W13" s="100">
        <v>73.939413818566393</v>
      </c>
      <c r="X13" s="24">
        <v>74.541741024630596</v>
      </c>
      <c r="Y13" s="24">
        <v>85.325154547113598</v>
      </c>
      <c r="Z13" s="103">
        <v>74.040502305937807</v>
      </c>
    </row>
    <row r="14" spans="1:26" x14ac:dyDescent="0.3">
      <c r="P14" s="51">
        <v>35795</v>
      </c>
      <c r="Q14" s="100">
        <v>77.353194009558393</v>
      </c>
      <c r="R14" s="24">
        <v>79.135853817834203</v>
      </c>
      <c r="S14" s="24">
        <v>82.094672821061707</v>
      </c>
      <c r="T14" s="24">
        <v>73.207959180803201</v>
      </c>
      <c r="U14" s="101" t="s">
        <v>35</v>
      </c>
      <c r="V14" s="102" t="s">
        <v>35</v>
      </c>
      <c r="W14" s="100">
        <v>81.988010480168498</v>
      </c>
      <c r="X14" s="24">
        <v>78.558869224264598</v>
      </c>
      <c r="Y14" s="24">
        <v>85.169930929606394</v>
      </c>
      <c r="Z14" s="103">
        <v>77.045324397465905</v>
      </c>
    </row>
    <row r="15" spans="1:26" x14ac:dyDescent="0.3">
      <c r="P15" s="51">
        <v>35885</v>
      </c>
      <c r="Q15" s="100">
        <v>77.741720322476695</v>
      </c>
      <c r="R15" s="24">
        <v>79.352352557638994</v>
      </c>
      <c r="S15" s="24">
        <v>83.520018466748795</v>
      </c>
      <c r="T15" s="24">
        <v>74.825163871286094</v>
      </c>
      <c r="U15" s="104">
        <v>74.961678292034406</v>
      </c>
      <c r="V15" s="105">
        <v>87.147475090441304</v>
      </c>
      <c r="W15" s="100">
        <v>83.079385356300705</v>
      </c>
      <c r="X15" s="24">
        <v>80.996626936064402</v>
      </c>
      <c r="Y15" s="24">
        <v>85.072111529676206</v>
      </c>
      <c r="Z15" s="103">
        <v>79.411230027808401</v>
      </c>
    </row>
    <row r="16" spans="1:26" x14ac:dyDescent="0.3">
      <c r="P16" s="51">
        <v>35976</v>
      </c>
      <c r="Q16" s="100">
        <v>78.375871990402104</v>
      </c>
      <c r="R16" s="24">
        <v>79.685720678140498</v>
      </c>
      <c r="S16" s="24">
        <v>84.711452658374398</v>
      </c>
      <c r="T16" s="24">
        <v>77.355635015372798</v>
      </c>
      <c r="U16" s="104">
        <v>73.3548738618573</v>
      </c>
      <c r="V16" s="105">
        <v>84.985655552518494</v>
      </c>
      <c r="W16" s="100">
        <v>84.061362183253095</v>
      </c>
      <c r="X16" s="24">
        <v>81.739805239831298</v>
      </c>
      <c r="Y16" s="24">
        <v>88.518346761738002</v>
      </c>
      <c r="Z16" s="103">
        <v>80.480392814294206</v>
      </c>
    </row>
    <row r="17" spans="1:26" x14ac:dyDescent="0.3">
      <c r="P17" s="51">
        <v>36068</v>
      </c>
      <c r="Q17" s="100">
        <v>80.233673383054807</v>
      </c>
      <c r="R17" s="24">
        <v>81.376506051864496</v>
      </c>
      <c r="S17" s="24">
        <v>85.045363806431496</v>
      </c>
      <c r="T17" s="24">
        <v>79.952946438406698</v>
      </c>
      <c r="U17" s="104">
        <v>74.711477488763904</v>
      </c>
      <c r="V17" s="105">
        <v>85.338984195415406</v>
      </c>
      <c r="W17" s="100">
        <v>86.673867063926096</v>
      </c>
      <c r="X17" s="24">
        <v>82.316998659724007</v>
      </c>
      <c r="Y17" s="24">
        <v>91.428037056056596</v>
      </c>
      <c r="Z17" s="103">
        <v>82.334894287280306</v>
      </c>
    </row>
    <row r="18" spans="1:26" x14ac:dyDescent="0.3">
      <c r="P18" s="51">
        <v>36160</v>
      </c>
      <c r="Q18" s="100">
        <v>82.681908421663906</v>
      </c>
      <c r="R18" s="24">
        <v>84.077601436836005</v>
      </c>
      <c r="S18" s="24">
        <v>85.613838260200296</v>
      </c>
      <c r="T18" s="24">
        <v>82.165733414618202</v>
      </c>
      <c r="U18" s="104">
        <v>79.193949049360498</v>
      </c>
      <c r="V18" s="105">
        <v>82.250591714648294</v>
      </c>
      <c r="W18" s="100">
        <v>86.623852960669595</v>
      </c>
      <c r="X18" s="24">
        <v>82.258805785366604</v>
      </c>
      <c r="Y18" s="24">
        <v>92.668003645943401</v>
      </c>
      <c r="Z18" s="103">
        <v>82.846001225872598</v>
      </c>
    </row>
    <row r="19" spans="1:26" x14ac:dyDescent="0.3">
      <c r="P19" s="51">
        <v>36250</v>
      </c>
      <c r="Q19" s="100">
        <v>85.471966793980997</v>
      </c>
      <c r="R19" s="24">
        <v>86.873313541141997</v>
      </c>
      <c r="S19" s="24">
        <v>87.895853042868595</v>
      </c>
      <c r="T19" s="24">
        <v>84.686377848960404</v>
      </c>
      <c r="U19" s="104">
        <v>82.271597228431702</v>
      </c>
      <c r="V19" s="105">
        <v>88.468930998063499</v>
      </c>
      <c r="W19" s="100">
        <v>85.266725568060707</v>
      </c>
      <c r="X19" s="24">
        <v>84.009249063405406</v>
      </c>
      <c r="Y19" s="24">
        <v>93.836899424670406</v>
      </c>
      <c r="Z19" s="103">
        <v>81.779185524547799</v>
      </c>
    </row>
    <row r="20" spans="1:26" x14ac:dyDescent="0.3">
      <c r="P20" s="51">
        <v>36341</v>
      </c>
      <c r="Q20" s="100">
        <v>89.295239506781698</v>
      </c>
      <c r="R20" s="24">
        <v>87.999299919448802</v>
      </c>
      <c r="S20" s="24">
        <v>91.089612913701302</v>
      </c>
      <c r="T20" s="24">
        <v>86.912926781868904</v>
      </c>
      <c r="U20" s="104">
        <v>85.992177109949395</v>
      </c>
      <c r="V20" s="105">
        <v>89.583351569690294</v>
      </c>
      <c r="W20" s="100">
        <v>87.082803374541399</v>
      </c>
      <c r="X20" s="24">
        <v>87.474012358215603</v>
      </c>
      <c r="Y20" s="24">
        <v>93.325850804571502</v>
      </c>
      <c r="Z20" s="103">
        <v>85.250980770122894</v>
      </c>
    </row>
    <row r="21" spans="1:26" x14ac:dyDescent="0.3">
      <c r="P21" s="51">
        <v>36433</v>
      </c>
      <c r="Q21" s="100">
        <v>90.730512354640098</v>
      </c>
      <c r="R21" s="24">
        <v>88.3183325532802</v>
      </c>
      <c r="S21" s="24">
        <v>93.705087212756993</v>
      </c>
      <c r="T21" s="24">
        <v>88.751000750897106</v>
      </c>
      <c r="U21" s="104">
        <v>89.713429637836597</v>
      </c>
      <c r="V21" s="105">
        <v>87.632459286263497</v>
      </c>
      <c r="W21" s="100">
        <v>90.631070494102502</v>
      </c>
      <c r="X21" s="24">
        <v>90.1372226031</v>
      </c>
      <c r="Y21" s="24">
        <v>93.283240705908597</v>
      </c>
      <c r="Z21" s="103">
        <v>91.713084101240398</v>
      </c>
    </row>
    <row r="22" spans="1:26" x14ac:dyDescent="0.3">
      <c r="P22" s="51">
        <v>36525</v>
      </c>
      <c r="Q22" s="100">
        <v>90.5103807731995</v>
      </c>
      <c r="R22" s="24">
        <v>90.761503899442502</v>
      </c>
      <c r="S22" s="24">
        <v>94.9614648428348</v>
      </c>
      <c r="T22" s="24">
        <v>91.271244500309507</v>
      </c>
      <c r="U22" s="104">
        <v>89.750648411087695</v>
      </c>
      <c r="V22" s="105">
        <v>91.631688285252096</v>
      </c>
      <c r="W22" s="100">
        <v>88.467896110819495</v>
      </c>
      <c r="X22" s="24">
        <v>91.763439404816495</v>
      </c>
      <c r="Y22" s="24">
        <v>94.838631894482504</v>
      </c>
      <c r="Z22" s="103">
        <v>94.290115436821296</v>
      </c>
    </row>
    <row r="23" spans="1:26" x14ac:dyDescent="0.3">
      <c r="P23" s="51">
        <v>36616</v>
      </c>
      <c r="Q23" s="100">
        <v>93.091459104943098</v>
      </c>
      <c r="R23" s="24">
        <v>94.650173941937496</v>
      </c>
      <c r="S23" s="24">
        <v>96.311386894463894</v>
      </c>
      <c r="T23" s="24">
        <v>95.714255081315997</v>
      </c>
      <c r="U23" s="104">
        <v>93.659164099202897</v>
      </c>
      <c r="V23" s="105">
        <v>90.648349498393202</v>
      </c>
      <c r="W23" s="100">
        <v>86.880180368786</v>
      </c>
      <c r="X23" s="24">
        <v>91.665625828199197</v>
      </c>
      <c r="Y23" s="24">
        <v>95.615883956984803</v>
      </c>
      <c r="Z23" s="103">
        <v>94.244732034998506</v>
      </c>
    </row>
    <row r="24" spans="1:26" x14ac:dyDescent="0.3">
      <c r="P24" s="51">
        <v>36707</v>
      </c>
      <c r="Q24" s="100">
        <v>98.330112555291194</v>
      </c>
      <c r="R24" s="24">
        <v>98.354711722506707</v>
      </c>
      <c r="S24" s="24">
        <v>98.405635433190398</v>
      </c>
      <c r="T24" s="24">
        <v>100.384201257779</v>
      </c>
      <c r="U24" s="104">
        <v>95.650536239633496</v>
      </c>
      <c r="V24" s="105">
        <v>94.539244993985704</v>
      </c>
      <c r="W24" s="100">
        <v>92.425738394790301</v>
      </c>
      <c r="X24" s="24">
        <v>94.046582401974902</v>
      </c>
      <c r="Y24" s="24">
        <v>95.894998764510404</v>
      </c>
      <c r="Z24" s="103">
        <v>94.941812199393297</v>
      </c>
    </row>
    <row r="25" spans="1:26" x14ac:dyDescent="0.3">
      <c r="P25" s="51">
        <v>36799</v>
      </c>
      <c r="Q25" s="100">
        <v>100.98154027650899</v>
      </c>
      <c r="R25" s="24">
        <v>99.793324421529704</v>
      </c>
      <c r="S25" s="24">
        <v>99.384226004104704</v>
      </c>
      <c r="T25" s="24">
        <v>100.48606166956201</v>
      </c>
      <c r="U25" s="104">
        <v>97.478557126414501</v>
      </c>
      <c r="V25" s="105">
        <v>98.755946605337996</v>
      </c>
      <c r="W25" s="100">
        <v>98.534178202885101</v>
      </c>
      <c r="X25" s="24">
        <v>98.729272354524795</v>
      </c>
      <c r="Y25" s="24">
        <v>97.649806428122602</v>
      </c>
      <c r="Z25" s="103">
        <v>97.400902324196693</v>
      </c>
    </row>
    <row r="26" spans="1:26" x14ac:dyDescent="0.3">
      <c r="P26" s="51">
        <v>36891</v>
      </c>
      <c r="Q26" s="100">
        <v>100</v>
      </c>
      <c r="R26" s="24">
        <v>100</v>
      </c>
      <c r="S26" s="24">
        <v>100</v>
      </c>
      <c r="T26" s="24">
        <v>100</v>
      </c>
      <c r="U26" s="104">
        <v>100</v>
      </c>
      <c r="V26" s="105">
        <v>100</v>
      </c>
      <c r="W26" s="100">
        <v>100</v>
      </c>
      <c r="X26" s="24">
        <v>100</v>
      </c>
      <c r="Y26" s="24">
        <v>100</v>
      </c>
      <c r="Z26" s="103">
        <v>100</v>
      </c>
    </row>
    <row r="27" spans="1:26" x14ac:dyDescent="0.3">
      <c r="A27" s="181" t="s">
        <v>100</v>
      </c>
      <c r="B27" s="181"/>
      <c r="C27" s="181"/>
      <c r="D27" s="181"/>
      <c r="E27" s="181"/>
      <c r="F27" s="181"/>
      <c r="G27" s="98"/>
      <c r="P27" s="51">
        <v>36981</v>
      </c>
      <c r="Q27" s="100">
        <v>100.283868799904</v>
      </c>
      <c r="R27" s="24">
        <v>101.53511463532701</v>
      </c>
      <c r="S27" s="24">
        <v>102.212780228616</v>
      </c>
      <c r="T27" s="24">
        <v>104.25196659743</v>
      </c>
      <c r="U27" s="104">
        <v>99.822586154234102</v>
      </c>
      <c r="V27" s="105">
        <v>101.015184495689</v>
      </c>
      <c r="W27" s="100">
        <v>99.596722917750398</v>
      </c>
      <c r="X27" s="24">
        <v>99.464948894428204</v>
      </c>
      <c r="Y27" s="24">
        <v>101.06390660965</v>
      </c>
      <c r="Z27" s="103">
        <v>101.87361857395101</v>
      </c>
    </row>
    <row r="28" spans="1:26" x14ac:dyDescent="0.3">
      <c r="A28" s="181" t="s">
        <v>94</v>
      </c>
      <c r="B28" s="181"/>
      <c r="C28" s="181"/>
      <c r="D28" s="181"/>
      <c r="E28" s="181"/>
      <c r="F28" s="181"/>
      <c r="G28" s="98"/>
      <c r="P28" s="51">
        <v>37072</v>
      </c>
      <c r="Q28" s="100">
        <v>102.560393045019</v>
      </c>
      <c r="R28" s="24">
        <v>102.944627820668</v>
      </c>
      <c r="S28" s="24">
        <v>105.46353614441</v>
      </c>
      <c r="T28" s="24">
        <v>110.038822427803</v>
      </c>
      <c r="U28" s="104">
        <v>102.70310881193799</v>
      </c>
      <c r="V28" s="105">
        <v>99.658309589142405</v>
      </c>
      <c r="W28" s="100">
        <v>100.04028443519501</v>
      </c>
      <c r="X28" s="24">
        <v>100.94069343624901</v>
      </c>
      <c r="Y28" s="24">
        <v>102.719093583389</v>
      </c>
      <c r="Z28" s="103">
        <v>103.71404210678</v>
      </c>
    </row>
    <row r="29" spans="1:26" x14ac:dyDescent="0.3">
      <c r="P29" s="51">
        <v>37164</v>
      </c>
      <c r="Q29" s="100">
        <v>103.30321900945501</v>
      </c>
      <c r="R29" s="24">
        <v>102.749652409193</v>
      </c>
      <c r="S29" s="24">
        <v>107.69692088673401</v>
      </c>
      <c r="T29" s="24">
        <v>112.567074886363</v>
      </c>
      <c r="U29" s="104">
        <v>103.53419026346999</v>
      </c>
      <c r="V29" s="105">
        <v>100.657617729772</v>
      </c>
      <c r="W29" s="100">
        <v>98.980827738321096</v>
      </c>
      <c r="X29" s="24">
        <v>102.481862369881</v>
      </c>
      <c r="Y29" s="24">
        <v>104.172989946158</v>
      </c>
      <c r="Z29" s="103">
        <v>104.75792174805601</v>
      </c>
    </row>
    <row r="30" spans="1:26" x14ac:dyDescent="0.3">
      <c r="P30" s="51">
        <v>37256</v>
      </c>
      <c r="Q30" s="100">
        <v>102.565627037911</v>
      </c>
      <c r="R30" s="24">
        <v>102.704570207673</v>
      </c>
      <c r="S30" s="24">
        <v>108.585265989856</v>
      </c>
      <c r="T30" s="24">
        <v>113.59243417990299</v>
      </c>
      <c r="U30" s="104">
        <v>105.76602144889399</v>
      </c>
      <c r="V30" s="105">
        <v>98.577915179511805</v>
      </c>
      <c r="W30" s="100">
        <v>98.637756489809803</v>
      </c>
      <c r="X30" s="24">
        <v>101.18888138093899</v>
      </c>
      <c r="Y30" s="24">
        <v>103.50048544781799</v>
      </c>
      <c r="Z30" s="103">
        <v>106.354566167692</v>
      </c>
    </row>
    <row r="31" spans="1:26" x14ac:dyDescent="0.3">
      <c r="P31" s="51">
        <v>37346</v>
      </c>
      <c r="Q31" s="100">
        <v>103.561882638627</v>
      </c>
      <c r="R31" s="24">
        <v>103.938554525532</v>
      </c>
      <c r="S31" s="24">
        <v>109.85844834664501</v>
      </c>
      <c r="T31" s="24">
        <v>117.113693723682</v>
      </c>
      <c r="U31" s="104">
        <v>109.148410674037</v>
      </c>
      <c r="V31" s="105">
        <v>100.072055846287</v>
      </c>
      <c r="W31" s="100">
        <v>99.562033008642302</v>
      </c>
      <c r="X31" s="24">
        <v>99.496043642072394</v>
      </c>
      <c r="Y31" s="24">
        <v>103.67714176959601</v>
      </c>
      <c r="Z31" s="103">
        <v>109.43938416322101</v>
      </c>
    </row>
    <row r="32" spans="1:26" x14ac:dyDescent="0.3">
      <c r="O32" s="106"/>
      <c r="P32" s="51">
        <v>37437</v>
      </c>
      <c r="Q32" s="100">
        <v>106.24144292974</v>
      </c>
      <c r="R32" s="24">
        <v>107.000166407535</v>
      </c>
      <c r="S32" s="24">
        <v>112.57562474399199</v>
      </c>
      <c r="T32" s="24">
        <v>122.32309660272099</v>
      </c>
      <c r="U32" s="104">
        <v>112.219994524645</v>
      </c>
      <c r="V32" s="105">
        <v>101.075643176478</v>
      </c>
      <c r="W32" s="100">
        <v>98.6160258452542</v>
      </c>
      <c r="X32" s="24">
        <v>99.397878216489204</v>
      </c>
      <c r="Y32" s="24">
        <v>105.27198603502499</v>
      </c>
      <c r="Z32" s="103">
        <v>111.145780713823</v>
      </c>
    </row>
    <row r="33" spans="16:26" x14ac:dyDescent="0.3">
      <c r="P33" s="51">
        <v>37529</v>
      </c>
      <c r="Q33" s="100">
        <v>108.586724949207</v>
      </c>
      <c r="R33" s="24">
        <v>110.73652166571399</v>
      </c>
      <c r="S33" s="24">
        <v>116.944136550186</v>
      </c>
      <c r="T33" s="24">
        <v>127.44965890291</v>
      </c>
      <c r="U33" s="104">
        <v>117.241516876014</v>
      </c>
      <c r="V33" s="105">
        <v>101.868155833728</v>
      </c>
      <c r="W33" s="100">
        <v>98.2748502411266</v>
      </c>
      <c r="X33" s="24">
        <v>100.338394824297</v>
      </c>
      <c r="Y33" s="24">
        <v>109.31816292302901</v>
      </c>
      <c r="Z33" s="103">
        <v>112.30437900158999</v>
      </c>
    </row>
    <row r="34" spans="16:26" x14ac:dyDescent="0.3">
      <c r="P34" s="51">
        <v>37621</v>
      </c>
      <c r="Q34" s="100">
        <v>109.92264105886299</v>
      </c>
      <c r="R34" s="24">
        <v>112.07209774264599</v>
      </c>
      <c r="S34" s="24">
        <v>121.006582962305</v>
      </c>
      <c r="T34" s="24">
        <v>131.373172525261</v>
      </c>
      <c r="U34" s="104">
        <v>122.048848160888</v>
      </c>
      <c r="V34" s="105">
        <v>103.06035196162701</v>
      </c>
      <c r="W34" s="100">
        <v>101.096949135204</v>
      </c>
      <c r="X34" s="24">
        <v>102.814973951837</v>
      </c>
      <c r="Y34" s="24">
        <v>114.425836400542</v>
      </c>
      <c r="Z34" s="103">
        <v>115.795718880412</v>
      </c>
    </row>
    <row r="35" spans="16:26" x14ac:dyDescent="0.3">
      <c r="P35" s="51">
        <v>37711</v>
      </c>
      <c r="Q35" s="100">
        <v>112.614363115603</v>
      </c>
      <c r="R35" s="24">
        <v>112.252098664261</v>
      </c>
      <c r="S35" s="24">
        <v>124.90894736183201</v>
      </c>
      <c r="T35" s="24">
        <v>135.70559669749301</v>
      </c>
      <c r="U35" s="104">
        <v>128.261000413891</v>
      </c>
      <c r="V35" s="105">
        <v>104.393185243847</v>
      </c>
      <c r="W35" s="100">
        <v>105.306450721427</v>
      </c>
      <c r="X35" s="24">
        <v>105.732513029279</v>
      </c>
      <c r="Y35" s="24">
        <v>117.256820333951</v>
      </c>
      <c r="Z35" s="103">
        <v>119.32148661809801</v>
      </c>
    </row>
    <row r="36" spans="16:26" x14ac:dyDescent="0.3">
      <c r="P36" s="51">
        <v>37802</v>
      </c>
      <c r="Q36" s="100">
        <v>116.26132687639</v>
      </c>
      <c r="R36" s="24">
        <v>113.63296106125</v>
      </c>
      <c r="S36" s="24">
        <v>128.74804991154701</v>
      </c>
      <c r="T36" s="24">
        <v>140.71667715079201</v>
      </c>
      <c r="U36" s="104">
        <v>131.17033168922799</v>
      </c>
      <c r="V36" s="105">
        <v>106.66596676728901</v>
      </c>
      <c r="W36" s="100">
        <v>103.423891531888</v>
      </c>
      <c r="X36" s="24">
        <v>108.06981743521401</v>
      </c>
      <c r="Y36" s="24">
        <v>121.242559463067</v>
      </c>
      <c r="Z36" s="103">
        <v>121.520722137516</v>
      </c>
    </row>
    <row r="37" spans="16:26" x14ac:dyDescent="0.3">
      <c r="P37" s="51">
        <v>37894</v>
      </c>
      <c r="Q37" s="100">
        <v>118.489093816844</v>
      </c>
      <c r="R37" s="24">
        <v>116.642447123727</v>
      </c>
      <c r="S37" s="24">
        <v>132.62794611113901</v>
      </c>
      <c r="T37" s="24">
        <v>143.74671048823501</v>
      </c>
      <c r="U37" s="104">
        <v>134.652380625848</v>
      </c>
      <c r="V37" s="105">
        <v>108.68346907234699</v>
      </c>
      <c r="W37" s="100">
        <v>98.744110160678105</v>
      </c>
      <c r="X37" s="24">
        <v>109.69137542627701</v>
      </c>
      <c r="Y37" s="24">
        <v>125.28366236783801</v>
      </c>
      <c r="Z37" s="103">
        <v>122.939980356566</v>
      </c>
    </row>
    <row r="38" spans="16:26" x14ac:dyDescent="0.3">
      <c r="P38" s="51">
        <v>37986</v>
      </c>
      <c r="Q38" s="100">
        <v>120.70687025723301</v>
      </c>
      <c r="R38" s="24">
        <v>120.570858715135</v>
      </c>
      <c r="S38" s="24">
        <v>138.129556910525</v>
      </c>
      <c r="T38" s="24">
        <v>146.728304489907</v>
      </c>
      <c r="U38" s="104">
        <v>135.60247054450301</v>
      </c>
      <c r="V38" s="105">
        <v>112.612992004266</v>
      </c>
      <c r="W38" s="100">
        <v>101.368497041041</v>
      </c>
      <c r="X38" s="24">
        <v>111.21699903618401</v>
      </c>
      <c r="Y38" s="24">
        <v>127.966202158024</v>
      </c>
      <c r="Z38" s="103">
        <v>123.92112485747801</v>
      </c>
    </row>
    <row r="39" spans="16:26" x14ac:dyDescent="0.3">
      <c r="P39" s="51">
        <v>38077</v>
      </c>
      <c r="Q39" s="100">
        <v>125.015156734812</v>
      </c>
      <c r="R39" s="24">
        <v>126.815078707986</v>
      </c>
      <c r="S39" s="24">
        <v>145.33486709319101</v>
      </c>
      <c r="T39" s="24">
        <v>153.761302207162</v>
      </c>
      <c r="U39" s="104">
        <v>142.296878364111</v>
      </c>
      <c r="V39" s="105">
        <v>115.837738217903</v>
      </c>
      <c r="W39" s="100">
        <v>108.14767019813</v>
      </c>
      <c r="X39" s="24">
        <v>114.062217178285</v>
      </c>
      <c r="Y39" s="24">
        <v>133.75183491374301</v>
      </c>
      <c r="Z39" s="103">
        <v>125.976119995969</v>
      </c>
    </row>
    <row r="40" spans="16:26" x14ac:dyDescent="0.3">
      <c r="P40" s="51">
        <v>38168</v>
      </c>
      <c r="Q40" s="100">
        <v>129.82800258835599</v>
      </c>
      <c r="R40" s="24">
        <v>133.906989325209</v>
      </c>
      <c r="S40" s="24">
        <v>152.24775240994899</v>
      </c>
      <c r="T40" s="24">
        <v>162.701200964794</v>
      </c>
      <c r="U40" s="104">
        <v>152.01867613625299</v>
      </c>
      <c r="V40" s="105">
        <v>120.954828851068</v>
      </c>
      <c r="W40" s="100">
        <v>113.10026019147401</v>
      </c>
      <c r="X40" s="24">
        <v>118.08768869686401</v>
      </c>
      <c r="Y40" s="24">
        <v>141.575122709254</v>
      </c>
      <c r="Z40" s="103">
        <v>130.87736225644599</v>
      </c>
    </row>
    <row r="41" spans="16:26" x14ac:dyDescent="0.3">
      <c r="P41" s="51">
        <v>38260</v>
      </c>
      <c r="Q41" s="100">
        <v>134.51535753903099</v>
      </c>
      <c r="R41" s="24">
        <v>135.202397226112</v>
      </c>
      <c r="S41" s="24">
        <v>155.66510963251801</v>
      </c>
      <c r="T41" s="24">
        <v>166.91607355771899</v>
      </c>
      <c r="U41" s="104">
        <v>165.816515120106</v>
      </c>
      <c r="V41" s="105">
        <v>127.507605097054</v>
      </c>
      <c r="W41" s="100">
        <v>116.29886918963901</v>
      </c>
      <c r="X41" s="24">
        <v>122.626297003</v>
      </c>
      <c r="Y41" s="24">
        <v>147.84458575894701</v>
      </c>
      <c r="Z41" s="103">
        <v>136.804654764589</v>
      </c>
    </row>
    <row r="42" spans="16:26" x14ac:dyDescent="0.3">
      <c r="P42" s="51">
        <v>38352</v>
      </c>
      <c r="Q42" s="100">
        <v>139.17186274574701</v>
      </c>
      <c r="R42" s="24">
        <v>136.01922338673501</v>
      </c>
      <c r="S42" s="24">
        <v>159.32695671996601</v>
      </c>
      <c r="T42" s="24">
        <v>168.54118923054699</v>
      </c>
      <c r="U42" s="104">
        <v>170.24104570186</v>
      </c>
      <c r="V42" s="105">
        <v>127.972508371694</v>
      </c>
      <c r="W42" s="100">
        <v>119.672531114417</v>
      </c>
      <c r="X42" s="24">
        <v>126.043810455797</v>
      </c>
      <c r="Y42" s="24">
        <v>150.897317455777</v>
      </c>
      <c r="Z42" s="103">
        <v>141.25708002746799</v>
      </c>
    </row>
    <row r="43" spans="16:26" x14ac:dyDescent="0.3">
      <c r="P43" s="51">
        <v>38442</v>
      </c>
      <c r="Q43" s="100">
        <v>144.37194582907401</v>
      </c>
      <c r="R43" s="24">
        <v>143.88720044751</v>
      </c>
      <c r="S43" s="24">
        <v>169.67308920050399</v>
      </c>
      <c r="T43" s="24">
        <v>174.431784387036</v>
      </c>
      <c r="U43" s="104">
        <v>188.458963144791</v>
      </c>
      <c r="V43" s="105">
        <v>136.28432649506499</v>
      </c>
      <c r="W43" s="100">
        <v>123.66151418661499</v>
      </c>
      <c r="X43" s="24">
        <v>129.92935385495699</v>
      </c>
      <c r="Y43" s="24">
        <v>154.44608916969099</v>
      </c>
      <c r="Z43" s="103">
        <v>145.205328508995</v>
      </c>
    </row>
    <row r="44" spans="16:26" x14ac:dyDescent="0.3">
      <c r="P44" s="51">
        <v>38533</v>
      </c>
      <c r="Q44" s="100">
        <v>150.506334124006</v>
      </c>
      <c r="R44" s="24">
        <v>153.09912968818199</v>
      </c>
      <c r="S44" s="24">
        <v>182.20199068099799</v>
      </c>
      <c r="T44" s="24">
        <v>183.99446038917199</v>
      </c>
      <c r="U44" s="104">
        <v>199.02389889783001</v>
      </c>
      <c r="V44" s="105">
        <v>141.14842431872799</v>
      </c>
      <c r="W44" s="100">
        <v>125.899759570744</v>
      </c>
      <c r="X44" s="24">
        <v>134.92555070574801</v>
      </c>
      <c r="Y44" s="24">
        <v>162.36529845365101</v>
      </c>
      <c r="Z44" s="103">
        <v>151.53573037368599</v>
      </c>
    </row>
    <row r="45" spans="16:26" x14ac:dyDescent="0.3">
      <c r="P45" s="51">
        <v>38625</v>
      </c>
      <c r="Q45" s="100">
        <v>155.46122721275199</v>
      </c>
      <c r="R45" s="24">
        <v>156.384014398896</v>
      </c>
      <c r="S45" s="24">
        <v>183.541471151103</v>
      </c>
      <c r="T45" s="24">
        <v>189.989926095404</v>
      </c>
      <c r="U45" s="104">
        <v>203.13346456162199</v>
      </c>
      <c r="V45" s="105">
        <v>143.755824405044</v>
      </c>
      <c r="W45" s="100">
        <v>129.137273972098</v>
      </c>
      <c r="X45" s="24">
        <v>139.06321787309599</v>
      </c>
      <c r="Y45" s="24">
        <v>168.94039412126801</v>
      </c>
      <c r="Z45" s="103">
        <v>160.414782931291</v>
      </c>
    </row>
    <row r="46" spans="16:26" x14ac:dyDescent="0.3">
      <c r="P46" s="51">
        <v>38717</v>
      </c>
      <c r="Q46" s="100">
        <v>158.821512718257</v>
      </c>
      <c r="R46" s="24">
        <v>158.301051293629</v>
      </c>
      <c r="S46" s="24">
        <v>181.65303661471199</v>
      </c>
      <c r="T46" s="24">
        <v>190.736976766304</v>
      </c>
      <c r="U46" s="104">
        <v>217.38864864916499</v>
      </c>
      <c r="V46" s="105">
        <v>151.26713112540099</v>
      </c>
      <c r="W46" s="100">
        <v>134.346259748726</v>
      </c>
      <c r="X46" s="24">
        <v>144.17279688044101</v>
      </c>
      <c r="Y46" s="24">
        <v>171.89126275261299</v>
      </c>
      <c r="Z46" s="103">
        <v>166.80671939622101</v>
      </c>
    </row>
    <row r="47" spans="16:26" x14ac:dyDescent="0.3">
      <c r="P47" s="51">
        <v>38807</v>
      </c>
      <c r="Q47" s="100">
        <v>162.347982198247</v>
      </c>
      <c r="R47" s="24">
        <v>163.117622978746</v>
      </c>
      <c r="S47" s="24">
        <v>187.96471484931601</v>
      </c>
      <c r="T47" s="24">
        <v>190.530669124539</v>
      </c>
      <c r="U47" s="104">
        <v>212.41448501943199</v>
      </c>
      <c r="V47" s="105">
        <v>148.19656769922301</v>
      </c>
      <c r="W47" s="100">
        <v>138.673386187299</v>
      </c>
      <c r="X47" s="24">
        <v>149.800984760962</v>
      </c>
      <c r="Y47" s="24">
        <v>173.822618929876</v>
      </c>
      <c r="Z47" s="103">
        <v>167.38101443043701</v>
      </c>
    </row>
    <row r="48" spans="16:26" x14ac:dyDescent="0.3">
      <c r="P48" s="51">
        <v>38898</v>
      </c>
      <c r="Q48" s="100">
        <v>165.998194381449</v>
      </c>
      <c r="R48" s="24">
        <v>167.80178410061799</v>
      </c>
      <c r="S48" s="24">
        <v>193.30992624783701</v>
      </c>
      <c r="T48" s="24">
        <v>189.336288734904</v>
      </c>
      <c r="U48" s="104">
        <v>215.445361044501</v>
      </c>
      <c r="V48" s="105">
        <v>148.77165601604699</v>
      </c>
      <c r="W48" s="100">
        <v>144.94384814082801</v>
      </c>
      <c r="X48" s="24">
        <v>153.52080769086501</v>
      </c>
      <c r="Y48" s="24">
        <v>174.77061170060099</v>
      </c>
      <c r="Z48" s="103">
        <v>165.39863047395801</v>
      </c>
    </row>
    <row r="49" spans="16:26" x14ac:dyDescent="0.3">
      <c r="P49" s="51">
        <v>38990</v>
      </c>
      <c r="Q49" s="100">
        <v>166.101539793321</v>
      </c>
      <c r="R49" s="24">
        <v>171.10081063031399</v>
      </c>
      <c r="S49" s="24">
        <v>189.41758074037099</v>
      </c>
      <c r="T49" s="24">
        <v>186.855659014976</v>
      </c>
      <c r="U49" s="104">
        <v>218.689105900432</v>
      </c>
      <c r="V49" s="105">
        <v>151.81821339313601</v>
      </c>
      <c r="W49" s="100">
        <v>152.02326588155401</v>
      </c>
      <c r="X49" s="24">
        <v>156.455608686788</v>
      </c>
      <c r="Y49" s="24">
        <v>175.507285607695</v>
      </c>
      <c r="Z49" s="103">
        <v>169.229338859346</v>
      </c>
    </row>
    <row r="50" spans="16:26" x14ac:dyDescent="0.3">
      <c r="P50" s="51">
        <v>39082</v>
      </c>
      <c r="Q50" s="100">
        <v>164.87466730557099</v>
      </c>
      <c r="R50" s="24">
        <v>173.284820583743</v>
      </c>
      <c r="S50" s="24">
        <v>187.31350203863499</v>
      </c>
      <c r="T50" s="24">
        <v>186.93352596308799</v>
      </c>
      <c r="U50" s="104">
        <v>219.172098577052</v>
      </c>
      <c r="V50" s="105">
        <v>152.79857900766899</v>
      </c>
      <c r="W50" s="100">
        <v>157.693211882931</v>
      </c>
      <c r="X50" s="24">
        <v>159.35590068472499</v>
      </c>
      <c r="Y50" s="24">
        <v>176.65637809660299</v>
      </c>
      <c r="Z50" s="103">
        <v>176.95234708120401</v>
      </c>
    </row>
    <row r="51" spans="16:26" x14ac:dyDescent="0.3">
      <c r="P51" s="51">
        <v>39172</v>
      </c>
      <c r="Q51" s="100">
        <v>168.58595813230701</v>
      </c>
      <c r="R51" s="24">
        <v>175.30432013305099</v>
      </c>
      <c r="S51" s="24">
        <v>194.20333546977099</v>
      </c>
      <c r="T51" s="24">
        <v>191.88131065662199</v>
      </c>
      <c r="U51" s="104">
        <v>218.14527934941199</v>
      </c>
      <c r="V51" s="105">
        <v>158.764761690022</v>
      </c>
      <c r="W51" s="100">
        <v>163.24599085718799</v>
      </c>
      <c r="X51" s="24">
        <v>164.46744307058199</v>
      </c>
      <c r="Y51" s="24">
        <v>178.90491296146399</v>
      </c>
      <c r="Z51" s="103">
        <v>176.47065177647599</v>
      </c>
    </row>
    <row r="52" spans="16:26" x14ac:dyDescent="0.3">
      <c r="P52" s="51">
        <v>39263</v>
      </c>
      <c r="Q52" s="100">
        <v>175.500340161824</v>
      </c>
      <c r="R52" s="24">
        <v>178.078536833621</v>
      </c>
      <c r="S52" s="24">
        <v>199.374570338024</v>
      </c>
      <c r="T52" s="24">
        <v>196.66633210467899</v>
      </c>
      <c r="U52" s="104">
        <v>218.02422245410099</v>
      </c>
      <c r="V52" s="105">
        <v>167.88420710383201</v>
      </c>
      <c r="W52" s="100">
        <v>166.945497653437</v>
      </c>
      <c r="X52" s="24">
        <v>170.19765799160601</v>
      </c>
      <c r="Y52" s="24">
        <v>183.081544614618</v>
      </c>
      <c r="Z52" s="103">
        <v>172.32287197005999</v>
      </c>
    </row>
    <row r="53" spans="16:26" x14ac:dyDescent="0.3">
      <c r="P53" s="51">
        <v>39355</v>
      </c>
      <c r="Q53" s="100">
        <v>173.30598377880199</v>
      </c>
      <c r="R53" s="24">
        <v>178.634418181125</v>
      </c>
      <c r="S53" s="24">
        <v>194.12533563542601</v>
      </c>
      <c r="T53" s="24">
        <v>190.19614131766301</v>
      </c>
      <c r="U53" s="104">
        <v>219.17795958455599</v>
      </c>
      <c r="V53" s="105">
        <v>173.56904127202401</v>
      </c>
      <c r="W53" s="100">
        <v>170.24791276421999</v>
      </c>
      <c r="X53" s="24">
        <v>170.145568125978</v>
      </c>
      <c r="Y53" s="24">
        <v>187.431163300214</v>
      </c>
      <c r="Z53" s="103">
        <v>169.94725898388401</v>
      </c>
    </row>
    <row r="54" spans="16:26" x14ac:dyDescent="0.3">
      <c r="P54" s="51">
        <v>39447</v>
      </c>
      <c r="Q54" s="100">
        <v>165.94074202986499</v>
      </c>
      <c r="R54" s="24">
        <v>175.69721692632299</v>
      </c>
      <c r="S54" s="24">
        <v>186.89487922357199</v>
      </c>
      <c r="T54" s="24">
        <v>180.01172983695599</v>
      </c>
      <c r="U54" s="104">
        <v>223.82966986892899</v>
      </c>
      <c r="V54" s="105">
        <v>174.08296693190701</v>
      </c>
      <c r="W54" s="100">
        <v>170.469037268573</v>
      </c>
      <c r="X54" s="24">
        <v>168.11764861559101</v>
      </c>
      <c r="Y54" s="24">
        <v>186.11748473815001</v>
      </c>
      <c r="Z54" s="103">
        <v>167.66372184487301</v>
      </c>
    </row>
    <row r="55" spans="16:26" x14ac:dyDescent="0.3">
      <c r="P55" s="51">
        <v>39538</v>
      </c>
      <c r="Q55" s="100">
        <v>163.572955978718</v>
      </c>
      <c r="R55" s="24">
        <v>172.689724864835</v>
      </c>
      <c r="S55" s="24">
        <v>184.387981845615</v>
      </c>
      <c r="T55" s="24">
        <v>176.31282998468001</v>
      </c>
      <c r="U55" s="104">
        <v>214.42133253280301</v>
      </c>
      <c r="V55" s="105">
        <v>173.62607025963899</v>
      </c>
      <c r="W55" s="100">
        <v>161.04813599664899</v>
      </c>
      <c r="X55" s="24">
        <v>168.409984365246</v>
      </c>
      <c r="Y55" s="24">
        <v>180.757274788751</v>
      </c>
      <c r="Z55" s="103">
        <v>163.97919730277999</v>
      </c>
    </row>
    <row r="56" spans="16:26" x14ac:dyDescent="0.3">
      <c r="P56" s="51">
        <v>39629</v>
      </c>
      <c r="Q56" s="100">
        <v>162.665829393004</v>
      </c>
      <c r="R56" s="24">
        <v>171.731271844139</v>
      </c>
      <c r="S56" s="24">
        <v>181.58050388772401</v>
      </c>
      <c r="T56" s="24">
        <v>174.449664210718</v>
      </c>
      <c r="U56" s="104">
        <v>201.82018527664599</v>
      </c>
      <c r="V56" s="105">
        <v>163.44496323326999</v>
      </c>
      <c r="W56" s="100">
        <v>155.01296559089499</v>
      </c>
      <c r="X56" s="24">
        <v>166.81164658736401</v>
      </c>
      <c r="Y56" s="24">
        <v>176.97702290803301</v>
      </c>
      <c r="Z56" s="103">
        <v>159.62172001816199</v>
      </c>
    </row>
    <row r="57" spans="16:26" x14ac:dyDescent="0.3">
      <c r="P57" s="51">
        <v>39721</v>
      </c>
      <c r="Q57" s="100">
        <v>154.27447092912001</v>
      </c>
      <c r="R57" s="24">
        <v>165.50857750481001</v>
      </c>
      <c r="S57" s="24">
        <v>169.28011770758101</v>
      </c>
      <c r="T57" s="24">
        <v>166.02495004545699</v>
      </c>
      <c r="U57" s="104">
        <v>189.47598950460201</v>
      </c>
      <c r="V57" s="105">
        <v>153.45033682759899</v>
      </c>
      <c r="W57" s="100">
        <v>153.86056544100899</v>
      </c>
      <c r="X57" s="24">
        <v>162.86635630815499</v>
      </c>
      <c r="Y57" s="24">
        <v>168.542470077475</v>
      </c>
      <c r="Z57" s="103">
        <v>154.59935620050399</v>
      </c>
    </row>
    <row r="58" spans="16:26" x14ac:dyDescent="0.3">
      <c r="P58" s="51">
        <v>39813</v>
      </c>
      <c r="Q58" s="100">
        <v>142.34285557592901</v>
      </c>
      <c r="R58" s="24">
        <v>154.33589192106001</v>
      </c>
      <c r="S58" s="24">
        <v>156.726974285285</v>
      </c>
      <c r="T58" s="24">
        <v>156.18933599586501</v>
      </c>
      <c r="U58" s="104">
        <v>170.59652338214201</v>
      </c>
      <c r="V58" s="105">
        <v>149.342613635508</v>
      </c>
      <c r="W58" s="100">
        <v>150.38080166517801</v>
      </c>
      <c r="X58" s="24">
        <v>159.775232798334</v>
      </c>
      <c r="Y58" s="24">
        <v>157.077045079432</v>
      </c>
      <c r="Z58" s="103">
        <v>146.144771922405</v>
      </c>
    </row>
    <row r="59" spans="16:26" x14ac:dyDescent="0.3">
      <c r="P59" s="51">
        <v>39903</v>
      </c>
      <c r="Q59" s="100">
        <v>131.58728775517599</v>
      </c>
      <c r="R59" s="24">
        <v>143.205941008547</v>
      </c>
      <c r="S59" s="24">
        <v>151.678890142836</v>
      </c>
      <c r="T59" s="24">
        <v>148.45733927315899</v>
      </c>
      <c r="U59" s="104">
        <v>163.396589246134</v>
      </c>
      <c r="V59" s="105">
        <v>136.59496589711699</v>
      </c>
      <c r="W59" s="100">
        <v>133.80965744840699</v>
      </c>
      <c r="X59" s="24">
        <v>149.90030443558999</v>
      </c>
      <c r="Y59" s="24">
        <v>147.429201737597</v>
      </c>
      <c r="Z59" s="103">
        <v>135.607897023085</v>
      </c>
    </row>
    <row r="60" spans="16:26" x14ac:dyDescent="0.3">
      <c r="P60" s="51">
        <v>39994</v>
      </c>
      <c r="Q60" s="100">
        <v>122.07856769227099</v>
      </c>
      <c r="R60" s="24">
        <v>135.92994860866</v>
      </c>
      <c r="S60" s="24">
        <v>148.50848104390599</v>
      </c>
      <c r="T60" s="24">
        <v>137.901691250699</v>
      </c>
      <c r="U60" s="104">
        <v>155.16750459499499</v>
      </c>
      <c r="V60" s="105">
        <v>126.930615387895</v>
      </c>
      <c r="W60" s="100">
        <v>111.148646637883</v>
      </c>
      <c r="X60" s="24">
        <v>134.961954736515</v>
      </c>
      <c r="Y60" s="24">
        <v>138.36780187502401</v>
      </c>
      <c r="Z60" s="103">
        <v>126.38968854857799</v>
      </c>
    </row>
    <row r="61" spans="16:26" x14ac:dyDescent="0.3">
      <c r="P61" s="51">
        <v>40086</v>
      </c>
      <c r="Q61" s="100">
        <v>120.820047909894</v>
      </c>
      <c r="R61" s="24">
        <v>133.12700581215699</v>
      </c>
      <c r="S61" s="24">
        <v>145.105237757412</v>
      </c>
      <c r="T61" s="24">
        <v>129.11686746695699</v>
      </c>
      <c r="U61" s="104">
        <v>148.253728148329</v>
      </c>
      <c r="V61" s="105">
        <v>114.293884212994</v>
      </c>
      <c r="W61" s="100">
        <v>101.100354296437</v>
      </c>
      <c r="X61" s="24">
        <v>126.69485605697901</v>
      </c>
      <c r="Y61" s="24">
        <v>132.098845462523</v>
      </c>
      <c r="Z61" s="103">
        <v>121.34595769929599</v>
      </c>
    </row>
    <row r="62" spans="16:26" x14ac:dyDescent="0.3">
      <c r="P62" s="51">
        <v>40178</v>
      </c>
      <c r="Q62" s="100">
        <v>122.51877654316</v>
      </c>
      <c r="R62" s="24">
        <v>129.86752348654699</v>
      </c>
      <c r="S62" s="24">
        <v>141.23535488990299</v>
      </c>
      <c r="T62" s="24">
        <v>126.147702544274</v>
      </c>
      <c r="U62" s="104">
        <v>143.332367314576</v>
      </c>
      <c r="V62" s="105">
        <v>99.923888347067404</v>
      </c>
      <c r="W62" s="100">
        <v>100.06516686813301</v>
      </c>
      <c r="X62" s="24">
        <v>123.381164084652</v>
      </c>
      <c r="Y62" s="24">
        <v>129.06222817088701</v>
      </c>
      <c r="Z62" s="103">
        <v>119.46846367671201</v>
      </c>
    </row>
    <row r="63" spans="16:26" x14ac:dyDescent="0.3">
      <c r="P63" s="51">
        <v>40268</v>
      </c>
      <c r="Q63" s="100">
        <v>118.708585083158</v>
      </c>
      <c r="R63" s="24">
        <v>127.752897594502</v>
      </c>
      <c r="S63" s="24">
        <v>137.172812174174</v>
      </c>
      <c r="T63" s="24">
        <v>126.52169935219</v>
      </c>
      <c r="U63" s="104">
        <v>136.41135220225701</v>
      </c>
      <c r="V63" s="105">
        <v>99.866452893983706</v>
      </c>
      <c r="W63" s="100">
        <v>110.221812830297</v>
      </c>
      <c r="X63" s="24">
        <v>120.014933070289</v>
      </c>
      <c r="Y63" s="24">
        <v>129.67958135419701</v>
      </c>
      <c r="Z63" s="103">
        <v>120.35973011757901</v>
      </c>
    </row>
    <row r="64" spans="16:26" x14ac:dyDescent="0.3">
      <c r="P64" s="51">
        <v>40359</v>
      </c>
      <c r="Q64" s="100">
        <v>113.391816700292</v>
      </c>
      <c r="R64" s="24">
        <v>128.77480159126</v>
      </c>
      <c r="S64" s="24">
        <v>132.527426612482</v>
      </c>
      <c r="T64" s="24">
        <v>125.397118913363</v>
      </c>
      <c r="U64" s="104">
        <v>135.244795355017</v>
      </c>
      <c r="V64" s="105">
        <v>96.916118865055694</v>
      </c>
      <c r="W64" s="100">
        <v>118.153371042898</v>
      </c>
      <c r="X64" s="24">
        <v>119.834822261162</v>
      </c>
      <c r="Y64" s="24">
        <v>130.848974701277</v>
      </c>
      <c r="Z64" s="103">
        <v>126.55773840344401</v>
      </c>
    </row>
    <row r="65" spans="16:26" x14ac:dyDescent="0.3">
      <c r="P65" s="51">
        <v>40451</v>
      </c>
      <c r="Q65" s="100">
        <v>111.10259175054399</v>
      </c>
      <c r="R65" s="24">
        <v>125.01418641948101</v>
      </c>
      <c r="S65" s="24">
        <v>132.36574732500799</v>
      </c>
      <c r="T65" s="24">
        <v>125.800992566945</v>
      </c>
      <c r="U65" s="104">
        <v>132.616179183946</v>
      </c>
      <c r="V65" s="105">
        <v>98.756820320109398</v>
      </c>
      <c r="W65" s="100">
        <v>114.359312165204</v>
      </c>
      <c r="X65" s="24">
        <v>120.95964623405</v>
      </c>
      <c r="Y65" s="24">
        <v>130.04367967387</v>
      </c>
      <c r="Z65" s="103">
        <v>135.59315586709499</v>
      </c>
    </row>
    <row r="66" spans="16:26" x14ac:dyDescent="0.3">
      <c r="P66" s="51">
        <v>40543</v>
      </c>
      <c r="Q66" s="100">
        <v>109.234792877308</v>
      </c>
      <c r="R66" s="24">
        <v>118.187530851342</v>
      </c>
      <c r="S66" s="24">
        <v>133.88249343307501</v>
      </c>
      <c r="T66" s="24">
        <v>128.76640039104001</v>
      </c>
      <c r="U66" s="104">
        <v>130.18677639020001</v>
      </c>
      <c r="V66" s="105">
        <v>101.340760522941</v>
      </c>
      <c r="W66" s="100">
        <v>116.118066486858</v>
      </c>
      <c r="X66" s="24">
        <v>120.06609801120599</v>
      </c>
      <c r="Y66" s="24">
        <v>130.757626628049</v>
      </c>
      <c r="Z66" s="103">
        <v>140.39229526922199</v>
      </c>
    </row>
    <row r="67" spans="16:26" x14ac:dyDescent="0.3">
      <c r="P67" s="51">
        <v>40633</v>
      </c>
      <c r="Q67" s="100">
        <v>107.139936838937</v>
      </c>
      <c r="R67" s="24">
        <v>118.151062112487</v>
      </c>
      <c r="S67" s="24">
        <v>131.915084476982</v>
      </c>
      <c r="T67" s="24">
        <v>132.24882778305701</v>
      </c>
      <c r="U67" s="104">
        <v>131.03609593990601</v>
      </c>
      <c r="V67" s="105">
        <v>100.135806263714</v>
      </c>
      <c r="W67" s="100">
        <v>120.64409737141099</v>
      </c>
      <c r="X67" s="24">
        <v>120.146765022699</v>
      </c>
      <c r="Y67" s="24">
        <v>133.51088881999101</v>
      </c>
      <c r="Z67" s="103">
        <v>141.304045128138</v>
      </c>
    </row>
    <row r="68" spans="16:26" x14ac:dyDescent="0.3">
      <c r="P68" s="51">
        <v>40724</v>
      </c>
      <c r="Q68" s="100">
        <v>108.491193435276</v>
      </c>
      <c r="R68" s="24">
        <v>123.082470865358</v>
      </c>
      <c r="S68" s="24">
        <v>129.75943113815401</v>
      </c>
      <c r="T68" s="24">
        <v>136.492806427472</v>
      </c>
      <c r="U68" s="104">
        <v>127.361544829211</v>
      </c>
      <c r="V68" s="105">
        <v>101.645570923536</v>
      </c>
      <c r="W68" s="100">
        <v>120.17894204980099</v>
      </c>
      <c r="X68" s="24">
        <v>121.737916948147</v>
      </c>
      <c r="Y68" s="24">
        <v>135.45940899130099</v>
      </c>
      <c r="Z68" s="103">
        <v>143.92934308033</v>
      </c>
    </row>
    <row r="69" spans="16:26" x14ac:dyDescent="0.3">
      <c r="P69" s="51">
        <v>40816</v>
      </c>
      <c r="Q69" s="100">
        <v>110.296454311224</v>
      </c>
      <c r="R69" s="24">
        <v>122.737088443396</v>
      </c>
      <c r="S69" s="24">
        <v>130.29115081460401</v>
      </c>
      <c r="T69" s="24">
        <v>140.588576104053</v>
      </c>
      <c r="U69" s="104">
        <v>125.677333999255</v>
      </c>
      <c r="V69" s="105">
        <v>103.172868733087</v>
      </c>
      <c r="W69" s="100">
        <v>119.41948370812</v>
      </c>
      <c r="X69" s="24">
        <v>124.153834232412</v>
      </c>
      <c r="Y69" s="24">
        <v>135.66026827402601</v>
      </c>
      <c r="Z69" s="103">
        <v>149.511928265769</v>
      </c>
    </row>
    <row r="70" spans="16:26" x14ac:dyDescent="0.3">
      <c r="P70" s="51">
        <v>40908</v>
      </c>
      <c r="Q70" s="100">
        <v>109.15683016433501</v>
      </c>
      <c r="R70" s="24">
        <v>118.551189943822</v>
      </c>
      <c r="S70" s="24">
        <v>131.318817737693</v>
      </c>
      <c r="T70" s="24">
        <v>143.187261930023</v>
      </c>
      <c r="U70" s="104">
        <v>128.09888389166699</v>
      </c>
      <c r="V70" s="105">
        <v>102.087845395787</v>
      </c>
      <c r="W70" s="100">
        <v>123.56836436263301</v>
      </c>
      <c r="X70" s="24">
        <v>124.24752391245499</v>
      </c>
      <c r="Y70" s="24">
        <v>136.99945553088199</v>
      </c>
      <c r="Z70" s="103">
        <v>152.62734325944899</v>
      </c>
    </row>
    <row r="71" spans="16:26" x14ac:dyDescent="0.3">
      <c r="P71" s="51">
        <v>40999</v>
      </c>
      <c r="Q71" s="100">
        <v>107.60138425747</v>
      </c>
      <c r="R71" s="24">
        <v>118.32971088942701</v>
      </c>
      <c r="S71" s="24">
        <v>131.87120987748099</v>
      </c>
      <c r="T71" s="24">
        <v>145.45113867201101</v>
      </c>
      <c r="U71" s="104">
        <v>125.37004392221</v>
      </c>
      <c r="V71" s="105">
        <v>103.69519665426</v>
      </c>
      <c r="W71" s="100">
        <v>127.01237125034901</v>
      </c>
      <c r="X71" s="24">
        <v>124.193927811873</v>
      </c>
      <c r="Y71" s="24">
        <v>139.733855600347</v>
      </c>
      <c r="Z71" s="103">
        <v>151.32481200423501</v>
      </c>
    </row>
    <row r="72" spans="16:26" x14ac:dyDescent="0.3">
      <c r="P72" s="51">
        <v>41090</v>
      </c>
      <c r="Q72" s="100">
        <v>107.58071658420801</v>
      </c>
      <c r="R72" s="24">
        <v>120.57301184668999</v>
      </c>
      <c r="S72" s="24">
        <v>134.20060729012101</v>
      </c>
      <c r="T72" s="24">
        <v>149.614864784747</v>
      </c>
      <c r="U72" s="104">
        <v>123.95634017742</v>
      </c>
      <c r="V72" s="105">
        <v>105.219745419848</v>
      </c>
      <c r="W72" s="100">
        <v>128.40338056917099</v>
      </c>
      <c r="X72" s="24">
        <v>127.56970053875401</v>
      </c>
      <c r="Y72" s="24">
        <v>141.07324561732801</v>
      </c>
      <c r="Z72" s="103">
        <v>153.71335144191701</v>
      </c>
    </row>
    <row r="73" spans="16:26" x14ac:dyDescent="0.3">
      <c r="P73" s="51">
        <v>41182</v>
      </c>
      <c r="Q73" s="100">
        <v>110.522279029597</v>
      </c>
      <c r="R73" s="24">
        <v>123.38464032352501</v>
      </c>
      <c r="S73" s="24">
        <v>136.77597916586399</v>
      </c>
      <c r="T73" s="24">
        <v>155.381132989999</v>
      </c>
      <c r="U73" s="104">
        <v>127.61604709813</v>
      </c>
      <c r="V73" s="105">
        <v>105.521560053584</v>
      </c>
      <c r="W73" s="100">
        <v>130.117309931085</v>
      </c>
      <c r="X73" s="24">
        <v>129.78921497539099</v>
      </c>
      <c r="Y73" s="24">
        <v>142.106353826164</v>
      </c>
      <c r="Z73" s="103">
        <v>159.87741576129901</v>
      </c>
    </row>
    <row r="74" spans="16:26" x14ac:dyDescent="0.3">
      <c r="P74" s="51">
        <v>41274</v>
      </c>
      <c r="Q74" s="100">
        <v>113.672900780704</v>
      </c>
      <c r="R74" s="24">
        <v>124.136210846938</v>
      </c>
      <c r="S74" s="24">
        <v>137.69905084958299</v>
      </c>
      <c r="T74" s="24">
        <v>159.511281322825</v>
      </c>
      <c r="U74" s="104">
        <v>128.183696090078</v>
      </c>
      <c r="V74" s="105">
        <v>110.369539800284</v>
      </c>
      <c r="W74" s="100">
        <v>131.096757884574</v>
      </c>
      <c r="X74" s="24">
        <v>129.23168561849999</v>
      </c>
      <c r="Y74" s="24">
        <v>142.45865869487599</v>
      </c>
      <c r="Z74" s="103">
        <v>163.79633842290201</v>
      </c>
    </row>
    <row r="75" spans="16:26" x14ac:dyDescent="0.3">
      <c r="P75" s="51">
        <v>41364</v>
      </c>
      <c r="Q75" s="100">
        <v>115.136946232978</v>
      </c>
      <c r="R75" s="24">
        <v>124.957058931741</v>
      </c>
      <c r="S75" s="24">
        <v>140.96741228206901</v>
      </c>
      <c r="T75" s="24">
        <v>163.05878902322601</v>
      </c>
      <c r="U75" s="104">
        <v>127.921372604572</v>
      </c>
      <c r="V75" s="105">
        <v>114.21270085666799</v>
      </c>
      <c r="W75" s="100">
        <v>136.67151090845701</v>
      </c>
      <c r="X75" s="24">
        <v>130.65519019035</v>
      </c>
      <c r="Y75" s="24">
        <v>144.78557567559901</v>
      </c>
      <c r="Z75" s="103">
        <v>166.920298738497</v>
      </c>
    </row>
    <row r="76" spans="16:26" x14ac:dyDescent="0.3">
      <c r="P76" s="51">
        <v>41455</v>
      </c>
      <c r="Q76" s="100">
        <v>116.58321990225799</v>
      </c>
      <c r="R76" s="24">
        <v>129.21216410215001</v>
      </c>
      <c r="S76" s="24">
        <v>149.28145803424599</v>
      </c>
      <c r="T76" s="24">
        <v>169.70035796723201</v>
      </c>
      <c r="U76" s="104">
        <v>130.68305312518299</v>
      </c>
      <c r="V76" s="105">
        <v>116.676853257478</v>
      </c>
      <c r="W76" s="100">
        <v>144.99724492854</v>
      </c>
      <c r="X76" s="24">
        <v>134.081437800663</v>
      </c>
      <c r="Y76" s="24">
        <v>150.43448661820199</v>
      </c>
      <c r="Z76" s="103">
        <v>169.83780864248601</v>
      </c>
    </row>
    <row r="77" spans="16:26" x14ac:dyDescent="0.3">
      <c r="P77" s="51">
        <v>41547</v>
      </c>
      <c r="Q77" s="100">
        <v>119.031802298549</v>
      </c>
      <c r="R77" s="24">
        <v>133.45456289697199</v>
      </c>
      <c r="S77" s="24">
        <v>152.74090229487001</v>
      </c>
      <c r="T77" s="24">
        <v>176.20955788112701</v>
      </c>
      <c r="U77" s="104">
        <v>130.01310770083899</v>
      </c>
      <c r="V77" s="105">
        <v>117.437949022853</v>
      </c>
      <c r="W77" s="100">
        <v>148.60678879726001</v>
      </c>
      <c r="X77" s="24">
        <v>137.90159394526</v>
      </c>
      <c r="Y77" s="24">
        <v>154.408292804881</v>
      </c>
      <c r="Z77" s="103">
        <v>173.435449660697</v>
      </c>
    </row>
    <row r="78" spans="16:26" x14ac:dyDescent="0.3">
      <c r="P78" s="51">
        <v>41639</v>
      </c>
      <c r="Q78" s="100">
        <v>121.9509194077</v>
      </c>
      <c r="R78" s="24">
        <v>135.236717846989</v>
      </c>
      <c r="S78" s="24">
        <v>150.71714075291101</v>
      </c>
      <c r="T78" s="24">
        <v>179.80705927237699</v>
      </c>
      <c r="U78" s="104">
        <v>134.706727920444</v>
      </c>
      <c r="V78" s="105">
        <v>115.795582649598</v>
      </c>
      <c r="W78" s="100">
        <v>147.81826190813899</v>
      </c>
      <c r="X78" s="24">
        <v>141.97417317711199</v>
      </c>
      <c r="Y78" s="24">
        <v>157.742088747069</v>
      </c>
      <c r="Z78" s="103">
        <v>178.119179262617</v>
      </c>
    </row>
    <row r="79" spans="16:26" x14ac:dyDescent="0.3">
      <c r="P79" s="51">
        <v>41729</v>
      </c>
      <c r="Q79" s="100">
        <v>125.93500229131701</v>
      </c>
      <c r="R79" s="24">
        <v>139.50395744436099</v>
      </c>
      <c r="S79" s="24">
        <v>153.409541192425</v>
      </c>
      <c r="T79" s="24">
        <v>185.735564523091</v>
      </c>
      <c r="U79" s="104">
        <v>138.24180342825201</v>
      </c>
      <c r="V79" s="105">
        <v>119.51352381176901</v>
      </c>
      <c r="W79" s="100">
        <v>148.70052059434701</v>
      </c>
      <c r="X79" s="24">
        <v>146.059567660109</v>
      </c>
      <c r="Y79" s="24">
        <v>161.26578790344399</v>
      </c>
      <c r="Z79" s="103">
        <v>176.78487736096</v>
      </c>
    </row>
    <row r="80" spans="16:26" x14ac:dyDescent="0.3">
      <c r="P80" s="51">
        <v>41820</v>
      </c>
      <c r="Q80" s="100">
        <v>131.37376946751601</v>
      </c>
      <c r="R80" s="24">
        <v>146.94664397253501</v>
      </c>
      <c r="S80" s="24">
        <v>160.18132560325199</v>
      </c>
      <c r="T80" s="24">
        <v>196.11417668610699</v>
      </c>
      <c r="U80" s="104">
        <v>142.855623267666</v>
      </c>
      <c r="V80" s="105">
        <v>126.26892337059699</v>
      </c>
      <c r="W80" s="100">
        <v>155.282047123382</v>
      </c>
      <c r="X80" s="24">
        <v>148.892931078473</v>
      </c>
      <c r="Y80" s="24">
        <v>162.84687383743801</v>
      </c>
      <c r="Z80" s="103">
        <v>176.54637942653099</v>
      </c>
    </row>
    <row r="81" spans="15:26" x14ac:dyDescent="0.3">
      <c r="P81" s="51">
        <v>41912</v>
      </c>
      <c r="Q81" s="100">
        <v>133.38364967597599</v>
      </c>
      <c r="R81" s="24">
        <v>150.788260569161</v>
      </c>
      <c r="S81" s="24">
        <v>164.545578401537</v>
      </c>
      <c r="T81" s="24">
        <v>201.87466467529899</v>
      </c>
      <c r="U81" s="104">
        <v>149.42694381142601</v>
      </c>
      <c r="V81" s="105">
        <v>131.642765858996</v>
      </c>
      <c r="W81" s="100">
        <v>159.79792385183899</v>
      </c>
      <c r="X81" s="24">
        <v>152.833590441019</v>
      </c>
      <c r="Y81" s="24">
        <v>164.07307563019401</v>
      </c>
      <c r="Z81" s="103">
        <v>186.867439970547</v>
      </c>
    </row>
    <row r="82" spans="15:26" x14ac:dyDescent="0.3">
      <c r="P82" s="51">
        <v>42004</v>
      </c>
      <c r="Q82" s="100">
        <v>133.841714960075</v>
      </c>
      <c r="R82" s="24">
        <v>151.32270913009799</v>
      </c>
      <c r="S82" s="24">
        <v>165.796249088747</v>
      </c>
      <c r="T82" s="24">
        <v>202.53058085026001</v>
      </c>
      <c r="U82" s="104">
        <v>156.7490992852</v>
      </c>
      <c r="V82" s="105">
        <v>138.85485828714599</v>
      </c>
      <c r="W82" s="100">
        <v>163.27868094973701</v>
      </c>
      <c r="X82" s="24">
        <v>158.92369016555801</v>
      </c>
      <c r="Y82" s="24">
        <v>167.982218431213</v>
      </c>
      <c r="Z82" s="103">
        <v>196.22842435563101</v>
      </c>
    </row>
    <row r="83" spans="15:26" x14ac:dyDescent="0.3">
      <c r="P83" s="51">
        <v>42094</v>
      </c>
      <c r="Q83" s="100">
        <v>138.02007322272999</v>
      </c>
      <c r="R83" s="24">
        <v>154.96473251642999</v>
      </c>
      <c r="S83" s="24">
        <v>168.921005045269</v>
      </c>
      <c r="T83" s="24">
        <v>208.190470464508</v>
      </c>
      <c r="U83" s="104">
        <v>158.87586670785299</v>
      </c>
      <c r="V83" s="105">
        <v>139.38864477086901</v>
      </c>
      <c r="W83" s="100">
        <v>170.05696340124899</v>
      </c>
      <c r="X83" s="24">
        <v>162.93253588279001</v>
      </c>
      <c r="Y83" s="24">
        <v>174.70201756006699</v>
      </c>
      <c r="Z83" s="103">
        <v>200.79671303110501</v>
      </c>
    </row>
    <row r="84" spans="15:26" x14ac:dyDescent="0.3">
      <c r="P84" s="51">
        <v>42185</v>
      </c>
      <c r="Q84" s="100">
        <v>143.02954155169701</v>
      </c>
      <c r="R84" s="24">
        <v>161.81393761931901</v>
      </c>
      <c r="S84" s="24">
        <v>172.79984818036101</v>
      </c>
      <c r="T84" s="24">
        <v>219.60668475405399</v>
      </c>
      <c r="U84" s="104">
        <v>162.402944266741</v>
      </c>
      <c r="V84" s="105">
        <v>141.430993851436</v>
      </c>
      <c r="W84" s="100">
        <v>174.504351883174</v>
      </c>
      <c r="X84" s="24">
        <v>165.57731963406599</v>
      </c>
      <c r="Y84" s="24">
        <v>178.703620156905</v>
      </c>
      <c r="Z84" s="103">
        <v>206.45160782144899</v>
      </c>
    </row>
    <row r="85" spans="15:26" x14ac:dyDescent="0.3">
      <c r="P85" s="51">
        <v>42277</v>
      </c>
      <c r="Q85" s="100">
        <v>143.29142393583999</v>
      </c>
      <c r="R85" s="24">
        <v>164.14915129281201</v>
      </c>
      <c r="S85" s="24">
        <v>173.90535440702001</v>
      </c>
      <c r="T85" s="24">
        <v>224.70963073440001</v>
      </c>
      <c r="U85" s="104">
        <v>164.205752051199</v>
      </c>
      <c r="V85" s="105">
        <v>146.858750219027</v>
      </c>
      <c r="W85" s="100">
        <v>174.66222431981899</v>
      </c>
      <c r="X85" s="24">
        <v>167.06669813078099</v>
      </c>
      <c r="Y85" s="24">
        <v>178.778391160685</v>
      </c>
      <c r="Z85" s="103">
        <v>209.971605438723</v>
      </c>
    </row>
    <row r="86" spans="15:26" x14ac:dyDescent="0.3">
      <c r="P86" s="51">
        <v>42369</v>
      </c>
      <c r="Q86" s="100">
        <v>142.18147794064299</v>
      </c>
      <c r="R86" s="24">
        <v>163.134257264441</v>
      </c>
      <c r="S86" s="24">
        <v>174.841919664225</v>
      </c>
      <c r="T86" s="24">
        <v>224.29760375696699</v>
      </c>
      <c r="U86" s="104">
        <v>169.89817145072001</v>
      </c>
      <c r="V86" s="105">
        <v>151.35963722684099</v>
      </c>
      <c r="W86" s="100">
        <v>169.27466365753699</v>
      </c>
      <c r="X86" s="24">
        <v>168.80604236303799</v>
      </c>
      <c r="Y86" s="24">
        <v>178.86964205533599</v>
      </c>
      <c r="Z86" s="103">
        <v>212.63172847125099</v>
      </c>
    </row>
    <row r="87" spans="15:26" x14ac:dyDescent="0.3">
      <c r="P87" s="51">
        <v>42460</v>
      </c>
      <c r="Q87" s="100">
        <v>144.55781699615301</v>
      </c>
      <c r="R87" s="24">
        <v>168.12924107601501</v>
      </c>
      <c r="S87" s="24">
        <v>179.101847952817</v>
      </c>
      <c r="T87" s="24">
        <v>231.60135704889899</v>
      </c>
      <c r="U87" s="104">
        <v>173.612805112259</v>
      </c>
      <c r="V87" s="105">
        <v>153.73156252325001</v>
      </c>
      <c r="W87" s="100">
        <v>165.774735354565</v>
      </c>
      <c r="X87" s="24">
        <v>173.40794026268799</v>
      </c>
      <c r="Y87" s="24">
        <v>179.65265076679799</v>
      </c>
      <c r="Z87" s="103">
        <v>217.091528310006</v>
      </c>
    </row>
    <row r="88" spans="15:26" x14ac:dyDescent="0.3">
      <c r="P88" s="51">
        <v>42551</v>
      </c>
      <c r="Q88" s="100">
        <v>148.46155468574901</v>
      </c>
      <c r="R88" s="24">
        <v>177.30238637195799</v>
      </c>
      <c r="S88" s="24">
        <v>184.55431342018301</v>
      </c>
      <c r="T88" s="24">
        <v>245.77616656184699</v>
      </c>
      <c r="U88" s="104">
        <v>179.09760693556601</v>
      </c>
      <c r="V88" s="105">
        <v>161.06674849817799</v>
      </c>
      <c r="W88" s="100">
        <v>170.42826007068601</v>
      </c>
      <c r="X88" s="24">
        <v>177.94349973495599</v>
      </c>
      <c r="Y88" s="24">
        <v>181.28831543950301</v>
      </c>
      <c r="Z88" s="103">
        <v>221.81297186613801</v>
      </c>
    </row>
    <row r="89" spans="15:26" x14ac:dyDescent="0.3">
      <c r="P89" s="51">
        <v>42643</v>
      </c>
      <c r="Q89" s="100">
        <v>152.63257046448101</v>
      </c>
      <c r="R89" s="24">
        <v>180.51455948183599</v>
      </c>
      <c r="S89" s="24">
        <v>188.61593019210801</v>
      </c>
      <c r="T89" s="24">
        <v>251.967213076532</v>
      </c>
      <c r="U89" s="104">
        <v>186.65771170390599</v>
      </c>
      <c r="V89" s="105">
        <v>162.39272644850499</v>
      </c>
      <c r="W89" s="100">
        <v>175.27518206998801</v>
      </c>
      <c r="X89" s="24">
        <v>180.73391213353301</v>
      </c>
      <c r="Y89" s="24">
        <v>184.72881400976701</v>
      </c>
      <c r="Z89" s="103">
        <v>226.46301068947199</v>
      </c>
    </row>
    <row r="90" spans="15:26" x14ac:dyDescent="0.3">
      <c r="O90" s="107"/>
      <c r="P90" s="51">
        <v>42735</v>
      </c>
      <c r="Q90" s="100">
        <v>156.370986080325</v>
      </c>
      <c r="R90" s="24">
        <v>180.684062814859</v>
      </c>
      <c r="S90" s="24">
        <v>192.56000396146899</v>
      </c>
      <c r="T90" s="24">
        <v>251.55875807076501</v>
      </c>
      <c r="U90" s="104">
        <v>191.69824733089001</v>
      </c>
      <c r="V90" s="105">
        <v>165.73959915065501</v>
      </c>
      <c r="W90" s="100">
        <v>174.60309085557699</v>
      </c>
      <c r="X90" s="24">
        <v>184.16229699566401</v>
      </c>
      <c r="Y90" s="24">
        <v>189.066627940563</v>
      </c>
      <c r="Z90" s="103">
        <v>229.12250884403699</v>
      </c>
    </row>
    <row r="91" spans="15:26" x14ac:dyDescent="0.3">
      <c r="O91" s="108"/>
      <c r="P91" s="51">
        <v>42825</v>
      </c>
      <c r="Q91" s="100">
        <v>162.14444086797999</v>
      </c>
      <c r="R91" s="24">
        <v>190.90463603739801</v>
      </c>
      <c r="S91" s="24">
        <v>200.27347480723401</v>
      </c>
      <c r="T91" s="24">
        <v>260.42751533802601</v>
      </c>
      <c r="U91" s="104">
        <v>197.210022479142</v>
      </c>
      <c r="V91" s="105">
        <v>173.01155350897801</v>
      </c>
      <c r="W91" s="100">
        <v>175.282141000585</v>
      </c>
      <c r="X91" s="24">
        <v>191.05116092925999</v>
      </c>
      <c r="Y91" s="24">
        <v>189.43631529121299</v>
      </c>
      <c r="Z91" s="103">
        <v>230.547388201285</v>
      </c>
    </row>
    <row r="92" spans="15:26" x14ac:dyDescent="0.3">
      <c r="O92" s="109"/>
      <c r="P92" s="51">
        <v>42916</v>
      </c>
      <c r="Q92" s="100">
        <v>169.28530061004801</v>
      </c>
      <c r="R92" s="24">
        <v>207.93221710358799</v>
      </c>
      <c r="S92" s="24">
        <v>209.45364588682901</v>
      </c>
      <c r="T92" s="24">
        <v>274.84136355939</v>
      </c>
      <c r="U92" s="104">
        <v>205.70358462312799</v>
      </c>
      <c r="V92" s="105">
        <v>173.82763392509099</v>
      </c>
      <c r="W92" s="100">
        <v>182.101105300238</v>
      </c>
      <c r="X92" s="24">
        <v>197.06862812754301</v>
      </c>
      <c r="Y92" s="24">
        <v>187.80857891201501</v>
      </c>
      <c r="Z92" s="103">
        <v>234.67874332872401</v>
      </c>
    </row>
    <row r="93" spans="15:26" x14ac:dyDescent="0.3">
      <c r="O93" s="109"/>
      <c r="P93" s="51">
        <v>43008</v>
      </c>
      <c r="Q93" s="100">
        <v>169.85576730991201</v>
      </c>
      <c r="R93" s="24">
        <v>212.22660330019801</v>
      </c>
      <c r="S93" s="24">
        <v>210.92025061510799</v>
      </c>
      <c r="T93" s="24">
        <v>278.10207648983601</v>
      </c>
      <c r="U93" s="104">
        <v>216.04964252705199</v>
      </c>
      <c r="V93" s="105">
        <v>177.173578259908</v>
      </c>
      <c r="W93" s="100">
        <v>184.98346410492499</v>
      </c>
      <c r="X93" s="24">
        <v>198.440989360598</v>
      </c>
      <c r="Y93" s="24">
        <v>187.78913693782701</v>
      </c>
      <c r="Z93" s="103">
        <v>240.94156592883601</v>
      </c>
    </row>
    <row r="94" spans="15:26" x14ac:dyDescent="0.3">
      <c r="O94" s="109"/>
      <c r="P94" s="51">
        <v>43100</v>
      </c>
      <c r="Q94" s="100">
        <v>168.28995882766301</v>
      </c>
      <c r="R94" s="24">
        <v>207.998536494928</v>
      </c>
      <c r="S94" s="24">
        <v>208.182243176486</v>
      </c>
      <c r="T94" s="24">
        <v>275.71215379172497</v>
      </c>
      <c r="U94" s="104">
        <v>233.682572270186</v>
      </c>
      <c r="V94" s="105">
        <v>180.73693284505799</v>
      </c>
      <c r="W94" s="100">
        <v>185.32484143919999</v>
      </c>
      <c r="X94" s="24">
        <v>202.40099917983801</v>
      </c>
      <c r="Y94" s="24">
        <v>188.673741342917</v>
      </c>
      <c r="Z94" s="103">
        <v>246.666447040729</v>
      </c>
    </row>
    <row r="95" spans="15:26" x14ac:dyDescent="0.3">
      <c r="O95" s="109"/>
      <c r="P95" s="51">
        <v>43190</v>
      </c>
      <c r="Q95" s="100">
        <v>172.36387158807199</v>
      </c>
      <c r="R95" s="24">
        <v>210.96002034631101</v>
      </c>
      <c r="S95" s="24">
        <v>208.538714254138</v>
      </c>
      <c r="T95" s="24">
        <v>284.27550131119801</v>
      </c>
      <c r="U95" s="104">
        <v>241.909768172398</v>
      </c>
      <c r="V95" s="105">
        <v>179.572953223637</v>
      </c>
      <c r="W95" s="100">
        <v>186.47813121529001</v>
      </c>
      <c r="X95" s="24">
        <v>211.664335173719</v>
      </c>
      <c r="Y95" s="24">
        <v>190.71234245675299</v>
      </c>
      <c r="Z95" s="103">
        <v>250.684551069153</v>
      </c>
    </row>
    <row r="96" spans="15:26" x14ac:dyDescent="0.3">
      <c r="O96" s="109"/>
      <c r="P96" s="51">
        <v>43281</v>
      </c>
      <c r="Q96" s="100">
        <v>178.123999637162</v>
      </c>
      <c r="R96" s="24">
        <v>217.34774021531399</v>
      </c>
      <c r="S96" s="24">
        <v>210.10194529149101</v>
      </c>
      <c r="T96" s="24">
        <v>298.86454075954299</v>
      </c>
      <c r="U96" s="104">
        <v>242.68093041170599</v>
      </c>
      <c r="V96" s="105">
        <v>182.15044463019299</v>
      </c>
      <c r="W96" s="100">
        <v>186.72540326237601</v>
      </c>
      <c r="X96" s="24">
        <v>217.869598945154</v>
      </c>
      <c r="Y96" s="24">
        <v>191.864934269332</v>
      </c>
      <c r="Z96" s="103">
        <v>254.36037182413</v>
      </c>
    </row>
    <row r="97" spans="15:26" x14ac:dyDescent="0.3">
      <c r="O97" s="109"/>
      <c r="P97" s="51">
        <v>43373</v>
      </c>
      <c r="Q97" s="100">
        <v>179.59655287295001</v>
      </c>
      <c r="R97" s="24">
        <v>222.673777521902</v>
      </c>
      <c r="S97" s="24">
        <v>211.72670403013001</v>
      </c>
      <c r="T97" s="24">
        <v>303.47968843132298</v>
      </c>
      <c r="U97" s="104">
        <v>243.82092476360299</v>
      </c>
      <c r="V97" s="105">
        <v>183.45643043688901</v>
      </c>
      <c r="W97" s="100">
        <v>188.999387125732</v>
      </c>
      <c r="X97" s="24">
        <v>217.96776259285801</v>
      </c>
      <c r="Y97" s="24">
        <v>189.21370820308599</v>
      </c>
      <c r="Z97" s="103">
        <v>257.95738374864402</v>
      </c>
    </row>
    <row r="98" spans="15:26" x14ac:dyDescent="0.3">
      <c r="O98" s="107"/>
      <c r="P98" s="51">
        <v>43465</v>
      </c>
      <c r="Q98" s="100">
        <v>179.59193195252899</v>
      </c>
      <c r="R98" s="24">
        <v>226.530639922582</v>
      </c>
      <c r="S98" s="24">
        <v>212.65019365704899</v>
      </c>
      <c r="T98" s="24">
        <v>302.06893053404002</v>
      </c>
      <c r="U98" s="104">
        <v>240.46356288436999</v>
      </c>
      <c r="V98" s="105">
        <v>185.52603035437201</v>
      </c>
      <c r="W98" s="100">
        <v>190.279627990687</v>
      </c>
      <c r="X98" s="24">
        <v>217.78514211292699</v>
      </c>
      <c r="Y98" s="24">
        <v>185.94549199008301</v>
      </c>
      <c r="Z98" s="103">
        <v>260.48605076500502</v>
      </c>
    </row>
    <row r="99" spans="15:26" x14ac:dyDescent="0.3">
      <c r="O99" s="107"/>
      <c r="P99" s="51">
        <v>43555</v>
      </c>
      <c r="Q99" s="100">
        <v>182.324186515837</v>
      </c>
      <c r="R99" s="24">
        <v>230.650558378651</v>
      </c>
      <c r="S99" s="24">
        <v>212.24355172893601</v>
      </c>
      <c r="T99" s="24">
        <v>307.070712788913</v>
      </c>
      <c r="U99" s="104">
        <v>239.080589955433</v>
      </c>
      <c r="V99" s="105">
        <v>183.31349887210899</v>
      </c>
      <c r="W99" s="100">
        <v>194.828381782674</v>
      </c>
      <c r="X99" s="24">
        <v>222.61503672564899</v>
      </c>
      <c r="Y99" s="24">
        <v>186.910382641328</v>
      </c>
      <c r="Z99" s="103">
        <v>265.44395168498102</v>
      </c>
    </row>
    <row r="100" spans="15:26" x14ac:dyDescent="0.3">
      <c r="O100" s="107"/>
      <c r="P100" s="51">
        <v>43646</v>
      </c>
      <c r="Q100" s="100">
        <v>185.656638781238</v>
      </c>
      <c r="R100" s="24">
        <v>234.25638086704001</v>
      </c>
      <c r="S100" s="24">
        <v>211.687490400044</v>
      </c>
      <c r="T100" s="24">
        <v>316.99582321968899</v>
      </c>
      <c r="U100" s="104">
        <v>249.79820544511699</v>
      </c>
      <c r="V100" s="105">
        <v>186.604236107893</v>
      </c>
      <c r="W100" s="100">
        <v>201.46704451105299</v>
      </c>
      <c r="X100" s="24">
        <v>230.81281967156099</v>
      </c>
      <c r="Y100" s="24">
        <v>188.70309286333901</v>
      </c>
      <c r="Z100" s="103">
        <v>271.26926703860499</v>
      </c>
    </row>
    <row r="101" spans="15:26" x14ac:dyDescent="0.3">
      <c r="O101" s="107"/>
      <c r="P101" s="51">
        <v>43738</v>
      </c>
      <c r="Q101" s="100">
        <v>187.037164221475</v>
      </c>
      <c r="R101" s="24">
        <v>236.977756079937</v>
      </c>
      <c r="S101" s="24">
        <v>213.63396892379501</v>
      </c>
      <c r="T101" s="24">
        <v>327.18188737909497</v>
      </c>
      <c r="U101" s="104">
        <v>257.23171717670903</v>
      </c>
      <c r="V101" s="105">
        <v>187.40319179829601</v>
      </c>
      <c r="W101" s="100">
        <v>203.49380609496501</v>
      </c>
      <c r="X101" s="24">
        <v>235.76250272598699</v>
      </c>
      <c r="Y101" s="24">
        <v>189.07173232587601</v>
      </c>
      <c r="Z101" s="103">
        <v>275.85445545527</v>
      </c>
    </row>
    <row r="102" spans="15:26" x14ac:dyDescent="0.3">
      <c r="O102" s="107"/>
      <c r="P102" s="51">
        <v>43830</v>
      </c>
      <c r="Q102" s="100">
        <v>186.87504748058299</v>
      </c>
      <c r="R102" s="24">
        <v>240.751638960283</v>
      </c>
      <c r="S102" s="24">
        <v>216.375668356707</v>
      </c>
      <c r="T102" s="24">
        <v>332.05455179129302</v>
      </c>
      <c r="U102" s="104">
        <v>270.53398966116498</v>
      </c>
      <c r="V102" s="105">
        <v>190.13567379609</v>
      </c>
      <c r="W102" s="100">
        <v>203.60692919410201</v>
      </c>
      <c r="X102" s="24">
        <v>241.51938021911499</v>
      </c>
      <c r="Y102" s="24">
        <v>190.33355218827899</v>
      </c>
      <c r="Z102" s="103">
        <v>281.17393706531698</v>
      </c>
    </row>
    <row r="103" spans="15:26" x14ac:dyDescent="0.3">
      <c r="O103" s="107"/>
      <c r="P103" s="51">
        <v>43921</v>
      </c>
      <c r="Q103" s="100">
        <v>185.787944622369</v>
      </c>
      <c r="R103" s="24">
        <v>246.70224636256401</v>
      </c>
      <c r="S103" s="24">
        <v>215.64369753741701</v>
      </c>
      <c r="T103" s="24">
        <v>331.22064983566901</v>
      </c>
      <c r="U103" s="104">
        <v>280.55521520128599</v>
      </c>
      <c r="V103" s="105">
        <v>193.63585256952501</v>
      </c>
      <c r="W103" s="100">
        <v>201.77389785844801</v>
      </c>
      <c r="X103" s="24">
        <v>249.45389728588199</v>
      </c>
      <c r="Y103" s="24">
        <v>190.79602870569801</v>
      </c>
      <c r="Z103" s="103">
        <v>284.25317186679399</v>
      </c>
    </row>
    <row r="104" spans="15:26" x14ac:dyDescent="0.3">
      <c r="O104" s="107"/>
      <c r="P104" s="51">
        <v>44012</v>
      </c>
      <c r="Q104" s="100">
        <v>183.86641772950799</v>
      </c>
      <c r="R104" s="24">
        <v>252.00951481105099</v>
      </c>
      <c r="S104" s="24">
        <v>212.00397240982701</v>
      </c>
      <c r="T104" s="24">
        <v>329.14695723875002</v>
      </c>
      <c r="U104" s="104">
        <v>284.31562453042602</v>
      </c>
      <c r="V104" s="105">
        <v>186.434448310645</v>
      </c>
      <c r="W104" s="100">
        <v>193.73704038238699</v>
      </c>
      <c r="X104" s="24">
        <v>255.07161110319399</v>
      </c>
      <c r="Y104" s="24">
        <v>189.163312662891</v>
      </c>
      <c r="Z104" s="103">
        <v>288.49748282873998</v>
      </c>
    </row>
    <row r="105" spans="15:26" x14ac:dyDescent="0.3">
      <c r="O105" s="107"/>
      <c r="P105" s="51">
        <v>44104</v>
      </c>
      <c r="Q105" s="100">
        <v>188.66571556693901</v>
      </c>
      <c r="R105" s="24">
        <v>257.96246768697699</v>
      </c>
      <c r="S105" s="24">
        <v>214.937392570404</v>
      </c>
      <c r="T105" s="24">
        <v>342.68143118847098</v>
      </c>
      <c r="U105" s="104">
        <v>295.63400291662401</v>
      </c>
      <c r="V105" s="105">
        <v>186.70522640641701</v>
      </c>
      <c r="W105" s="100">
        <v>190.989186721679</v>
      </c>
      <c r="X105" s="24">
        <v>264.06315447349601</v>
      </c>
      <c r="Y105" s="24">
        <v>190.20607949903999</v>
      </c>
      <c r="Z105" s="103">
        <v>296.26684503581703</v>
      </c>
    </row>
    <row r="106" spans="15:26" x14ac:dyDescent="0.3">
      <c r="O106" s="107"/>
      <c r="P106" s="51">
        <v>44196</v>
      </c>
      <c r="Q106" s="100">
        <v>195.36363253541001</v>
      </c>
      <c r="R106" s="24">
        <v>266.26552436983201</v>
      </c>
      <c r="S106" s="24">
        <v>223.296861801126</v>
      </c>
      <c r="T106" s="24">
        <v>362.74385932479402</v>
      </c>
      <c r="U106" s="104">
        <v>315.01925118538799</v>
      </c>
      <c r="V106" s="105">
        <v>186.20634270694001</v>
      </c>
      <c r="W106" s="100">
        <v>193.33252647831401</v>
      </c>
      <c r="X106" s="24">
        <v>275.31262584790602</v>
      </c>
      <c r="Y106" s="24">
        <v>193.09640570643401</v>
      </c>
      <c r="Z106" s="103">
        <v>302.03005237499701</v>
      </c>
    </row>
    <row r="107" spans="15:26" x14ac:dyDescent="0.3">
      <c r="O107" s="107"/>
      <c r="P107" s="51">
        <v>44286</v>
      </c>
      <c r="Q107" s="100">
        <v>196.99882883647899</v>
      </c>
      <c r="R107" s="24">
        <v>277.49916885332198</v>
      </c>
      <c r="S107" s="24">
        <v>230.69050273129901</v>
      </c>
      <c r="T107" s="24">
        <v>376.98134926269501</v>
      </c>
      <c r="U107" s="104">
        <v>315.58610903079801</v>
      </c>
      <c r="V107" s="105">
        <v>186.29594835301401</v>
      </c>
      <c r="W107" s="100">
        <v>192.01212939076001</v>
      </c>
      <c r="X107" s="24">
        <v>281.28516171886599</v>
      </c>
      <c r="Y107" s="24">
        <v>196.86509621787201</v>
      </c>
      <c r="Z107" s="103">
        <v>311.971450340849</v>
      </c>
    </row>
    <row r="108" spans="15:26" x14ac:dyDescent="0.3">
      <c r="O108" s="107"/>
      <c r="P108" s="51">
        <v>44377</v>
      </c>
      <c r="Q108" s="100">
        <v>201.84646422831401</v>
      </c>
      <c r="R108" s="24">
        <v>293.23641119778898</v>
      </c>
      <c r="S108" s="24">
        <v>240.56196210009901</v>
      </c>
      <c r="T108" s="24">
        <v>399.88745117662501</v>
      </c>
      <c r="U108" s="104">
        <v>331.56075594248898</v>
      </c>
      <c r="V108" s="105">
        <v>195.67930722048101</v>
      </c>
      <c r="W108" s="100">
        <v>198.47326729519901</v>
      </c>
      <c r="X108" s="24">
        <v>292.94107849315901</v>
      </c>
      <c r="Y108" s="24">
        <v>204.14100970721299</v>
      </c>
      <c r="Z108" s="103">
        <v>331.47351969506002</v>
      </c>
    </row>
    <row r="109" spans="15:26" x14ac:dyDescent="0.3">
      <c r="O109" s="107"/>
      <c r="P109" s="51">
        <v>44469</v>
      </c>
      <c r="Q109" s="100">
        <v>210.59049234661899</v>
      </c>
      <c r="R109" s="24">
        <v>306.72249628238802</v>
      </c>
      <c r="S109" s="24">
        <v>250.49822816701101</v>
      </c>
      <c r="T109" s="24">
        <v>423.36986012862201</v>
      </c>
      <c r="U109" s="104">
        <v>339.28734094915598</v>
      </c>
      <c r="V109" s="105">
        <v>203.101993474653</v>
      </c>
      <c r="W109" s="100">
        <v>211.68428255359399</v>
      </c>
      <c r="X109" s="24">
        <v>318.32657716387899</v>
      </c>
      <c r="Y109" s="24">
        <v>210.90412998280601</v>
      </c>
      <c r="Z109" s="103">
        <v>356.61696511424998</v>
      </c>
    </row>
    <row r="110" spans="15:26" x14ac:dyDescent="0.3">
      <c r="O110" s="107"/>
      <c r="P110" s="51">
        <v>44561</v>
      </c>
      <c r="Q110" s="100">
        <v>215.195834085971</v>
      </c>
      <c r="R110" s="24">
        <v>316.16625380817902</v>
      </c>
      <c r="S110" s="24">
        <v>255.949920544794</v>
      </c>
      <c r="T110" s="24">
        <v>434.95777621192502</v>
      </c>
      <c r="U110" s="104">
        <v>344.89996665897399</v>
      </c>
      <c r="V110" s="105">
        <v>216.43119786601099</v>
      </c>
      <c r="W110" s="100">
        <v>216.063141361372</v>
      </c>
      <c r="X110" s="24">
        <v>337.51782832207601</v>
      </c>
      <c r="Y110" s="24">
        <v>216.02310335257499</v>
      </c>
      <c r="Z110" s="103">
        <v>377.57775026239301</v>
      </c>
    </row>
    <row r="111" spans="15:26" x14ac:dyDescent="0.3">
      <c r="O111" s="107"/>
      <c r="P111" s="51">
        <v>44651</v>
      </c>
      <c r="Q111" s="100">
        <v>219.02493309585901</v>
      </c>
      <c r="R111" s="24">
        <v>334.93235829101201</v>
      </c>
      <c r="S111" s="24">
        <v>261.26304137501199</v>
      </c>
      <c r="T111" s="24">
        <v>452.32614944227799</v>
      </c>
      <c r="U111" s="104">
        <v>357.642402134534</v>
      </c>
      <c r="V111" s="105">
        <v>225.81665578031601</v>
      </c>
      <c r="W111" s="100">
        <v>210.216972131831</v>
      </c>
      <c r="X111" s="24">
        <v>358.77241363145203</v>
      </c>
      <c r="Y111" s="24">
        <v>220.95072890015101</v>
      </c>
      <c r="Z111" s="103">
        <v>393.479672818545</v>
      </c>
    </row>
    <row r="112" spans="15:26" x14ac:dyDescent="0.3">
      <c r="O112" s="107"/>
      <c r="P112" s="51">
        <v>44742</v>
      </c>
      <c r="Q112" s="100">
        <v>229.35069678441599</v>
      </c>
      <c r="R112" s="24">
        <v>360.79589516810597</v>
      </c>
      <c r="S112" s="24">
        <v>268.13850631481898</v>
      </c>
      <c r="T112" s="24">
        <v>478.43086352269898</v>
      </c>
      <c r="U112" s="104">
        <v>371.59011553672701</v>
      </c>
      <c r="V112" s="105">
        <v>229.398815528249</v>
      </c>
      <c r="W112" s="100">
        <v>203.026545145418</v>
      </c>
      <c r="X112" s="24">
        <v>389.49928526461798</v>
      </c>
      <c r="Y112" s="24">
        <v>222.73586991928201</v>
      </c>
      <c r="Z112" s="103">
        <v>408.00416937706302</v>
      </c>
    </row>
    <row r="113" spans="15:26" x14ac:dyDescent="0.3">
      <c r="P113" s="51">
        <v>44834</v>
      </c>
      <c r="Q113" s="100">
        <v>229.65567891619199</v>
      </c>
      <c r="R113" s="24">
        <v>362.85815268931901</v>
      </c>
      <c r="S113" s="24">
        <v>268.616760966463</v>
      </c>
      <c r="T113" s="24">
        <v>465.08284885037301</v>
      </c>
      <c r="U113" s="104">
        <v>384.33310126139298</v>
      </c>
      <c r="V113" s="105">
        <v>235.28892430818701</v>
      </c>
      <c r="W113" s="100">
        <v>193.30012424674899</v>
      </c>
      <c r="X113" s="24">
        <v>396.86862991878297</v>
      </c>
      <c r="Y113" s="24">
        <v>221.15647919414201</v>
      </c>
      <c r="Z113" s="103">
        <v>401.40047439089801</v>
      </c>
    </row>
    <row r="114" spans="15:26" x14ac:dyDescent="0.3">
      <c r="P114" s="51">
        <v>44926</v>
      </c>
      <c r="Q114" s="100">
        <v>220.15632306491401</v>
      </c>
      <c r="R114" s="24">
        <v>354.53234545955399</v>
      </c>
      <c r="S114" s="24">
        <v>266.41475376480003</v>
      </c>
      <c r="T114" s="24">
        <v>438.25091005745497</v>
      </c>
      <c r="U114" s="104">
        <v>397.85731092911499</v>
      </c>
      <c r="V114" s="105">
        <v>238.159143506921</v>
      </c>
      <c r="W114" s="100">
        <v>181.40326784031399</v>
      </c>
      <c r="X114" s="24">
        <v>385.29492963750698</v>
      </c>
      <c r="Y114" s="24">
        <v>218.28178448314699</v>
      </c>
      <c r="Z114" s="103">
        <v>375.96318316255298</v>
      </c>
    </row>
    <row r="115" spans="15:26" x14ac:dyDescent="0.3">
      <c r="P115" s="51">
        <v>45016</v>
      </c>
      <c r="Q115" s="100">
        <v>217.15201354374599</v>
      </c>
      <c r="R115" s="24">
        <v>363.79676490907798</v>
      </c>
      <c r="S115" s="24">
        <v>267.11867153755298</v>
      </c>
      <c r="T115" s="24">
        <v>433.42593861925798</v>
      </c>
      <c r="U115" s="104">
        <v>402.70376934910701</v>
      </c>
      <c r="V115" s="105">
        <v>232.614935155208</v>
      </c>
      <c r="W115" s="100">
        <v>172.386621651263</v>
      </c>
      <c r="X115" s="24">
        <v>376.29608835999301</v>
      </c>
      <c r="Y115" s="24">
        <v>215.299046583891</v>
      </c>
      <c r="Z115" s="103">
        <v>352.26212659802701</v>
      </c>
    </row>
    <row r="116" spans="15:26" x14ac:dyDescent="0.3">
      <c r="P116" s="51">
        <v>45107</v>
      </c>
      <c r="Q116" s="100">
        <v>221.83745878686901</v>
      </c>
      <c r="R116" s="24">
        <v>379.47502823932501</v>
      </c>
      <c r="S116" s="24">
        <v>271.33775350025797</v>
      </c>
      <c r="T116" s="24">
        <v>434.26946411136799</v>
      </c>
      <c r="U116" s="104">
        <v>401.22567387417803</v>
      </c>
      <c r="V116" s="105">
        <v>235.17747255894599</v>
      </c>
      <c r="W116" s="100">
        <v>170.55436448679299</v>
      </c>
      <c r="X116" s="24">
        <v>377.09158054267999</v>
      </c>
      <c r="Y116" s="24">
        <v>216.37285360253199</v>
      </c>
      <c r="Z116" s="103">
        <v>337.91394093021898</v>
      </c>
    </row>
    <row r="117" spans="15:26" x14ac:dyDescent="0.3">
      <c r="P117" s="51">
        <v>45199</v>
      </c>
      <c r="Q117" s="100">
        <v>221.426410594087</v>
      </c>
      <c r="R117" s="24">
        <v>384.889940017394</v>
      </c>
      <c r="S117" s="24">
        <v>276.33578634032</v>
      </c>
      <c r="T117" s="24">
        <v>432.52503593082002</v>
      </c>
      <c r="U117" s="104">
        <v>397.52801296629099</v>
      </c>
      <c r="V117" s="105">
        <v>240.61391494010999</v>
      </c>
      <c r="W117" s="100">
        <v>157.568542916284</v>
      </c>
      <c r="X117" s="24">
        <v>378.31725934206997</v>
      </c>
      <c r="Y117" s="24">
        <v>218.73444219974999</v>
      </c>
      <c r="Z117" s="103">
        <v>333.533410482313</v>
      </c>
    </row>
    <row r="118" spans="15:26" x14ac:dyDescent="0.3">
      <c r="P118" s="51">
        <v>45291</v>
      </c>
      <c r="Q118" s="100">
        <v>214.737514555784</v>
      </c>
      <c r="R118" s="24">
        <v>384.31241468631703</v>
      </c>
      <c r="S118" s="24">
        <v>277.57659501674402</v>
      </c>
      <c r="T118" s="24">
        <v>427.83659927722601</v>
      </c>
      <c r="U118" s="104">
        <v>414.03323489703001</v>
      </c>
      <c r="V118" s="105">
        <v>241.43761019573</v>
      </c>
      <c r="W118" s="100">
        <v>137.35748635006399</v>
      </c>
      <c r="X118" s="24">
        <v>377.627634446076</v>
      </c>
      <c r="Y118" s="24">
        <v>220.356001419591</v>
      </c>
      <c r="Z118" s="103">
        <v>326.37807393309203</v>
      </c>
    </row>
    <row r="119" spans="15:26" x14ac:dyDescent="0.3">
      <c r="P119" s="51">
        <v>45382</v>
      </c>
      <c r="Q119" s="100">
        <v>214.302497410211</v>
      </c>
      <c r="R119" s="24">
        <v>389.64929373479202</v>
      </c>
      <c r="S119" s="24">
        <v>278.98714000516901</v>
      </c>
      <c r="T119" s="24">
        <v>426.22159464873698</v>
      </c>
      <c r="U119" s="104">
        <v>420.60546900554101</v>
      </c>
      <c r="V119" s="105">
        <v>242.357395702416</v>
      </c>
      <c r="W119" s="100">
        <v>128.653364076667</v>
      </c>
      <c r="X119" s="24">
        <v>380.49410366719297</v>
      </c>
      <c r="Y119" s="24">
        <v>220.89716968843601</v>
      </c>
      <c r="Z119" s="103">
        <v>312.29378870662401</v>
      </c>
    </row>
    <row r="120" spans="15:26" x14ac:dyDescent="0.3">
      <c r="P120" s="51">
        <v>45473</v>
      </c>
      <c r="Q120" s="100">
        <v>216.058652322125</v>
      </c>
      <c r="R120" s="24">
        <v>399.22501702642103</v>
      </c>
      <c r="S120" s="24">
        <v>282.27007273451602</v>
      </c>
      <c r="T120" s="24">
        <v>423.50344146349897</v>
      </c>
      <c r="U120" s="104">
        <v>439.94310565750499</v>
      </c>
      <c r="V120" s="105">
        <v>237.993731998925</v>
      </c>
      <c r="W120" s="100">
        <v>122.77062437487299</v>
      </c>
      <c r="X120" s="24">
        <v>385.89486734498303</v>
      </c>
      <c r="Y120" s="24">
        <v>220.169226720474</v>
      </c>
      <c r="Z120" s="103">
        <v>305.59480332805998</v>
      </c>
    </row>
    <row r="121" spans="15:26" x14ac:dyDescent="0.3">
      <c r="P121" s="51">
        <v>45565</v>
      </c>
      <c r="Q121" s="100">
        <v>214.45703328524499</v>
      </c>
      <c r="R121" s="24">
        <v>406.41052512862001</v>
      </c>
      <c r="S121" s="24">
        <v>284.109950424641</v>
      </c>
      <c r="T121" s="24">
        <v>419.04275737040399</v>
      </c>
      <c r="U121" s="104">
        <v>445.72327302578498</v>
      </c>
      <c r="V121" s="105">
        <v>232.72026643660899</v>
      </c>
      <c r="W121" s="100">
        <v>121.004124446419</v>
      </c>
      <c r="X121" s="24">
        <v>392.22208556138099</v>
      </c>
      <c r="Y121" s="24">
        <v>222.01991672590799</v>
      </c>
      <c r="Z121" s="103">
        <v>309.983786116641</v>
      </c>
    </row>
    <row r="122" spans="15:26" x14ac:dyDescent="0.3">
      <c r="P122" s="51">
        <v>45657</v>
      </c>
      <c r="Q122" s="100">
        <v>214.58231527932</v>
      </c>
      <c r="R122" s="24">
        <v>408.62220632283498</v>
      </c>
      <c r="S122" s="24">
        <v>284.54891819686702</v>
      </c>
      <c r="T122" s="24">
        <v>418.45157396760999</v>
      </c>
      <c r="U122" s="104">
        <v>433.119526181293</v>
      </c>
      <c r="V122" s="105">
        <v>240.19010778873599</v>
      </c>
      <c r="W122" s="100">
        <v>121.450803395275</v>
      </c>
      <c r="X122" s="24">
        <v>395.021384211944</v>
      </c>
      <c r="Y122" s="24">
        <v>224.92666764967601</v>
      </c>
      <c r="Z122" s="103">
        <v>318.52413256595202</v>
      </c>
    </row>
    <row r="123" spans="15:26" x14ac:dyDescent="0.3">
      <c r="P123" s="51">
        <v>45747</v>
      </c>
      <c r="Q123" s="100">
        <v>216.44955890163499</v>
      </c>
      <c r="R123" s="24">
        <v>409.192918984588</v>
      </c>
      <c r="S123" s="24">
        <v>284.56241887902002</v>
      </c>
      <c r="T123" s="24">
        <v>420.855983620514</v>
      </c>
      <c r="U123" s="104">
        <v>450.05862994455998</v>
      </c>
      <c r="V123" s="105">
        <v>237.79027089286501</v>
      </c>
      <c r="W123" s="100">
        <v>118.475685286605</v>
      </c>
      <c r="X123" s="24">
        <v>397.27532523335702</v>
      </c>
      <c r="Y123" s="24">
        <v>226.018055119857</v>
      </c>
      <c r="Z123" s="103">
        <v>323.47695239642201</v>
      </c>
    </row>
    <row r="124" spans="15:26" x14ac:dyDescent="0.3">
      <c r="P124" s="51">
        <v>45838</v>
      </c>
      <c r="Q124" s="100">
        <v>213.930378518227</v>
      </c>
      <c r="R124" s="24">
        <v>410.78572210691499</v>
      </c>
      <c r="S124" s="24">
        <v>282.75887150162998</v>
      </c>
      <c r="T124" s="24">
        <v>422.975440421884</v>
      </c>
      <c r="U124" s="104">
        <v>454.03421316760898</v>
      </c>
      <c r="V124" s="105">
        <v>230.958829238459</v>
      </c>
      <c r="W124" s="100">
        <v>119.118708851306</v>
      </c>
      <c r="X124" s="24">
        <v>402.65335392166497</v>
      </c>
      <c r="Y124" s="24">
        <v>226.07591121997299</v>
      </c>
      <c r="Z124" s="103">
        <v>320.488551677668</v>
      </c>
    </row>
    <row r="125" spans="15:26" x14ac:dyDescent="0.3">
      <c r="P125" s="51">
        <v>45930</v>
      </c>
      <c r="Q125" s="100">
        <v>210.06439514366599</v>
      </c>
      <c r="R125" s="24">
        <v>416.17502586224998</v>
      </c>
      <c r="S125" s="24">
        <v>276.864724563089</v>
      </c>
      <c r="T125" s="24">
        <v>428.15211513901397</v>
      </c>
      <c r="U125" s="104">
        <v>437.54889873510899</v>
      </c>
      <c r="V125" s="105">
        <v>228.58294532352599</v>
      </c>
      <c r="W125" s="100">
        <v>121.295790883988</v>
      </c>
      <c r="X125" s="24">
        <v>403.52595580335401</v>
      </c>
      <c r="Y125" s="24">
        <v>229.98594749866899</v>
      </c>
      <c r="Z125" s="103">
        <v>314.239931397379</v>
      </c>
    </row>
    <row r="126" spans="15:26" ht="28.8" x14ac:dyDescent="0.3">
      <c r="O126" s="107"/>
      <c r="P126" s="107"/>
      <c r="Q126" s="154" t="s">
        <v>29</v>
      </c>
      <c r="R126" s="155" t="s">
        <v>30</v>
      </c>
      <c r="S126" s="155" t="s">
        <v>31</v>
      </c>
      <c r="T126" s="155" t="s">
        <v>32</v>
      </c>
      <c r="U126" s="155" t="s">
        <v>33</v>
      </c>
      <c r="V126" s="156" t="s">
        <v>34</v>
      </c>
      <c r="W126" s="154" t="s">
        <v>29</v>
      </c>
      <c r="X126" s="155" t="s">
        <v>30</v>
      </c>
      <c r="Y126" s="155" t="s">
        <v>31</v>
      </c>
      <c r="Z126" s="155" t="s">
        <v>32</v>
      </c>
    </row>
    <row r="127" spans="15:26" x14ac:dyDescent="0.3">
      <c r="O127" s="108"/>
      <c r="P127" s="108"/>
      <c r="Q127" s="157" t="s">
        <v>127</v>
      </c>
      <c r="R127" s="157" t="s">
        <v>128</v>
      </c>
      <c r="S127" s="157" t="s">
        <v>129</v>
      </c>
      <c r="T127" s="157" t="s">
        <v>130</v>
      </c>
      <c r="U127" s="157" t="s">
        <v>131</v>
      </c>
      <c r="V127" s="157" t="s">
        <v>132</v>
      </c>
      <c r="W127" s="157" t="s">
        <v>127</v>
      </c>
      <c r="X127" s="157" t="s">
        <v>128</v>
      </c>
      <c r="Y127" s="157" t="s">
        <v>129</v>
      </c>
      <c r="Z127" s="157" t="s">
        <v>130</v>
      </c>
    </row>
    <row r="128" spans="15:26" x14ac:dyDescent="0.3">
      <c r="O128" s="109" t="s">
        <v>133</v>
      </c>
      <c r="P128" s="148" t="s">
        <v>133</v>
      </c>
      <c r="Q128" s="158">
        <f>Q120/Q119-1</f>
        <v>8.19474776606266E-3</v>
      </c>
      <c r="R128" s="158">
        <f t="shared" ref="Q128:Z133" si="0">R120/R119-1</f>
        <v>2.4575235848230514E-2</v>
      </c>
      <c r="S128" s="158">
        <f t="shared" si="0"/>
        <v>1.1767326369545916E-2</v>
      </c>
      <c r="T128" s="158">
        <f t="shared" si="0"/>
        <v>-6.377323953935532E-3</v>
      </c>
      <c r="U128" s="158">
        <f t="shared" si="0"/>
        <v>4.5975713767310022E-2</v>
      </c>
      <c r="V128" s="158">
        <f t="shared" si="0"/>
        <v>-1.8005077546092374E-2</v>
      </c>
      <c r="W128" s="158">
        <f t="shared" si="0"/>
        <v>-4.5725502352883418E-2</v>
      </c>
      <c r="X128" s="158">
        <f t="shared" si="0"/>
        <v>1.4194079818156569E-2</v>
      </c>
      <c r="Y128" s="158">
        <f t="shared" si="0"/>
        <v>-3.295392915123041E-3</v>
      </c>
      <c r="Z128" s="158">
        <f t="shared" si="0"/>
        <v>-2.1450908153851311E-2</v>
      </c>
    </row>
    <row r="129" spans="15:26" x14ac:dyDescent="0.3">
      <c r="O129" s="109" t="s">
        <v>133</v>
      </c>
      <c r="P129" s="148" t="s">
        <v>133</v>
      </c>
      <c r="Q129" s="158">
        <f>Q121/Q120-1</f>
        <v>-7.4128900632599581E-3</v>
      </c>
      <c r="R129" s="158">
        <f t="shared" si="0"/>
        <v>1.7998641857966069E-2</v>
      </c>
      <c r="S129" s="158">
        <f t="shared" si="0"/>
        <v>6.5181465123136384E-3</v>
      </c>
      <c r="T129" s="158">
        <f t="shared" si="0"/>
        <v>-1.0532816634689524E-2</v>
      </c>
      <c r="U129" s="158">
        <f t="shared" si="0"/>
        <v>1.3138442889431001E-2</v>
      </c>
      <c r="V129" s="158">
        <f t="shared" si="0"/>
        <v>-2.2158001885275835E-2</v>
      </c>
      <c r="W129" s="158">
        <f t="shared" si="0"/>
        <v>-1.438862054704626E-2</v>
      </c>
      <c r="X129" s="158">
        <f t="shared" si="0"/>
        <v>1.6396222784537784E-2</v>
      </c>
      <c r="Y129" s="158">
        <f t="shared" si="0"/>
        <v>8.4057614817516502E-3</v>
      </c>
      <c r="Z129" s="158">
        <f t="shared" si="0"/>
        <v>1.4362098899533216E-2</v>
      </c>
    </row>
    <row r="130" spans="15:26" x14ac:dyDescent="0.3">
      <c r="O130" s="109" t="s">
        <v>133</v>
      </c>
      <c r="P130" s="148" t="s">
        <v>133</v>
      </c>
      <c r="Q130" s="158">
        <f t="shared" si="0"/>
        <v>5.8418225858969386E-4</v>
      </c>
      <c r="R130" s="158">
        <f t="shared" si="0"/>
        <v>5.4419879837388496E-3</v>
      </c>
      <c r="S130" s="158">
        <f t="shared" si="0"/>
        <v>1.5450629996236476E-3</v>
      </c>
      <c r="T130" s="158">
        <f t="shared" si="0"/>
        <v>-1.4107949425109512E-3</v>
      </c>
      <c r="U130" s="158">
        <f t="shared" si="0"/>
        <v>-2.8277066976852394E-2</v>
      </c>
      <c r="V130" s="158">
        <f t="shared" si="0"/>
        <v>3.2097940873412112E-2</v>
      </c>
      <c r="W130" s="158">
        <f t="shared" si="0"/>
        <v>3.6914357332820114E-3</v>
      </c>
      <c r="X130" s="158">
        <f t="shared" si="0"/>
        <v>7.1370245419923872E-3</v>
      </c>
      <c r="Y130" s="158">
        <f t="shared" si="0"/>
        <v>1.3092298054307117E-2</v>
      </c>
      <c r="Z130" s="158">
        <f t="shared" si="0"/>
        <v>2.7550945668162852E-2</v>
      </c>
    </row>
    <row r="131" spans="15:26" x14ac:dyDescent="0.3">
      <c r="O131" s="109" t="s">
        <v>133</v>
      </c>
      <c r="P131" s="148" t="s">
        <v>133</v>
      </c>
      <c r="Q131" s="158">
        <f t="shared" si="0"/>
        <v>8.7017591355764701E-3</v>
      </c>
      <c r="R131" s="158">
        <f t="shared" si="0"/>
        <v>1.3966755915906237E-3</v>
      </c>
      <c r="S131" s="158">
        <f t="shared" si="0"/>
        <v>4.7445909260757091E-5</v>
      </c>
      <c r="T131" s="158">
        <f t="shared" si="0"/>
        <v>5.7459687153431638E-3</v>
      </c>
      <c r="U131" s="158">
        <f t="shared" si="0"/>
        <v>3.9109536142632129E-2</v>
      </c>
      <c r="V131" s="158">
        <f t="shared" si="0"/>
        <v>-9.9914060490026158E-3</v>
      </c>
      <c r="W131" s="158">
        <f t="shared" si="0"/>
        <v>-2.4496487676472167E-2</v>
      </c>
      <c r="X131" s="158">
        <f t="shared" si="0"/>
        <v>5.7058709009123465E-3</v>
      </c>
      <c r="Y131" s="158">
        <f t="shared" si="0"/>
        <v>4.8521924126880833E-3</v>
      </c>
      <c r="Z131" s="158">
        <f t="shared" si="0"/>
        <v>1.5549276566806158E-2</v>
      </c>
    </row>
    <row r="132" spans="15:26" x14ac:dyDescent="0.3">
      <c r="O132" s="109" t="s">
        <v>133</v>
      </c>
      <c r="P132" s="148" t="s">
        <v>133</v>
      </c>
      <c r="Q132" s="158">
        <f>Q124/Q123-1</f>
        <v>-1.16386487280985E-2</v>
      </c>
      <c r="R132" s="158">
        <f t="shared" si="0"/>
        <v>3.8925481073317503E-3</v>
      </c>
      <c r="S132" s="158">
        <f t="shared" si="0"/>
        <v>-6.3379675520568446E-3</v>
      </c>
      <c r="T132" s="158">
        <f t="shared" si="0"/>
        <v>5.0360619400890982E-3</v>
      </c>
      <c r="U132" s="158">
        <f t="shared" si="0"/>
        <v>8.8334784815451428E-3</v>
      </c>
      <c r="V132" s="158">
        <f t="shared" si="0"/>
        <v>-2.8728852651351167E-2</v>
      </c>
      <c r="W132" s="158">
        <f t="shared" si="0"/>
        <v>5.4274728451282339E-3</v>
      </c>
      <c r="X132" s="158">
        <f t="shared" si="0"/>
        <v>1.3537283457383031E-2</v>
      </c>
      <c r="Y132" s="158">
        <f t="shared" si="0"/>
        <v>2.5597999277238159E-4</v>
      </c>
      <c r="Z132" s="158">
        <f t="shared" si="0"/>
        <v>-9.2383729246086066E-3</v>
      </c>
    </row>
    <row r="133" spans="15:26" x14ac:dyDescent="0.3">
      <c r="O133" s="109" t="s">
        <v>134</v>
      </c>
      <c r="P133" s="148" t="str">
        <f>"QTR "&amp;YEAR(P125)&amp;"Q"&amp;(MONTH(P125)/3)</f>
        <v>QTR 2025Q3</v>
      </c>
      <c r="Q133" s="158">
        <f>Q125/Q124-1</f>
        <v>-1.8071222055224045E-2</v>
      </c>
      <c r="R133" s="158">
        <f>R125/R124-1</f>
        <v>1.3119501154259527E-2</v>
      </c>
      <c r="S133" s="158">
        <f t="shared" si="0"/>
        <v>-2.0845135317025809E-2</v>
      </c>
      <c r="T133" s="158">
        <f t="shared" si="0"/>
        <v>1.223871228070994E-2</v>
      </c>
      <c r="U133" s="158">
        <f>U125/U124-1</f>
        <v>-3.6308529080856577E-2</v>
      </c>
      <c r="V133" s="158">
        <f t="shared" si="0"/>
        <v>-1.028704519661372E-2</v>
      </c>
      <c r="W133" s="158">
        <f>W125/W124-1</f>
        <v>1.8276575138164386E-2</v>
      </c>
      <c r="X133" s="158">
        <f t="shared" si="0"/>
        <v>2.1671293016443105E-3</v>
      </c>
      <c r="Y133" s="158">
        <f t="shared" si="0"/>
        <v>1.7295236177955697E-2</v>
      </c>
      <c r="Z133" s="158">
        <f t="shared" si="0"/>
        <v>-1.9497171576267625E-2</v>
      </c>
    </row>
    <row r="134" spans="15:26" x14ac:dyDescent="0.3">
      <c r="O134" s="107"/>
      <c r="P134" s="107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5:26" x14ac:dyDescent="0.3">
      <c r="O135" s="107"/>
      <c r="P135" s="107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5:26" x14ac:dyDescent="0.3">
      <c r="O136" s="107" t="s">
        <v>135</v>
      </c>
      <c r="P136" s="148" t="s">
        <v>135</v>
      </c>
      <c r="Q136" s="158">
        <f>Q120/Q116-1</f>
        <v>-2.604973252193632E-2</v>
      </c>
      <c r="R136" s="158">
        <f t="shared" ref="Q136:Z141" si="1">R120/R116-1</f>
        <v>5.2045555879477234E-2</v>
      </c>
      <c r="S136" s="158">
        <f t="shared" si="1"/>
        <v>4.0290446475770736E-2</v>
      </c>
      <c r="T136" s="158">
        <f t="shared" si="1"/>
        <v>-2.4791111366531782E-2</v>
      </c>
      <c r="U136" s="158">
        <f>U120/U116-1</f>
        <v>9.6497892095181559E-2</v>
      </c>
      <c r="V136" s="158">
        <f t="shared" si="1"/>
        <v>1.1975039145269761E-2</v>
      </c>
      <c r="W136" s="158">
        <f t="shared" si="1"/>
        <v>-0.28016720800844808</v>
      </c>
      <c r="X136" s="158">
        <f t="shared" si="1"/>
        <v>2.3345222371801588E-2</v>
      </c>
      <c r="Y136" s="158">
        <f t="shared" si="1"/>
        <v>1.7545514858882338E-2</v>
      </c>
      <c r="Z136" s="158">
        <f t="shared" si="1"/>
        <v>-9.5643102244287292E-2</v>
      </c>
    </row>
    <row r="137" spans="15:26" x14ac:dyDescent="0.3">
      <c r="O137" s="107" t="s">
        <v>135</v>
      </c>
      <c r="P137" s="148" t="s">
        <v>135</v>
      </c>
      <c r="Q137" s="158">
        <f t="shared" si="1"/>
        <v>-3.1474914352552452E-2</v>
      </c>
      <c r="R137" s="158">
        <f t="shared" si="1"/>
        <v>5.5913607693288681E-2</v>
      </c>
      <c r="S137" s="158">
        <f t="shared" si="1"/>
        <v>2.8133034042672866E-2</v>
      </c>
      <c r="T137" s="158">
        <f t="shared" si="1"/>
        <v>-3.1171094018641821E-2</v>
      </c>
      <c r="U137" s="158">
        <f t="shared" si="1"/>
        <v>0.12123739330938865</v>
      </c>
      <c r="V137" s="158">
        <f>V121/V117-1</f>
        <v>-3.2806284314295664E-2</v>
      </c>
      <c r="W137" s="158">
        <f t="shared" si="1"/>
        <v>-0.23205404957823106</v>
      </c>
      <c r="X137" s="158">
        <f t="shared" si="1"/>
        <v>3.6754406192022193E-2</v>
      </c>
      <c r="Y137" s="158">
        <f t="shared" si="1"/>
        <v>1.5020380389649368E-2</v>
      </c>
      <c r="Z137" s="158">
        <f t="shared" si="1"/>
        <v>-7.0606492859643599E-2</v>
      </c>
    </row>
    <row r="138" spans="15:26" x14ac:dyDescent="0.3">
      <c r="O138" s="107" t="s">
        <v>135</v>
      </c>
      <c r="P138" s="148" t="s">
        <v>135</v>
      </c>
      <c r="Q138" s="158">
        <f t="shared" si="1"/>
        <v>-7.227394653657182E-4</v>
      </c>
      <c r="R138" s="158">
        <f t="shared" si="1"/>
        <v>6.3255285823540452E-2</v>
      </c>
      <c r="S138" s="158">
        <f t="shared" si="1"/>
        <v>2.5118555761887595E-2</v>
      </c>
      <c r="T138" s="158">
        <f t="shared" si="1"/>
        <v>-2.1936003898382683E-2</v>
      </c>
      <c r="U138" s="158">
        <f t="shared" si="1"/>
        <v>4.6098452190703298E-2</v>
      </c>
      <c r="V138" s="158">
        <f t="shared" si="1"/>
        <v>-5.1669762883367332E-3</v>
      </c>
      <c r="W138" s="158">
        <f t="shared" si="1"/>
        <v>-0.11580499452537907</v>
      </c>
      <c r="X138" s="158">
        <f t="shared" si="1"/>
        <v>4.606058502943533E-2</v>
      </c>
      <c r="Y138" s="158">
        <f t="shared" si="1"/>
        <v>2.0742190821396278E-2</v>
      </c>
      <c r="Z138" s="158">
        <f t="shared" si="1"/>
        <v>-2.4063936870802438E-2</v>
      </c>
    </row>
    <row r="139" spans="15:26" x14ac:dyDescent="0.3">
      <c r="O139" s="107" t="s">
        <v>135</v>
      </c>
      <c r="P139" s="148" t="s">
        <v>135</v>
      </c>
      <c r="Q139" s="158">
        <f t="shared" si="1"/>
        <v>1.0018835605607235E-2</v>
      </c>
      <c r="R139" s="158">
        <f t="shared" si="1"/>
        <v>5.0156963105130181E-2</v>
      </c>
      <c r="S139" s="158">
        <f t="shared" si="1"/>
        <v>1.9983999526815843E-2</v>
      </c>
      <c r="T139" s="158">
        <f t="shared" si="1"/>
        <v>-1.2588782679218702E-2</v>
      </c>
      <c r="U139" s="158">
        <f t="shared" si="1"/>
        <v>7.0025625222269738E-2</v>
      </c>
      <c r="V139" s="158">
        <f t="shared" si="1"/>
        <v>-1.8844586096967486E-2</v>
      </c>
      <c r="W139" s="158">
        <f t="shared" si="1"/>
        <v>-7.9109309446404596E-2</v>
      </c>
      <c r="X139" s="158">
        <f t="shared" si="1"/>
        <v>4.4103762461565221E-2</v>
      </c>
      <c r="Y139" s="158">
        <f t="shared" si="1"/>
        <v>2.3182213871928425E-2</v>
      </c>
      <c r="Z139" s="158">
        <f t="shared" si="1"/>
        <v>3.5809753809428857E-2</v>
      </c>
    </row>
    <row r="140" spans="15:26" x14ac:dyDescent="0.3">
      <c r="O140" s="107" t="s">
        <v>135</v>
      </c>
      <c r="P140" s="148" t="s">
        <v>135</v>
      </c>
      <c r="Q140" s="158">
        <f t="shared" si="1"/>
        <v>-9.8504446872367257E-3</v>
      </c>
      <c r="R140" s="158">
        <f t="shared" si="1"/>
        <v>2.8957867336577348E-2</v>
      </c>
      <c r="S140" s="158">
        <f t="shared" si="1"/>
        <v>1.7316705323333625E-3</v>
      </c>
      <c r="T140" s="158">
        <f t="shared" si="1"/>
        <v>-1.2467455749364253E-3</v>
      </c>
      <c r="U140" s="158">
        <f>U124/U120-1</f>
        <v>3.2029385911263475E-2</v>
      </c>
      <c r="V140" s="158">
        <f t="shared" si="1"/>
        <v>-2.9559193434967379E-2</v>
      </c>
      <c r="W140" s="158">
        <f t="shared" si="1"/>
        <v>-2.9745841419003383E-2</v>
      </c>
      <c r="X140" s="158">
        <f t="shared" si="1"/>
        <v>4.3427596464246765E-2</v>
      </c>
      <c r="Y140" s="158">
        <f t="shared" si="1"/>
        <v>2.6827929531669348E-2</v>
      </c>
      <c r="Z140" s="158">
        <f t="shared" si="1"/>
        <v>4.8736916293760979E-2</v>
      </c>
    </row>
    <row r="141" spans="15:26" x14ac:dyDescent="0.3">
      <c r="O141" s="107" t="s">
        <v>135</v>
      </c>
      <c r="P141" s="148" t="str">
        <f>"Y/Y "&amp;RIGHT(P133,4)</f>
        <v>Y/Y 25Q3</v>
      </c>
      <c r="Q141" s="158">
        <f>Q125/Q121-1</f>
        <v>-2.0482602385609061E-2</v>
      </c>
      <c r="R141" s="158">
        <f t="shared" si="1"/>
        <v>2.4026200430069311E-2</v>
      </c>
      <c r="S141" s="158">
        <f t="shared" si="1"/>
        <v>-2.5501485782961963E-2</v>
      </c>
      <c r="T141" s="158">
        <f t="shared" si="1"/>
        <v>2.1738492333750026E-2</v>
      </c>
      <c r="U141" s="158">
        <f>U125/U121-1</f>
        <v>-1.8339572522620085E-2</v>
      </c>
      <c r="V141" s="158">
        <f t="shared" si="1"/>
        <v>-1.7778086869842835E-2</v>
      </c>
      <c r="W141" s="158">
        <f>W125/W121-1</f>
        <v>2.4103842650269325E-3</v>
      </c>
      <c r="X141" s="158">
        <f t="shared" si="1"/>
        <v>2.8820075814430357E-2</v>
      </c>
      <c r="Y141" s="158">
        <f t="shared" si="1"/>
        <v>3.5879802543099526E-2</v>
      </c>
      <c r="Z141" s="158">
        <f t="shared" si="1"/>
        <v>1.3730219035186897E-2</v>
      </c>
    </row>
    <row r="142" spans="15:26" x14ac:dyDescent="0.3">
      <c r="O142" s="107"/>
      <c r="P142" s="107"/>
      <c r="Q142" s="159"/>
      <c r="R142" s="160"/>
      <c r="S142" s="160"/>
      <c r="T142" s="160"/>
      <c r="U142" s="161"/>
      <c r="V142" s="161"/>
      <c r="W142" s="159"/>
      <c r="X142" s="160"/>
      <c r="Y142" s="160"/>
      <c r="Z142" s="160"/>
    </row>
    <row r="143" spans="15:26" x14ac:dyDescent="0.3">
      <c r="O143" s="107" t="s">
        <v>116</v>
      </c>
      <c r="P143" s="107" t="s">
        <v>116</v>
      </c>
      <c r="Q143" s="159">
        <f>MIN($Q$59:$Q$70)</f>
        <v>107.139936838937</v>
      </c>
      <c r="R143" s="159">
        <f>MIN($R$59:$R$70)</f>
        <v>118.151062112487</v>
      </c>
      <c r="S143" s="159">
        <f>MIN($S$59:$S$70)</f>
        <v>129.75943113815401</v>
      </c>
      <c r="T143" s="159">
        <f>MIN($T$59:$T$70)</f>
        <v>125.397118913363</v>
      </c>
      <c r="U143" s="159">
        <f>MIN($U$59:$U$70)</f>
        <v>125.677333999255</v>
      </c>
      <c r="V143" s="159">
        <f>MIN($V$59:$V$70)</f>
        <v>96.916118865055694</v>
      </c>
      <c r="W143" s="159">
        <f>MIN($Q$59:$Q$70)</f>
        <v>107.139936838937</v>
      </c>
      <c r="X143" s="159">
        <f>MIN($R$59:$R$70)</f>
        <v>118.151062112487</v>
      </c>
      <c r="Y143" s="159">
        <f>MIN($S$59:$S$70)</f>
        <v>129.75943113815401</v>
      </c>
      <c r="Z143" s="159">
        <f>MIN($T$59:$T$70)</f>
        <v>125.397118913363</v>
      </c>
    </row>
    <row r="144" spans="15:26" x14ac:dyDescent="0.3">
      <c r="O144" s="107" t="s">
        <v>117</v>
      </c>
      <c r="P144" s="107" t="s">
        <v>117</v>
      </c>
      <c r="Q144" s="158">
        <f t="shared" ref="Q144:Z144" si="2">Q125/Q143-1</f>
        <v>0.96065446127203602</v>
      </c>
      <c r="R144" s="158">
        <f t="shared" si="2"/>
        <v>2.5223976697393211</v>
      </c>
      <c r="S144" s="158">
        <f t="shared" si="2"/>
        <v>1.1336770833120635</v>
      </c>
      <c r="T144" s="158">
        <f t="shared" si="2"/>
        <v>2.4143696350378248</v>
      </c>
      <c r="U144" s="158">
        <f t="shared" si="2"/>
        <v>2.4815259427583238</v>
      </c>
      <c r="V144" s="158">
        <f t="shared" si="2"/>
        <v>1.3585647877810798</v>
      </c>
      <c r="W144" s="158">
        <f t="shared" si="2"/>
        <v>0.13212490563935497</v>
      </c>
      <c r="X144" s="158">
        <f t="shared" si="2"/>
        <v>2.4153392156489693</v>
      </c>
      <c r="Y144" s="158">
        <f t="shared" si="2"/>
        <v>0.77240255664965463</v>
      </c>
      <c r="Z144" s="158">
        <f t="shared" si="2"/>
        <v>1.5059581441778396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6">
      <formula>$O90=""</formula>
    </cfRule>
  </conditionalFormatting>
  <conditionalFormatting sqref="O128:O144">
    <cfRule type="expression" dxfId="12" priority="5">
      <formula>$O128=""</formula>
    </cfRule>
  </conditionalFormatting>
  <conditionalFormatting sqref="O126:P126">
    <cfRule type="expression" dxfId="11" priority="3">
      <formula>$O126=""</formula>
    </cfRule>
  </conditionalFormatting>
  <conditionalFormatting sqref="P7:P125">
    <cfRule type="expression" dxfId="10" priority="8">
      <formula>$Q7=""</formula>
    </cfRule>
  </conditionalFormatting>
  <conditionalFormatting sqref="P128:P134">
    <cfRule type="expression" dxfId="9" priority="1">
      <formula>$O128=""</formula>
    </cfRule>
  </conditionalFormatting>
  <conditionalFormatting sqref="P135">
    <cfRule type="expression" dxfId="8" priority="4">
      <formula>$O136=""</formula>
    </cfRule>
  </conditionalFormatting>
  <conditionalFormatting sqref="P136:P144">
    <cfRule type="expression" dxfId="7" priority="2">
      <formula>$O136=""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DC21-1158-4993-A57F-ACABAB5706BD}">
  <sheetPr codeName="Sheet5"/>
  <dimension ref="A1:V410"/>
  <sheetViews>
    <sheetView topLeftCell="E116" workbookViewId="0">
      <selection activeCell="E126" sqref="A126:XFD143"/>
    </sheetView>
  </sheetViews>
  <sheetFormatPr defaultColWidth="9.109375" defaultRowHeight="14.4" x14ac:dyDescent="0.3"/>
  <cols>
    <col min="1" max="6" width="13.6640625" style="50" customWidth="1"/>
    <col min="7" max="7" width="9.5546875" style="50" customWidth="1"/>
    <col min="8" max="13" width="13.6640625" style="50" customWidth="1"/>
    <col min="14" max="14" width="23.88671875" style="60" bestFit="1" customWidth="1"/>
    <col min="15" max="18" width="13.6640625" style="21" customWidth="1"/>
    <col min="19" max="19" width="15.44140625" style="21" customWidth="1"/>
    <col min="20" max="20" width="15.6640625" style="21" customWidth="1"/>
    <col min="21" max="21" width="14.88671875" style="21" customWidth="1"/>
    <col min="22" max="22" width="13.6640625" style="21" customWidth="1"/>
    <col min="23" max="16384" width="9.109375" style="50"/>
  </cols>
  <sheetData>
    <row r="1" spans="1:22" s="2" customFormat="1" ht="15.9" customHeight="1" x14ac:dyDescent="0.3">
      <c r="N1" s="42"/>
      <c r="O1" s="82"/>
      <c r="P1" s="83"/>
      <c r="Q1" s="83"/>
      <c r="R1" s="84"/>
      <c r="S1" s="82"/>
      <c r="T1" s="85"/>
      <c r="U1" s="83"/>
      <c r="V1" s="84"/>
    </row>
    <row r="2" spans="1:22" s="6" customFormat="1" ht="15.9" customHeight="1" x14ac:dyDescent="0.3">
      <c r="O2" s="86"/>
      <c r="P2" s="87"/>
      <c r="Q2" s="87"/>
      <c r="R2" s="88"/>
      <c r="S2" s="86"/>
      <c r="T2" s="87"/>
      <c r="U2" s="87"/>
      <c r="V2" s="88"/>
    </row>
    <row r="3" spans="1:22" s="6" customFormat="1" ht="15.9" customHeight="1" x14ac:dyDescent="0.3">
      <c r="O3" s="86"/>
      <c r="P3" s="87"/>
      <c r="Q3" s="87"/>
      <c r="R3" s="88"/>
      <c r="S3" s="86"/>
      <c r="T3" s="87"/>
      <c r="U3" s="87"/>
      <c r="V3" s="88"/>
    </row>
    <row r="4" spans="1:22" s="92" customFormat="1" ht="15.9" customHeight="1" x14ac:dyDescent="0.3">
      <c r="O4" s="86"/>
      <c r="P4" s="87"/>
      <c r="Q4" s="87"/>
      <c r="R4" s="88"/>
      <c r="S4" s="86"/>
      <c r="T4" s="87"/>
      <c r="U4" s="87"/>
      <c r="V4" s="88"/>
    </row>
    <row r="5" spans="1:22" s="93" customFormat="1" ht="15" customHeight="1" x14ac:dyDescent="0.3">
      <c r="O5" s="188" t="s">
        <v>27</v>
      </c>
      <c r="P5" s="189"/>
      <c r="Q5" s="189"/>
      <c r="R5" s="190"/>
      <c r="S5" s="188" t="s">
        <v>36</v>
      </c>
      <c r="T5" s="189"/>
      <c r="U5" s="189"/>
      <c r="V5" s="190"/>
    </row>
    <row r="6" spans="1:22" s="94" customFormat="1" ht="35.1" customHeight="1" x14ac:dyDescent="0.3">
      <c r="N6" s="95" t="s">
        <v>0</v>
      </c>
      <c r="O6" s="96" t="s">
        <v>37</v>
      </c>
      <c r="P6" s="47" t="s">
        <v>38</v>
      </c>
      <c r="Q6" s="47" t="s">
        <v>39</v>
      </c>
      <c r="R6" s="97" t="s">
        <v>40</v>
      </c>
      <c r="S6" s="96" t="s">
        <v>37</v>
      </c>
      <c r="T6" s="47" t="s">
        <v>38</v>
      </c>
      <c r="U6" s="47" t="s">
        <v>39</v>
      </c>
      <c r="V6" s="97" t="s">
        <v>40</v>
      </c>
    </row>
    <row r="7" spans="1:22" x14ac:dyDescent="0.3">
      <c r="A7" s="181" t="s">
        <v>101</v>
      </c>
      <c r="B7" s="181"/>
      <c r="C7" s="181"/>
      <c r="D7" s="181"/>
      <c r="E7" s="181"/>
      <c r="F7" s="181"/>
      <c r="G7" s="99"/>
      <c r="H7" s="181" t="s">
        <v>102</v>
      </c>
      <c r="I7" s="181"/>
      <c r="J7" s="181"/>
      <c r="K7" s="181"/>
      <c r="L7" s="181"/>
      <c r="M7" s="181"/>
      <c r="N7" s="51">
        <v>35155</v>
      </c>
      <c r="O7" s="100">
        <v>66.444542693663806</v>
      </c>
      <c r="P7" s="24">
        <v>55.077936115465697</v>
      </c>
      <c r="Q7" s="24">
        <v>74.813939162665207</v>
      </c>
      <c r="R7" s="103">
        <v>62.892337392983798</v>
      </c>
      <c r="S7" s="100" t="s">
        <v>35</v>
      </c>
      <c r="T7" s="24" t="s">
        <v>35</v>
      </c>
      <c r="U7" s="24" t="s">
        <v>35</v>
      </c>
      <c r="V7" s="103" t="s">
        <v>35</v>
      </c>
    </row>
    <row r="8" spans="1:22" x14ac:dyDescent="0.3">
      <c r="A8" s="181" t="s">
        <v>94</v>
      </c>
      <c r="B8" s="181"/>
      <c r="C8" s="181"/>
      <c r="D8" s="181"/>
      <c r="E8" s="181"/>
      <c r="F8" s="181"/>
      <c r="H8" s="181" t="s">
        <v>94</v>
      </c>
      <c r="I8" s="181"/>
      <c r="J8" s="181"/>
      <c r="K8" s="181"/>
      <c r="L8" s="181"/>
      <c r="M8" s="181"/>
      <c r="N8" s="51">
        <v>35246</v>
      </c>
      <c r="O8" s="100">
        <v>66.601758735486598</v>
      </c>
      <c r="P8" s="24">
        <v>53.782300053663597</v>
      </c>
      <c r="Q8" s="24">
        <v>74.535636539316997</v>
      </c>
      <c r="R8" s="103">
        <v>64.890453472970094</v>
      </c>
      <c r="S8" s="100" t="s">
        <v>35</v>
      </c>
      <c r="T8" s="24" t="s">
        <v>35</v>
      </c>
      <c r="U8" s="24" t="s">
        <v>35</v>
      </c>
      <c r="V8" s="103" t="s">
        <v>35</v>
      </c>
    </row>
    <row r="9" spans="1:22" x14ac:dyDescent="0.3">
      <c r="N9" s="51">
        <v>35338</v>
      </c>
      <c r="O9" s="100">
        <v>69.617830928375596</v>
      </c>
      <c r="P9" s="24">
        <v>56.023897907591198</v>
      </c>
      <c r="Q9" s="24">
        <v>77.434324682406398</v>
      </c>
      <c r="R9" s="103">
        <v>67.021013319326201</v>
      </c>
      <c r="S9" s="100" t="s">
        <v>35</v>
      </c>
      <c r="T9" s="24" t="s">
        <v>35</v>
      </c>
      <c r="U9" s="24" t="s">
        <v>35</v>
      </c>
      <c r="V9" s="103" t="s">
        <v>35</v>
      </c>
    </row>
    <row r="10" spans="1:22" x14ac:dyDescent="0.3">
      <c r="N10" s="51">
        <v>35430</v>
      </c>
      <c r="O10" s="100">
        <v>71.924182392646301</v>
      </c>
      <c r="P10" s="24">
        <v>62.778026177793699</v>
      </c>
      <c r="Q10" s="24">
        <v>82.546714915384499</v>
      </c>
      <c r="R10" s="103">
        <v>67.263369374094793</v>
      </c>
      <c r="S10" s="100" t="s">
        <v>35</v>
      </c>
      <c r="T10" s="24" t="s">
        <v>35</v>
      </c>
      <c r="U10" s="24" t="s">
        <v>35</v>
      </c>
      <c r="V10" s="103" t="s">
        <v>35</v>
      </c>
    </row>
    <row r="11" spans="1:22" x14ac:dyDescent="0.3">
      <c r="N11" s="51">
        <v>35520</v>
      </c>
      <c r="O11" s="100">
        <v>71.467298731536204</v>
      </c>
      <c r="P11" s="24">
        <v>66.604684469216295</v>
      </c>
      <c r="Q11" s="24">
        <v>85.092914658193607</v>
      </c>
      <c r="R11" s="103">
        <v>67.882039647025707</v>
      </c>
      <c r="S11" s="100" t="s">
        <v>35</v>
      </c>
      <c r="T11" s="24" t="s">
        <v>35</v>
      </c>
      <c r="U11" s="24" t="s">
        <v>35</v>
      </c>
      <c r="V11" s="103" t="s">
        <v>35</v>
      </c>
    </row>
    <row r="12" spans="1:22" x14ac:dyDescent="0.3">
      <c r="N12" s="51">
        <v>35611</v>
      </c>
      <c r="O12" s="100">
        <v>71.877578425904602</v>
      </c>
      <c r="P12" s="24">
        <v>66.484770623506606</v>
      </c>
      <c r="Q12" s="24">
        <v>86.408214245309495</v>
      </c>
      <c r="R12" s="103">
        <v>69.896482436319104</v>
      </c>
      <c r="S12" s="100" t="s">
        <v>35</v>
      </c>
      <c r="T12" s="24" t="s">
        <v>35</v>
      </c>
      <c r="U12" s="24" t="s">
        <v>35</v>
      </c>
      <c r="V12" s="103" t="s">
        <v>35</v>
      </c>
    </row>
    <row r="13" spans="1:22" x14ac:dyDescent="0.3">
      <c r="N13" s="51">
        <v>35703</v>
      </c>
      <c r="O13" s="100">
        <v>72.388851941877505</v>
      </c>
      <c r="P13" s="24">
        <v>70.530261275200104</v>
      </c>
      <c r="Q13" s="24">
        <v>87.706197874162001</v>
      </c>
      <c r="R13" s="103">
        <v>73.801109628689204</v>
      </c>
      <c r="S13" s="100" t="s">
        <v>35</v>
      </c>
      <c r="T13" s="24" t="s">
        <v>35</v>
      </c>
      <c r="U13" s="24" t="s">
        <v>35</v>
      </c>
      <c r="V13" s="103" t="s">
        <v>35</v>
      </c>
    </row>
    <row r="14" spans="1:22" x14ac:dyDescent="0.3">
      <c r="N14" s="51">
        <v>35795</v>
      </c>
      <c r="O14" s="100">
        <v>73.159579403542907</v>
      </c>
      <c r="P14" s="24">
        <v>76.984958158991404</v>
      </c>
      <c r="Q14" s="24">
        <v>88.712237349842894</v>
      </c>
      <c r="R14" s="103">
        <v>77.1538736484369</v>
      </c>
      <c r="S14" s="100" t="s">
        <v>35</v>
      </c>
      <c r="T14" s="24" t="s">
        <v>35</v>
      </c>
      <c r="U14" s="24" t="s">
        <v>35</v>
      </c>
      <c r="V14" s="103" t="s">
        <v>35</v>
      </c>
    </row>
    <row r="15" spans="1:22" x14ac:dyDescent="0.3">
      <c r="N15" s="51">
        <v>35885</v>
      </c>
      <c r="O15" s="100">
        <v>75.032480538887896</v>
      </c>
      <c r="P15" s="24">
        <v>77.894924371013303</v>
      </c>
      <c r="Q15" s="24">
        <v>88.550809238749395</v>
      </c>
      <c r="R15" s="103">
        <v>78.297571313410998</v>
      </c>
      <c r="S15" s="100" t="s">
        <v>35</v>
      </c>
      <c r="T15" s="24" t="s">
        <v>35</v>
      </c>
      <c r="U15" s="24" t="s">
        <v>35</v>
      </c>
      <c r="V15" s="103" t="s">
        <v>35</v>
      </c>
    </row>
    <row r="16" spans="1:22" x14ac:dyDescent="0.3">
      <c r="N16" s="51">
        <v>35976</v>
      </c>
      <c r="O16" s="100">
        <v>77.239600285593198</v>
      </c>
      <c r="P16" s="24">
        <v>78.505012978444697</v>
      </c>
      <c r="Q16" s="24">
        <v>86.007808118854896</v>
      </c>
      <c r="R16" s="103">
        <v>79.515585073444996</v>
      </c>
      <c r="S16" s="100" t="s">
        <v>35</v>
      </c>
      <c r="T16" s="24" t="s">
        <v>35</v>
      </c>
      <c r="U16" s="24" t="s">
        <v>35</v>
      </c>
      <c r="V16" s="103" t="s">
        <v>35</v>
      </c>
    </row>
    <row r="17" spans="14:22" x14ac:dyDescent="0.3">
      <c r="N17" s="51">
        <v>36068</v>
      </c>
      <c r="O17" s="100">
        <v>77.446694049848702</v>
      </c>
      <c r="P17" s="24">
        <v>83.639886077418396</v>
      </c>
      <c r="Q17" s="24">
        <v>85.565326796821907</v>
      </c>
      <c r="R17" s="103">
        <v>81.332906333702695</v>
      </c>
      <c r="S17" s="100" t="s">
        <v>35</v>
      </c>
      <c r="T17" s="24" t="s">
        <v>35</v>
      </c>
      <c r="U17" s="24" t="s">
        <v>35</v>
      </c>
      <c r="V17" s="103" t="s">
        <v>35</v>
      </c>
    </row>
    <row r="18" spans="14:22" x14ac:dyDescent="0.3">
      <c r="N18" s="51">
        <v>36160</v>
      </c>
      <c r="O18" s="100">
        <v>77.646201849639795</v>
      </c>
      <c r="P18" s="24">
        <v>88.401493992056004</v>
      </c>
      <c r="Q18" s="24">
        <v>88.598129043582404</v>
      </c>
      <c r="R18" s="103">
        <v>83.195244025335299</v>
      </c>
      <c r="S18" s="100" t="s">
        <v>35</v>
      </c>
      <c r="T18" s="24" t="s">
        <v>35</v>
      </c>
      <c r="U18" s="24" t="s">
        <v>35</v>
      </c>
      <c r="V18" s="103" t="s">
        <v>35</v>
      </c>
    </row>
    <row r="19" spans="14:22" x14ac:dyDescent="0.3">
      <c r="N19" s="51">
        <v>36250</v>
      </c>
      <c r="O19" s="100">
        <v>82.374899622347897</v>
      </c>
      <c r="P19" s="24">
        <v>88.893343402148702</v>
      </c>
      <c r="Q19" s="24">
        <v>90.375362146357105</v>
      </c>
      <c r="R19" s="103">
        <v>84.929384976736003</v>
      </c>
      <c r="S19" s="100" t="s">
        <v>35</v>
      </c>
      <c r="T19" s="24" t="s">
        <v>35</v>
      </c>
      <c r="U19" s="24" t="s">
        <v>35</v>
      </c>
      <c r="V19" s="103" t="s">
        <v>35</v>
      </c>
    </row>
    <row r="20" spans="14:22" x14ac:dyDescent="0.3">
      <c r="N20" s="51">
        <v>36341</v>
      </c>
      <c r="O20" s="100">
        <v>90.198919309524797</v>
      </c>
      <c r="P20" s="24">
        <v>88.183109941253505</v>
      </c>
      <c r="Q20" s="24">
        <v>91.597375975026907</v>
      </c>
      <c r="R20" s="103">
        <v>86.165068042981304</v>
      </c>
      <c r="S20" s="100" t="s">
        <v>35</v>
      </c>
      <c r="T20" s="24" t="s">
        <v>35</v>
      </c>
      <c r="U20" s="24" t="s">
        <v>35</v>
      </c>
      <c r="V20" s="103" t="s">
        <v>35</v>
      </c>
    </row>
    <row r="21" spans="14:22" x14ac:dyDescent="0.3">
      <c r="N21" s="51">
        <v>36433</v>
      </c>
      <c r="O21" s="100">
        <v>93.526081962729904</v>
      </c>
      <c r="P21" s="24">
        <v>88.392506435371402</v>
      </c>
      <c r="Q21" s="24">
        <v>93.485826006507395</v>
      </c>
      <c r="R21" s="103">
        <v>87.998847315145696</v>
      </c>
      <c r="S21" s="100" t="s">
        <v>35</v>
      </c>
      <c r="T21" s="24" t="s">
        <v>35</v>
      </c>
      <c r="U21" s="24" t="s">
        <v>35</v>
      </c>
      <c r="V21" s="103" t="s">
        <v>35</v>
      </c>
    </row>
    <row r="22" spans="14:22" x14ac:dyDescent="0.3">
      <c r="N22" s="51">
        <v>36525</v>
      </c>
      <c r="O22" s="100">
        <v>92.403724936309303</v>
      </c>
      <c r="P22" s="24">
        <v>90.638978892963706</v>
      </c>
      <c r="Q22" s="24">
        <v>94.567535207656704</v>
      </c>
      <c r="R22" s="103">
        <v>91.009383711395898</v>
      </c>
      <c r="S22" s="100" t="s">
        <v>35</v>
      </c>
      <c r="T22" s="24" t="s">
        <v>35</v>
      </c>
      <c r="U22" s="24" t="s">
        <v>35</v>
      </c>
      <c r="V22" s="103" t="s">
        <v>35</v>
      </c>
    </row>
    <row r="23" spans="14:22" x14ac:dyDescent="0.3">
      <c r="N23" s="51">
        <v>36616</v>
      </c>
      <c r="O23" s="100">
        <v>93.908082464521996</v>
      </c>
      <c r="P23" s="24">
        <v>94.584669628720604</v>
      </c>
      <c r="Q23" s="24">
        <v>96.022316592497802</v>
      </c>
      <c r="R23" s="103">
        <v>94.6232800110526</v>
      </c>
      <c r="S23" s="100">
        <v>101.12174336497699</v>
      </c>
      <c r="T23" s="24">
        <v>76.129597427325606</v>
      </c>
      <c r="U23" s="24">
        <v>98.288750321695105</v>
      </c>
      <c r="V23" s="103">
        <v>91.105068493861395</v>
      </c>
    </row>
    <row r="24" spans="14:22" x14ac:dyDescent="0.3">
      <c r="N24" s="51">
        <v>36707</v>
      </c>
      <c r="O24" s="100">
        <v>98.320940685951697</v>
      </c>
      <c r="P24" s="24">
        <v>99.678706471223904</v>
      </c>
      <c r="Q24" s="24">
        <v>99.106552038809198</v>
      </c>
      <c r="R24" s="103">
        <v>98.154699585169396</v>
      </c>
      <c r="S24" s="100">
        <v>100.96568979470101</v>
      </c>
      <c r="T24" s="24">
        <v>84.591954231190002</v>
      </c>
      <c r="U24" s="24">
        <v>97.922563446752307</v>
      </c>
      <c r="V24" s="103">
        <v>94.700485695918701</v>
      </c>
    </row>
    <row r="25" spans="14:22" x14ac:dyDescent="0.3">
      <c r="N25" s="51">
        <v>36799</v>
      </c>
      <c r="O25" s="100">
        <v>100.750962535586</v>
      </c>
      <c r="P25" s="24">
        <v>100.49152545432899</v>
      </c>
      <c r="Q25" s="24">
        <v>100.69258593595499</v>
      </c>
      <c r="R25" s="103">
        <v>99.389314027169704</v>
      </c>
      <c r="S25" s="100">
        <v>100.72870653383799</v>
      </c>
      <c r="T25" s="24">
        <v>96.920843453718305</v>
      </c>
      <c r="U25" s="24">
        <v>98.774146232243396</v>
      </c>
      <c r="V25" s="103">
        <v>97.831106227824606</v>
      </c>
    </row>
    <row r="26" spans="14:22" x14ac:dyDescent="0.3">
      <c r="N26" s="51">
        <v>36891</v>
      </c>
      <c r="O26" s="100">
        <v>100</v>
      </c>
      <c r="P26" s="24">
        <v>100</v>
      </c>
      <c r="Q26" s="24">
        <v>100</v>
      </c>
      <c r="R26" s="103">
        <v>100</v>
      </c>
      <c r="S26" s="100">
        <v>100</v>
      </c>
      <c r="T26" s="24">
        <v>100</v>
      </c>
      <c r="U26" s="24">
        <v>100</v>
      </c>
      <c r="V26" s="103">
        <v>100</v>
      </c>
    </row>
    <row r="27" spans="14:22" x14ac:dyDescent="0.3">
      <c r="N27" s="51">
        <v>36981</v>
      </c>
      <c r="O27" s="100">
        <v>101.424256146275</v>
      </c>
      <c r="P27" s="24">
        <v>103.63930331164001</v>
      </c>
      <c r="Q27" s="24">
        <v>99.755950987127093</v>
      </c>
      <c r="R27" s="103">
        <v>102.52444300429499</v>
      </c>
      <c r="S27" s="100">
        <v>100.07257513765801</v>
      </c>
      <c r="T27" s="24">
        <v>103.73808915422801</v>
      </c>
      <c r="U27" s="24">
        <v>100.448845005522</v>
      </c>
      <c r="V27" s="103">
        <v>99.783268383035093</v>
      </c>
    </row>
    <row r="28" spans="14:22" x14ac:dyDescent="0.3">
      <c r="N28" s="51">
        <v>37072</v>
      </c>
      <c r="O28" s="100">
        <v>106.44563493568</v>
      </c>
      <c r="P28" s="24">
        <v>103.42606446645701</v>
      </c>
      <c r="Q28" s="24">
        <v>101.826208062872</v>
      </c>
      <c r="R28" s="103">
        <v>105.460559019287</v>
      </c>
      <c r="S28" s="100">
        <v>105.02462028532899</v>
      </c>
      <c r="T28" s="24">
        <v>109.854201173039</v>
      </c>
      <c r="U28" s="24">
        <v>99.591997188622699</v>
      </c>
      <c r="V28" s="103">
        <v>98.782563611803596</v>
      </c>
    </row>
    <row r="29" spans="14:22" x14ac:dyDescent="0.3">
      <c r="N29" s="51">
        <v>37164</v>
      </c>
      <c r="O29" s="100">
        <v>108.93218659529199</v>
      </c>
      <c r="P29" s="24">
        <v>100.39020692868399</v>
      </c>
      <c r="Q29" s="24">
        <v>105.892281768988</v>
      </c>
      <c r="R29" s="103">
        <v>105.964268658701</v>
      </c>
      <c r="S29" s="100">
        <v>110.918961750259</v>
      </c>
      <c r="T29" s="24">
        <v>108.15019412418999</v>
      </c>
      <c r="U29" s="24">
        <v>98.049449015936702</v>
      </c>
      <c r="V29" s="103">
        <v>98.668438633661907</v>
      </c>
    </row>
    <row r="30" spans="14:22" x14ac:dyDescent="0.3">
      <c r="N30" s="51">
        <v>37256</v>
      </c>
      <c r="O30" s="100">
        <v>108.005749512335</v>
      </c>
      <c r="P30" s="24">
        <v>102.822144798938</v>
      </c>
      <c r="Q30" s="24">
        <v>108.201975155295</v>
      </c>
      <c r="R30" s="103">
        <v>105.988419924252</v>
      </c>
      <c r="S30" s="100">
        <v>111.71553814542401</v>
      </c>
      <c r="T30" s="24">
        <v>103.07927265710801</v>
      </c>
      <c r="U30" s="24">
        <v>99.023071230141795</v>
      </c>
      <c r="V30" s="103">
        <v>98.845277312467502</v>
      </c>
    </row>
    <row r="31" spans="14:22" x14ac:dyDescent="0.3">
      <c r="N31" s="51">
        <v>37346</v>
      </c>
      <c r="O31" s="100">
        <v>109.41091945046099</v>
      </c>
      <c r="P31" s="24">
        <v>108.81529432245</v>
      </c>
      <c r="Q31" s="24">
        <v>107.938663259858</v>
      </c>
      <c r="R31" s="103">
        <v>108.39689843535901</v>
      </c>
      <c r="S31" s="100">
        <v>111.201209282975</v>
      </c>
      <c r="T31" s="24">
        <v>102.431875596385</v>
      </c>
      <c r="U31" s="24">
        <v>102.440118690877</v>
      </c>
      <c r="V31" s="103">
        <v>99.465048933735005</v>
      </c>
    </row>
    <row r="32" spans="14:22" x14ac:dyDescent="0.3">
      <c r="N32" s="51">
        <v>37437</v>
      </c>
      <c r="O32" s="100">
        <v>114.144282376831</v>
      </c>
      <c r="P32" s="24">
        <v>113.95779689980699</v>
      </c>
      <c r="Q32" s="24">
        <v>108.55867718482099</v>
      </c>
      <c r="R32" s="103">
        <v>112.43020118166901</v>
      </c>
      <c r="S32" s="100">
        <v>110.56548133480899</v>
      </c>
      <c r="T32" s="24">
        <v>105.79883415794301</v>
      </c>
      <c r="U32" s="24">
        <v>103.85402040808199</v>
      </c>
      <c r="V32" s="103">
        <v>99.858852801040598</v>
      </c>
    </row>
    <row r="33" spans="1:22" x14ac:dyDescent="0.3">
      <c r="N33" s="51">
        <v>37529</v>
      </c>
      <c r="O33" s="100">
        <v>117.76055717253</v>
      </c>
      <c r="P33" s="24">
        <v>116.514179622223</v>
      </c>
      <c r="Q33" s="24">
        <v>112.671157722864</v>
      </c>
      <c r="R33" s="103">
        <v>116.26552625283</v>
      </c>
      <c r="S33" s="100">
        <v>113.797304983907</v>
      </c>
      <c r="T33" s="24">
        <v>106.187725249938</v>
      </c>
      <c r="U33" s="24">
        <v>104.63193021239501</v>
      </c>
      <c r="V33" s="103">
        <v>101.050579065446</v>
      </c>
    </row>
    <row r="34" spans="1:22" x14ac:dyDescent="0.3">
      <c r="N34" s="51">
        <v>37621</v>
      </c>
      <c r="O34" s="100">
        <v>118.02480898292001</v>
      </c>
      <c r="P34" s="24">
        <v>117.992939237165</v>
      </c>
      <c r="Q34" s="24">
        <v>117.677123794034</v>
      </c>
      <c r="R34" s="103">
        <v>118.638829351005</v>
      </c>
      <c r="S34" s="100">
        <v>120.095311391621</v>
      </c>
      <c r="T34" s="24">
        <v>103.69657886899699</v>
      </c>
      <c r="U34" s="24">
        <v>107.961226667014</v>
      </c>
      <c r="V34" s="103">
        <v>103.782880759406</v>
      </c>
    </row>
    <row r="35" spans="1:22" x14ac:dyDescent="0.3">
      <c r="N35" s="51">
        <v>37711</v>
      </c>
      <c r="O35" s="100">
        <v>119.37293957809599</v>
      </c>
      <c r="P35" s="24">
        <v>121.48171441542399</v>
      </c>
      <c r="Q35" s="24">
        <v>119.97225950625101</v>
      </c>
      <c r="R35" s="103">
        <v>121.68011684913201</v>
      </c>
      <c r="S35" s="100">
        <v>116.571797321943</v>
      </c>
      <c r="T35" s="24">
        <v>106.29558043577001</v>
      </c>
      <c r="U35" s="24">
        <v>111.952166336752</v>
      </c>
      <c r="V35" s="103">
        <v>106.77672961155</v>
      </c>
    </row>
    <row r="36" spans="1:22" x14ac:dyDescent="0.3">
      <c r="N36" s="51">
        <v>37802</v>
      </c>
      <c r="O36" s="100">
        <v>122.46036710958199</v>
      </c>
      <c r="P36" s="24">
        <v>126.962401664965</v>
      </c>
      <c r="Q36" s="24">
        <v>119.33453579384199</v>
      </c>
      <c r="R36" s="103">
        <v>125.975935541328</v>
      </c>
      <c r="S36" s="100">
        <v>110.552805582785</v>
      </c>
      <c r="T36" s="24">
        <v>106.442982874062</v>
      </c>
      <c r="U36" s="24">
        <v>113.367362302386</v>
      </c>
      <c r="V36" s="103">
        <v>109.805372140399</v>
      </c>
    </row>
    <row r="37" spans="1:22" x14ac:dyDescent="0.3">
      <c r="N37" s="51">
        <v>37894</v>
      </c>
      <c r="O37" s="100">
        <v>124.583048349083</v>
      </c>
      <c r="P37" s="24">
        <v>132.30432198064</v>
      </c>
      <c r="Q37" s="24">
        <v>121.35154396884499</v>
      </c>
      <c r="R37" s="103">
        <v>129.10762482755999</v>
      </c>
      <c r="S37" s="100">
        <v>115.924529530576</v>
      </c>
      <c r="T37" s="24">
        <v>102.699433551905</v>
      </c>
      <c r="U37" s="24">
        <v>112.01145684138601</v>
      </c>
      <c r="V37" s="103">
        <v>110.811612667102</v>
      </c>
    </row>
    <row r="38" spans="1:22" x14ac:dyDescent="0.3">
      <c r="A38" s="110"/>
      <c r="N38" s="51">
        <v>37986</v>
      </c>
      <c r="O38" s="100">
        <v>127.015486245266</v>
      </c>
      <c r="P38" s="24">
        <v>136.54179209389301</v>
      </c>
      <c r="Q38" s="24">
        <v>127.915579637185</v>
      </c>
      <c r="R38" s="103">
        <v>132.076962425</v>
      </c>
      <c r="S38" s="100">
        <v>126.35147825140101</v>
      </c>
      <c r="T38" s="24">
        <v>108.251389677966</v>
      </c>
      <c r="U38" s="24">
        <v>112.665930653901</v>
      </c>
      <c r="V38" s="103">
        <v>111.133765059246</v>
      </c>
    </row>
    <row r="39" spans="1:22" x14ac:dyDescent="0.3">
      <c r="N39" s="51">
        <v>38077</v>
      </c>
      <c r="O39" s="100">
        <v>131.29309233128399</v>
      </c>
      <c r="P39" s="24">
        <v>141.37567848128299</v>
      </c>
      <c r="Q39" s="24">
        <v>135.21330473783999</v>
      </c>
      <c r="R39" s="103">
        <v>138.79833714898601</v>
      </c>
      <c r="S39" s="100">
        <v>120.126467533021</v>
      </c>
      <c r="T39" s="24">
        <v>122.21365182149999</v>
      </c>
      <c r="U39" s="24">
        <v>116.72070876762901</v>
      </c>
      <c r="V39" s="103">
        <v>115.4959322629</v>
      </c>
    </row>
    <row r="40" spans="1:22" x14ac:dyDescent="0.3">
      <c r="N40" s="51">
        <v>38168</v>
      </c>
      <c r="O40" s="100">
        <v>134.40833324313999</v>
      </c>
      <c r="P40" s="24">
        <v>146.23795513867699</v>
      </c>
      <c r="Q40" s="24">
        <v>141.48939308002201</v>
      </c>
      <c r="R40" s="103">
        <v>147.993390379125</v>
      </c>
      <c r="S40" s="100">
        <v>112.86314324284101</v>
      </c>
      <c r="T40" s="24">
        <v>127.617297524178</v>
      </c>
      <c r="U40" s="24">
        <v>122.86390127777</v>
      </c>
      <c r="V40" s="103">
        <v>122.245185392049</v>
      </c>
    </row>
    <row r="41" spans="1:22" x14ac:dyDescent="0.3">
      <c r="N41" s="51">
        <v>38260</v>
      </c>
      <c r="O41" s="100">
        <v>134.91516222128899</v>
      </c>
      <c r="P41" s="24">
        <v>150.305918541506</v>
      </c>
      <c r="Q41" s="24">
        <v>145.37689561601201</v>
      </c>
      <c r="R41" s="103">
        <v>151.784298821356</v>
      </c>
      <c r="S41" s="100">
        <v>121.374548649776</v>
      </c>
      <c r="T41" s="24">
        <v>124.793653046421</v>
      </c>
      <c r="U41" s="24">
        <v>129.12820081782601</v>
      </c>
      <c r="V41" s="103">
        <v>126.504384902355</v>
      </c>
    </row>
    <row r="42" spans="1:22" x14ac:dyDescent="0.3">
      <c r="N42" s="51">
        <v>38352</v>
      </c>
      <c r="O42" s="100">
        <v>135.75166650812</v>
      </c>
      <c r="P42" s="24">
        <v>155.24825964030799</v>
      </c>
      <c r="Q42" s="24">
        <v>150.428394456955</v>
      </c>
      <c r="R42" s="103">
        <v>153.14055155864901</v>
      </c>
      <c r="S42" s="100">
        <v>129.401419280807</v>
      </c>
      <c r="T42" s="24">
        <v>129.07401562359601</v>
      </c>
      <c r="U42" s="24">
        <v>133.654725343949</v>
      </c>
      <c r="V42" s="103">
        <v>128.25370135260701</v>
      </c>
    </row>
    <row r="43" spans="1:22" x14ac:dyDescent="0.3">
      <c r="N43" s="51">
        <v>38442</v>
      </c>
      <c r="O43" s="100">
        <v>139.399901071393</v>
      </c>
      <c r="P43" s="24">
        <v>163.98599059265501</v>
      </c>
      <c r="Q43" s="24">
        <v>160.605735637283</v>
      </c>
      <c r="R43" s="103">
        <v>160.78492764046999</v>
      </c>
      <c r="S43" s="100">
        <v>131.51639857694599</v>
      </c>
      <c r="T43" s="24">
        <v>138.115899301789</v>
      </c>
      <c r="U43" s="24">
        <v>138.029827491719</v>
      </c>
      <c r="V43" s="103">
        <v>131.433236099064</v>
      </c>
    </row>
    <row r="44" spans="1:22" x14ac:dyDescent="0.3">
      <c r="N44" s="51">
        <v>38533</v>
      </c>
      <c r="O44" s="100">
        <v>144.78505902697501</v>
      </c>
      <c r="P44" s="24">
        <v>174.65942671895499</v>
      </c>
      <c r="Q44" s="24">
        <v>172.60574322482799</v>
      </c>
      <c r="R44" s="103">
        <v>171.26569795094699</v>
      </c>
      <c r="S44" s="100">
        <v>132.567910126768</v>
      </c>
      <c r="T44" s="24">
        <v>139.112994303465</v>
      </c>
      <c r="U44" s="24">
        <v>145.12461441603301</v>
      </c>
      <c r="V44" s="103">
        <v>136.625846481586</v>
      </c>
    </row>
    <row r="45" spans="1:22" x14ac:dyDescent="0.3">
      <c r="N45" s="51">
        <v>38625</v>
      </c>
      <c r="O45" s="100">
        <v>147.45645027654899</v>
      </c>
      <c r="P45" s="24">
        <v>177.96377747752501</v>
      </c>
      <c r="Q45" s="24">
        <v>175.778349268412</v>
      </c>
      <c r="R45" s="103">
        <v>175.91736414616699</v>
      </c>
      <c r="S45" s="100">
        <v>132.171532873193</v>
      </c>
      <c r="T45" s="24">
        <v>142.930449063509</v>
      </c>
      <c r="U45" s="24">
        <v>154.03336799496299</v>
      </c>
      <c r="V45" s="103">
        <v>141.783871147816</v>
      </c>
    </row>
    <row r="46" spans="1:22" x14ac:dyDescent="0.3">
      <c r="N46" s="51">
        <v>38717</v>
      </c>
      <c r="O46" s="100">
        <v>147.17344664935101</v>
      </c>
      <c r="P46" s="24">
        <v>178.962452807255</v>
      </c>
      <c r="Q46" s="24">
        <v>175.19185411232999</v>
      </c>
      <c r="R46" s="103">
        <v>176.983427945242</v>
      </c>
      <c r="S46" s="100">
        <v>130.58760865171899</v>
      </c>
      <c r="T46" s="24">
        <v>155.311522907327</v>
      </c>
      <c r="U46" s="24">
        <v>157.826878999728</v>
      </c>
      <c r="V46" s="103">
        <v>146.997360683377</v>
      </c>
    </row>
    <row r="47" spans="1:22" x14ac:dyDescent="0.3">
      <c r="N47" s="51">
        <v>38807</v>
      </c>
      <c r="O47" s="100">
        <v>145.29710732311199</v>
      </c>
      <c r="P47" s="24">
        <v>184.22486261527399</v>
      </c>
      <c r="Q47" s="24">
        <v>179.375582888818</v>
      </c>
      <c r="R47" s="103">
        <v>181.41335847497601</v>
      </c>
      <c r="S47" s="100">
        <v>132.545415486172</v>
      </c>
      <c r="T47" s="24">
        <v>161.91960261732299</v>
      </c>
      <c r="U47" s="24">
        <v>157.77619550092899</v>
      </c>
      <c r="V47" s="103">
        <v>152.10257361603001</v>
      </c>
    </row>
    <row r="48" spans="1:22" x14ac:dyDescent="0.3">
      <c r="N48" s="51">
        <v>38898</v>
      </c>
      <c r="O48" s="100">
        <v>141.72709557322699</v>
      </c>
      <c r="P48" s="24">
        <v>186.80918739700201</v>
      </c>
      <c r="Q48" s="24">
        <v>180.09842097606699</v>
      </c>
      <c r="R48" s="103">
        <v>186.747543238042</v>
      </c>
      <c r="S48" s="100">
        <v>136.80165684762099</v>
      </c>
      <c r="T48" s="24">
        <v>168.17594744583599</v>
      </c>
      <c r="U48" s="24">
        <v>159.593052368516</v>
      </c>
      <c r="V48" s="103">
        <v>155.27444535439801</v>
      </c>
    </row>
    <row r="49" spans="14:22" x14ac:dyDescent="0.3">
      <c r="N49" s="51">
        <v>38990</v>
      </c>
      <c r="O49" s="100">
        <v>142.177873928878</v>
      </c>
      <c r="P49" s="24">
        <v>185.140542442597</v>
      </c>
      <c r="Q49" s="24">
        <v>174.77381947286199</v>
      </c>
      <c r="R49" s="103">
        <v>188.11316878650001</v>
      </c>
      <c r="S49" s="100">
        <v>137.978053638278</v>
      </c>
      <c r="T49" s="24">
        <v>180.944911395861</v>
      </c>
      <c r="U49" s="24">
        <v>159.54701950981601</v>
      </c>
      <c r="V49" s="103">
        <v>157.825251276112</v>
      </c>
    </row>
    <row r="50" spans="14:22" x14ac:dyDescent="0.3">
      <c r="N50" s="51">
        <v>39082</v>
      </c>
      <c r="O50" s="100">
        <v>145.02399864998799</v>
      </c>
      <c r="P50" s="24">
        <v>186.96385657128801</v>
      </c>
      <c r="Q50" s="24">
        <v>173.965476190337</v>
      </c>
      <c r="R50" s="103">
        <v>188.72518210108601</v>
      </c>
      <c r="S50" s="100">
        <v>140.56487645799299</v>
      </c>
      <c r="T50" s="24">
        <v>193.285568965312</v>
      </c>
      <c r="U50" s="24">
        <v>158.80782671640401</v>
      </c>
      <c r="V50" s="103">
        <v>162.062707217439</v>
      </c>
    </row>
    <row r="51" spans="14:22" x14ac:dyDescent="0.3">
      <c r="N51" s="51">
        <v>39172</v>
      </c>
      <c r="O51" s="100">
        <v>143.961454438402</v>
      </c>
      <c r="P51" s="24">
        <v>195.00781660090399</v>
      </c>
      <c r="Q51" s="24">
        <v>180.990522724519</v>
      </c>
      <c r="R51" s="103">
        <v>193.946384161748</v>
      </c>
      <c r="S51" s="100">
        <v>144.696836217233</v>
      </c>
      <c r="T51" s="24">
        <v>196.510657904477</v>
      </c>
      <c r="U51" s="24">
        <v>161.6525686251</v>
      </c>
      <c r="V51" s="103">
        <v>168.07599900040699</v>
      </c>
    </row>
    <row r="52" spans="14:22" x14ac:dyDescent="0.3">
      <c r="N52" s="51">
        <v>39263</v>
      </c>
      <c r="O52" s="100">
        <v>140.62419801575101</v>
      </c>
      <c r="P52" s="24">
        <v>200.99901598753701</v>
      </c>
      <c r="Q52" s="24">
        <v>186.32110733810799</v>
      </c>
      <c r="R52" s="103">
        <v>201.26160340046201</v>
      </c>
      <c r="S52" s="100">
        <v>144.62032350013601</v>
      </c>
      <c r="T52" s="24">
        <v>192.92284157614901</v>
      </c>
      <c r="U52" s="24">
        <v>164.41410954999799</v>
      </c>
      <c r="V52" s="103">
        <v>175.095491468679</v>
      </c>
    </row>
    <row r="53" spans="14:22" x14ac:dyDescent="0.3">
      <c r="N53" s="51">
        <v>39355</v>
      </c>
      <c r="O53" s="100">
        <v>137.79546621848499</v>
      </c>
      <c r="P53" s="24">
        <v>196.183832778143</v>
      </c>
      <c r="Q53" s="24">
        <v>180.38345070678699</v>
      </c>
      <c r="R53" s="103">
        <v>199.367135603158</v>
      </c>
      <c r="S53" s="100">
        <v>145.02228917679</v>
      </c>
      <c r="T53" s="24">
        <v>196.01332630827301</v>
      </c>
      <c r="U53" s="24">
        <v>164.107025452258</v>
      </c>
      <c r="V53" s="103">
        <v>177.26009135968201</v>
      </c>
    </row>
    <row r="54" spans="14:22" x14ac:dyDescent="0.3">
      <c r="N54" s="51">
        <v>39447</v>
      </c>
      <c r="O54" s="100">
        <v>135.97602334411201</v>
      </c>
      <c r="P54" s="24">
        <v>190.43692808134699</v>
      </c>
      <c r="Q54" s="24">
        <v>172.57586114914</v>
      </c>
      <c r="R54" s="103">
        <v>191.341251923686</v>
      </c>
      <c r="S54" s="100">
        <v>147.061996636565</v>
      </c>
      <c r="T54" s="24">
        <v>199.20858587451599</v>
      </c>
      <c r="U54" s="24">
        <v>162.09687966956699</v>
      </c>
      <c r="V54" s="103">
        <v>171.93336796666</v>
      </c>
    </row>
    <row r="55" spans="14:22" x14ac:dyDescent="0.3">
      <c r="N55" s="51">
        <v>39538</v>
      </c>
      <c r="O55" s="100">
        <v>134.20861009931599</v>
      </c>
      <c r="P55" s="24">
        <v>192.468172223165</v>
      </c>
      <c r="Q55" s="24">
        <v>169.44172305430001</v>
      </c>
      <c r="R55" s="103">
        <v>187.65456925691299</v>
      </c>
      <c r="S55" s="100">
        <v>144.46639004524201</v>
      </c>
      <c r="T55" s="24">
        <v>183.34135238926899</v>
      </c>
      <c r="U55" s="24">
        <v>157.77974439283</v>
      </c>
      <c r="V55" s="103">
        <v>166.907542410877</v>
      </c>
    </row>
    <row r="56" spans="14:22" x14ac:dyDescent="0.3">
      <c r="N56" s="51">
        <v>39629</v>
      </c>
      <c r="O56" s="100">
        <v>133.31320604687099</v>
      </c>
      <c r="P56" s="24">
        <v>194.893385770962</v>
      </c>
      <c r="Q56" s="24">
        <v>164.83844887267199</v>
      </c>
      <c r="R56" s="103">
        <v>185.81572018509999</v>
      </c>
      <c r="S56" s="100">
        <v>140.031964966597</v>
      </c>
      <c r="T56" s="24">
        <v>173.421775746051</v>
      </c>
      <c r="U56" s="24">
        <v>152.83646860305899</v>
      </c>
      <c r="V56" s="103">
        <v>165.13788408436201</v>
      </c>
    </row>
    <row r="57" spans="14:22" x14ac:dyDescent="0.3">
      <c r="N57" s="51">
        <v>39721</v>
      </c>
      <c r="O57" s="100">
        <v>125.786763300804</v>
      </c>
      <c r="P57" s="24">
        <v>185.69287697096999</v>
      </c>
      <c r="Q57" s="24">
        <v>154.53907372582401</v>
      </c>
      <c r="R57" s="103">
        <v>175.25850180250501</v>
      </c>
      <c r="S57" s="100">
        <v>137.67820349448399</v>
      </c>
      <c r="T57" s="24">
        <v>176.146971929345</v>
      </c>
      <c r="U57" s="24">
        <v>147.61341857258401</v>
      </c>
      <c r="V57" s="103">
        <v>160.76924860466499</v>
      </c>
    </row>
    <row r="58" spans="14:22" x14ac:dyDescent="0.3">
      <c r="N58" s="51">
        <v>39813</v>
      </c>
      <c r="O58" s="100">
        <v>114.78693555413</v>
      </c>
      <c r="P58" s="24">
        <v>173.86217947079999</v>
      </c>
      <c r="Q58" s="24">
        <v>144.73610935202501</v>
      </c>
      <c r="R58" s="103">
        <v>161.50871026628701</v>
      </c>
      <c r="S58" s="100">
        <v>133.211474907146</v>
      </c>
      <c r="T58" s="24">
        <v>172.27532076561999</v>
      </c>
      <c r="U58" s="24">
        <v>141.649029040767</v>
      </c>
      <c r="V58" s="103">
        <v>152.57159175303201</v>
      </c>
    </row>
    <row r="59" spans="14:22" x14ac:dyDescent="0.3">
      <c r="N59" s="51">
        <v>39903</v>
      </c>
      <c r="O59" s="100">
        <v>108.635535341333</v>
      </c>
      <c r="P59" s="24">
        <v>165.332161981979</v>
      </c>
      <c r="Q59" s="24">
        <v>138.96150472171701</v>
      </c>
      <c r="R59" s="103">
        <v>148.30720075724699</v>
      </c>
      <c r="S59" s="100">
        <v>121.48368896925</v>
      </c>
      <c r="T59" s="24">
        <v>156.517130601557</v>
      </c>
      <c r="U59" s="24">
        <v>132.52230996005301</v>
      </c>
      <c r="V59" s="103">
        <v>139.29357718532299</v>
      </c>
    </row>
    <row r="60" spans="14:22" x14ac:dyDescent="0.3">
      <c r="N60" s="51">
        <v>39994</v>
      </c>
      <c r="O60" s="100">
        <v>107.306086457003</v>
      </c>
      <c r="P60" s="24">
        <v>157.52002551571499</v>
      </c>
      <c r="Q60" s="24">
        <v>134.26759185401599</v>
      </c>
      <c r="R60" s="103">
        <v>134.632432261698</v>
      </c>
      <c r="S60" s="100">
        <v>111.497913204518</v>
      </c>
      <c r="T60" s="24">
        <v>131.30899244904299</v>
      </c>
      <c r="U60" s="24">
        <v>120.870452561655</v>
      </c>
      <c r="V60" s="103">
        <v>127.14483458172</v>
      </c>
    </row>
    <row r="61" spans="14:22" x14ac:dyDescent="0.3">
      <c r="N61" s="51">
        <v>40086</v>
      </c>
      <c r="O61" s="100">
        <v>106.24446403135001</v>
      </c>
      <c r="P61" s="24">
        <v>159.49768697846699</v>
      </c>
      <c r="Q61" s="24">
        <v>129.91266918683101</v>
      </c>
      <c r="R61" s="103">
        <v>128.644880614171</v>
      </c>
      <c r="S61" s="100">
        <v>105.29468792362999</v>
      </c>
      <c r="T61" s="24">
        <v>119.142639018927</v>
      </c>
      <c r="U61" s="24">
        <v>113.590271981059</v>
      </c>
      <c r="V61" s="103">
        <v>118.376472996719</v>
      </c>
    </row>
    <row r="62" spans="14:22" x14ac:dyDescent="0.3">
      <c r="N62" s="51">
        <v>40178</v>
      </c>
      <c r="O62" s="100">
        <v>101.799495264569</v>
      </c>
      <c r="P62" s="24">
        <v>163.53711778601601</v>
      </c>
      <c r="Q62" s="24">
        <v>126.383939360581</v>
      </c>
      <c r="R62" s="103">
        <v>127.632549793263</v>
      </c>
      <c r="S62" s="100">
        <v>103.682693514181</v>
      </c>
      <c r="T62" s="24">
        <v>123.761255766479</v>
      </c>
      <c r="U62" s="24">
        <v>110.948854535801</v>
      </c>
      <c r="V62" s="103">
        <v>109.836797547223</v>
      </c>
    </row>
    <row r="63" spans="14:22" x14ac:dyDescent="0.3">
      <c r="N63" s="51">
        <v>40268</v>
      </c>
      <c r="O63" s="100">
        <v>97.635725552987296</v>
      </c>
      <c r="P63" s="24">
        <v>157.92195859184801</v>
      </c>
      <c r="Q63" s="24">
        <v>124.524613894886</v>
      </c>
      <c r="R63" s="103">
        <v>126.083043061111</v>
      </c>
      <c r="S63" s="100">
        <v>105.98206861623601</v>
      </c>
      <c r="T63" s="24">
        <v>134.917123707055</v>
      </c>
      <c r="U63" s="24">
        <v>111.525499993981</v>
      </c>
      <c r="V63" s="103">
        <v>110.39247994659701</v>
      </c>
    </row>
    <row r="64" spans="14:22" x14ac:dyDescent="0.3">
      <c r="N64" s="51">
        <v>40359</v>
      </c>
      <c r="O64" s="100">
        <v>95.093196501721906</v>
      </c>
      <c r="P64" s="24">
        <v>147.85598159799201</v>
      </c>
      <c r="Q64" s="24">
        <v>123.429639706632</v>
      </c>
      <c r="R64" s="103">
        <v>123.619517841262</v>
      </c>
      <c r="S64" s="100">
        <v>104.29225884551001</v>
      </c>
      <c r="T64" s="24">
        <v>141.262879743219</v>
      </c>
      <c r="U64" s="24">
        <v>117.29615720405999</v>
      </c>
      <c r="V64" s="103">
        <v>118.19688688025801</v>
      </c>
    </row>
    <row r="65" spans="14:22" x14ac:dyDescent="0.3">
      <c r="N65" s="51">
        <v>40451</v>
      </c>
      <c r="O65" s="100">
        <v>92.905122874509999</v>
      </c>
      <c r="P65" s="24">
        <v>149.123842313175</v>
      </c>
      <c r="Q65" s="24">
        <v>122.994613565737</v>
      </c>
      <c r="R65" s="103">
        <v>120.80625133244899</v>
      </c>
      <c r="S65" s="100">
        <v>103.076923045889</v>
      </c>
      <c r="T65" s="24">
        <v>140.378214711185</v>
      </c>
      <c r="U65" s="24">
        <v>125.460425965694</v>
      </c>
      <c r="V65" s="103">
        <v>120.47865531360399</v>
      </c>
    </row>
    <row r="66" spans="14:22" x14ac:dyDescent="0.3">
      <c r="N66" s="51">
        <v>40543</v>
      </c>
      <c r="O66" s="100">
        <v>90.577548815153094</v>
      </c>
      <c r="P66" s="24">
        <v>155.838065865863</v>
      </c>
      <c r="Q66" s="24">
        <v>121.80169936957201</v>
      </c>
      <c r="R66" s="103">
        <v>119.129892305186</v>
      </c>
      <c r="S66" s="100">
        <v>103.013116259304</v>
      </c>
      <c r="T66" s="24">
        <v>143.540321301369</v>
      </c>
      <c r="U66" s="24">
        <v>129.40448063802401</v>
      </c>
      <c r="V66" s="103">
        <v>120.218224989372</v>
      </c>
    </row>
    <row r="67" spans="14:22" x14ac:dyDescent="0.3">
      <c r="N67" s="51">
        <v>40633</v>
      </c>
      <c r="O67" s="100">
        <v>90.159258465930193</v>
      </c>
      <c r="P67" s="24">
        <v>154.12977928346399</v>
      </c>
      <c r="Q67" s="24">
        <v>120.093671311721</v>
      </c>
      <c r="R67" s="103">
        <v>119.56005820607101</v>
      </c>
      <c r="S67" s="100">
        <v>102.631868692586</v>
      </c>
      <c r="T67" s="24">
        <v>150.939040438967</v>
      </c>
      <c r="U67" s="24">
        <v>128.80513892500801</v>
      </c>
      <c r="V67" s="103">
        <v>123.236058108356</v>
      </c>
    </row>
    <row r="68" spans="14:22" x14ac:dyDescent="0.3">
      <c r="N68" s="51">
        <v>40724</v>
      </c>
      <c r="O68" s="100">
        <v>91.911520275536802</v>
      </c>
      <c r="P68" s="24">
        <v>152.57226457833801</v>
      </c>
      <c r="Q68" s="24">
        <v>120.159384254638</v>
      </c>
      <c r="R68" s="103">
        <v>120.60037702865</v>
      </c>
      <c r="S68" s="100">
        <v>105.731413479607</v>
      </c>
      <c r="T68" s="24">
        <v>152.13730543934801</v>
      </c>
      <c r="U68" s="24">
        <v>127.103544949438</v>
      </c>
      <c r="V68" s="103">
        <v>126.096193179615</v>
      </c>
    </row>
    <row r="69" spans="14:22" x14ac:dyDescent="0.3">
      <c r="N69" s="51">
        <v>40816</v>
      </c>
      <c r="O69" s="100">
        <v>92.865106377642704</v>
      </c>
      <c r="P69" s="24">
        <v>157.083495772963</v>
      </c>
      <c r="Q69" s="24">
        <v>120.703662236556</v>
      </c>
      <c r="R69" s="103">
        <v>121.091785032869</v>
      </c>
      <c r="S69" s="100">
        <v>113.814851623782</v>
      </c>
      <c r="T69" s="24">
        <v>149.366285517227</v>
      </c>
      <c r="U69" s="24">
        <v>128.46629459357399</v>
      </c>
      <c r="V69" s="103">
        <v>128.332987199207</v>
      </c>
    </row>
    <row r="70" spans="14:22" x14ac:dyDescent="0.3">
      <c r="N70" s="51">
        <v>40908</v>
      </c>
      <c r="O70" s="100">
        <v>91.944368119562597</v>
      </c>
      <c r="P70" s="24">
        <v>160.95593628016701</v>
      </c>
      <c r="Q70" s="24">
        <v>119.634293038137</v>
      </c>
      <c r="R70" s="103">
        <v>121.751057391868</v>
      </c>
      <c r="S70" s="100">
        <v>118.935040296251</v>
      </c>
      <c r="T70" s="24">
        <v>154.05965395203401</v>
      </c>
      <c r="U70" s="24">
        <v>130.99059038168801</v>
      </c>
      <c r="V70" s="103">
        <v>130.58920952250301</v>
      </c>
    </row>
    <row r="71" spans="14:22" x14ac:dyDescent="0.3">
      <c r="N71" s="51">
        <v>40999</v>
      </c>
      <c r="O71" s="100">
        <v>89.548031305115003</v>
      </c>
      <c r="P71" s="24">
        <v>159.012430069424</v>
      </c>
      <c r="Q71" s="24">
        <v>119.249325206188</v>
      </c>
      <c r="R71" s="103">
        <v>124.519532772706</v>
      </c>
      <c r="S71" s="100">
        <v>115.28738341506801</v>
      </c>
      <c r="T71" s="24">
        <v>158.806041106462</v>
      </c>
      <c r="U71" s="24">
        <v>131.35778317767301</v>
      </c>
      <c r="V71" s="103">
        <v>131.43385436005201</v>
      </c>
    </row>
    <row r="72" spans="14:22" x14ac:dyDescent="0.3">
      <c r="N72" s="51">
        <v>41090</v>
      </c>
      <c r="O72" s="100">
        <v>87.371521181068701</v>
      </c>
      <c r="P72" s="24">
        <v>157.36270550721099</v>
      </c>
      <c r="Q72" s="24">
        <v>121.532750103026</v>
      </c>
      <c r="R72" s="103">
        <v>128.99514757619301</v>
      </c>
      <c r="S72" s="100">
        <v>110.70834508312601</v>
      </c>
      <c r="T72" s="24">
        <v>159.08762142633799</v>
      </c>
      <c r="U72" s="24">
        <v>132.738032294346</v>
      </c>
      <c r="V72" s="103">
        <v>133.883116544025</v>
      </c>
    </row>
    <row r="73" spans="14:22" x14ac:dyDescent="0.3">
      <c r="N73" s="51">
        <v>41182</v>
      </c>
      <c r="O73" s="100">
        <v>91.045426294167996</v>
      </c>
      <c r="P73" s="24">
        <v>161.803571071314</v>
      </c>
      <c r="Q73" s="24">
        <v>124.79953489317199</v>
      </c>
      <c r="R73" s="103">
        <v>131.23572939496501</v>
      </c>
      <c r="S73" s="100">
        <v>110.42843761071001</v>
      </c>
      <c r="T73" s="24">
        <v>164.157941511122</v>
      </c>
      <c r="U73" s="24">
        <v>135.30551606230799</v>
      </c>
      <c r="V73" s="103">
        <v>137.951819223271</v>
      </c>
    </row>
    <row r="74" spans="14:22" x14ac:dyDescent="0.3">
      <c r="N74" s="51">
        <v>41274</v>
      </c>
      <c r="O74" s="100">
        <v>95.378077903783307</v>
      </c>
      <c r="P74" s="24">
        <v>166.84958744935801</v>
      </c>
      <c r="Q74" s="24">
        <v>126.12557267409299</v>
      </c>
      <c r="R74" s="103">
        <v>131.48891850851899</v>
      </c>
      <c r="S74" s="100">
        <v>112.681112427591</v>
      </c>
      <c r="T74" s="24">
        <v>171.50743108384199</v>
      </c>
      <c r="U74" s="24">
        <v>137.55081458151199</v>
      </c>
      <c r="V74" s="103">
        <v>139.50793312535299</v>
      </c>
    </row>
    <row r="75" spans="14:22" x14ac:dyDescent="0.3">
      <c r="N75" s="51">
        <v>41364</v>
      </c>
      <c r="O75" s="100">
        <v>95.140050477610302</v>
      </c>
      <c r="P75" s="24">
        <v>167.52803261901201</v>
      </c>
      <c r="Q75" s="24">
        <v>127.88724161317199</v>
      </c>
      <c r="R75" s="103">
        <v>135.294862797203</v>
      </c>
      <c r="S75" s="100">
        <v>116.083181703401</v>
      </c>
      <c r="T75" s="24">
        <v>176.356257119166</v>
      </c>
      <c r="U75" s="24">
        <v>140.49466851206699</v>
      </c>
      <c r="V75" s="103">
        <v>142.66385041747799</v>
      </c>
    </row>
    <row r="76" spans="14:22" x14ac:dyDescent="0.3">
      <c r="N76" s="51">
        <v>41455</v>
      </c>
      <c r="O76" s="100">
        <v>96.427115128813298</v>
      </c>
      <c r="P76" s="24">
        <v>168.70202240501101</v>
      </c>
      <c r="Q76" s="24">
        <v>132.151079026236</v>
      </c>
      <c r="R76" s="103">
        <v>144.03276657251499</v>
      </c>
      <c r="S76" s="100">
        <v>119.685766923297</v>
      </c>
      <c r="T76" s="24">
        <v>185.387710573584</v>
      </c>
      <c r="U76" s="24">
        <v>143.157787976008</v>
      </c>
      <c r="V76" s="103">
        <v>147.883238952754</v>
      </c>
    </row>
    <row r="77" spans="14:22" x14ac:dyDescent="0.3">
      <c r="N77" s="51">
        <v>41547</v>
      </c>
      <c r="O77" s="100">
        <v>99.059994422200802</v>
      </c>
      <c r="P77" s="24">
        <v>172.05413645469201</v>
      </c>
      <c r="Q77" s="24">
        <v>133.86420445284901</v>
      </c>
      <c r="R77" s="103">
        <v>150.44840981525201</v>
      </c>
      <c r="S77" s="100">
        <v>124.20676319420301</v>
      </c>
      <c r="T77" s="24">
        <v>192.94267724298001</v>
      </c>
      <c r="U77" s="24">
        <v>145.72998868927201</v>
      </c>
      <c r="V77" s="103">
        <v>151.79127433452001</v>
      </c>
    </row>
    <row r="78" spans="14:22" x14ac:dyDescent="0.3">
      <c r="N78" s="51">
        <v>41639</v>
      </c>
      <c r="O78" s="100">
        <v>100.29484444366101</v>
      </c>
      <c r="P78" s="24">
        <v>176.02706007956701</v>
      </c>
      <c r="Q78" s="24">
        <v>133.70709939226199</v>
      </c>
      <c r="R78" s="103">
        <v>151.94785077699501</v>
      </c>
      <c r="S78" s="100">
        <v>128.71701994046401</v>
      </c>
      <c r="T78" s="24">
        <v>190.32229764194301</v>
      </c>
      <c r="U78" s="24">
        <v>148.77561043497099</v>
      </c>
      <c r="V78" s="103">
        <v>155.468828791014</v>
      </c>
    </row>
    <row r="79" spans="14:22" x14ac:dyDescent="0.3">
      <c r="N79" s="51">
        <v>41729</v>
      </c>
      <c r="O79" s="100">
        <v>102.71334582969401</v>
      </c>
      <c r="P79" s="24">
        <v>180.81092104419201</v>
      </c>
      <c r="Q79" s="24">
        <v>138.24984729051701</v>
      </c>
      <c r="R79" s="103">
        <v>156.41414406109399</v>
      </c>
      <c r="S79" s="100">
        <v>127.060153595947</v>
      </c>
      <c r="T79" s="24">
        <v>183.8855138282</v>
      </c>
      <c r="U79" s="24">
        <v>151.256132425381</v>
      </c>
      <c r="V79" s="103">
        <v>159.881603804554</v>
      </c>
    </row>
    <row r="80" spans="14:22" x14ac:dyDescent="0.3">
      <c r="N80" s="51">
        <v>41820</v>
      </c>
      <c r="O80" s="100">
        <v>107.77329716313901</v>
      </c>
      <c r="P80" s="24">
        <v>187.623961485878</v>
      </c>
      <c r="Q80" s="24">
        <v>146.29332289457599</v>
      </c>
      <c r="R80" s="103">
        <v>164.43366618367</v>
      </c>
      <c r="S80" s="100">
        <v>128.424018469348</v>
      </c>
      <c r="T80" s="24">
        <v>182.24804587891899</v>
      </c>
      <c r="U80" s="24">
        <v>154.199647961388</v>
      </c>
      <c r="V80" s="103">
        <v>166.19314431010699</v>
      </c>
    </row>
    <row r="81" spans="14:22" x14ac:dyDescent="0.3">
      <c r="N81" s="51">
        <v>41912</v>
      </c>
      <c r="O81" s="100">
        <v>110.480037769696</v>
      </c>
      <c r="P81" s="24">
        <v>194.18145140164199</v>
      </c>
      <c r="Q81" s="24">
        <v>149.649759850766</v>
      </c>
      <c r="R81" s="103">
        <v>167.921553468902</v>
      </c>
      <c r="S81" s="100">
        <v>139.28707266314601</v>
      </c>
      <c r="T81" s="24">
        <v>189.88107896641</v>
      </c>
      <c r="U81" s="24">
        <v>157.61557291884401</v>
      </c>
      <c r="V81" s="103">
        <v>171.08739778399899</v>
      </c>
    </row>
    <row r="82" spans="14:22" x14ac:dyDescent="0.3">
      <c r="N82" s="51">
        <v>42004</v>
      </c>
      <c r="O82" s="100">
        <v>110.161655046494</v>
      </c>
      <c r="P82" s="24">
        <v>198.43792386825501</v>
      </c>
      <c r="Q82" s="24">
        <v>149.61765038147701</v>
      </c>
      <c r="R82" s="103">
        <v>168.16248602854799</v>
      </c>
      <c r="S82" s="100">
        <v>144.64686243524901</v>
      </c>
      <c r="T82" s="24">
        <v>204.205114065814</v>
      </c>
      <c r="U82" s="24">
        <v>161.76992130430199</v>
      </c>
      <c r="V82" s="103">
        <v>174.19438126198</v>
      </c>
    </row>
    <row r="83" spans="14:22" x14ac:dyDescent="0.3">
      <c r="N83" s="51">
        <v>42094</v>
      </c>
      <c r="O83" s="100">
        <v>111.80756728309299</v>
      </c>
      <c r="P83" s="24">
        <v>203.11654320402999</v>
      </c>
      <c r="Q83" s="24">
        <v>154.03652864761301</v>
      </c>
      <c r="R83" s="103">
        <v>172.62007766027801</v>
      </c>
      <c r="S83" s="100">
        <v>145.063811446252</v>
      </c>
      <c r="T83" s="24">
        <v>216.53817479034899</v>
      </c>
      <c r="U83" s="24">
        <v>167.37562650185501</v>
      </c>
      <c r="V83" s="103">
        <v>179.19615796731401</v>
      </c>
    </row>
    <row r="84" spans="14:22" x14ac:dyDescent="0.3">
      <c r="N84" s="51">
        <v>42185</v>
      </c>
      <c r="O84" s="100">
        <v>116.163559011426</v>
      </c>
      <c r="P84" s="24">
        <v>207.997329799494</v>
      </c>
      <c r="Q84" s="24">
        <v>159.97225636553</v>
      </c>
      <c r="R84" s="103">
        <v>180.466932562903</v>
      </c>
      <c r="S84" s="100">
        <v>147.95505267465001</v>
      </c>
      <c r="T84" s="24">
        <v>226.37546046862701</v>
      </c>
      <c r="U84" s="24">
        <v>171.313346556986</v>
      </c>
      <c r="V84" s="103">
        <v>182.98947466000001</v>
      </c>
    </row>
    <row r="85" spans="14:22" x14ac:dyDescent="0.3">
      <c r="N85" s="51">
        <v>42277</v>
      </c>
      <c r="O85" s="100">
        <v>117.49357560987799</v>
      </c>
      <c r="P85" s="24">
        <v>205.202011684197</v>
      </c>
      <c r="Q85" s="24">
        <v>161.27613799500301</v>
      </c>
      <c r="R85" s="103">
        <v>184.72532804897199</v>
      </c>
      <c r="S85" s="100">
        <v>146.46647688692201</v>
      </c>
      <c r="T85" s="24">
        <v>227.89395174216</v>
      </c>
      <c r="U85" s="24">
        <v>173.33984925694301</v>
      </c>
      <c r="V85" s="103">
        <v>184.847891903197</v>
      </c>
    </row>
    <row r="86" spans="14:22" x14ac:dyDescent="0.3">
      <c r="N86" s="51">
        <v>42369</v>
      </c>
      <c r="O86" s="100">
        <v>116.12220036139701</v>
      </c>
      <c r="P86" s="24">
        <v>201.61206675806901</v>
      </c>
      <c r="Q86" s="24">
        <v>161.31165561631701</v>
      </c>
      <c r="R86" s="103">
        <v>185.354716309135</v>
      </c>
      <c r="S86" s="100">
        <v>146.10674643778501</v>
      </c>
      <c r="T86" s="24">
        <v>220.390940910815</v>
      </c>
      <c r="U86" s="24">
        <v>173.814064806517</v>
      </c>
      <c r="V86" s="103">
        <v>187.42932889190499</v>
      </c>
    </row>
    <row r="87" spans="14:22" x14ac:dyDescent="0.3">
      <c r="N87" s="51">
        <v>42460</v>
      </c>
      <c r="O87" s="100">
        <v>118.240124116403</v>
      </c>
      <c r="P87" s="24">
        <v>206.228227495216</v>
      </c>
      <c r="Q87" s="24">
        <v>165.17757613083501</v>
      </c>
      <c r="R87" s="103">
        <v>190.02200615022599</v>
      </c>
      <c r="S87" s="100">
        <v>147.96937732336301</v>
      </c>
      <c r="T87" s="24">
        <v>216.568838211664</v>
      </c>
      <c r="U87" s="24">
        <v>174.65012466762599</v>
      </c>
      <c r="V87" s="103">
        <v>190.72942003610001</v>
      </c>
    </row>
    <row r="88" spans="14:22" x14ac:dyDescent="0.3">
      <c r="N88" s="51">
        <v>42551</v>
      </c>
      <c r="O88" s="100">
        <v>123.27013694419399</v>
      </c>
      <c r="P88" s="24">
        <v>213.69901000120899</v>
      </c>
      <c r="Q88" s="24">
        <v>170.89259096763601</v>
      </c>
      <c r="R88" s="103">
        <v>199.07221449114701</v>
      </c>
      <c r="S88" s="100">
        <v>148.77975104137201</v>
      </c>
      <c r="T88" s="24">
        <v>213.11483280178001</v>
      </c>
      <c r="U88" s="24">
        <v>179.88789159052399</v>
      </c>
      <c r="V88" s="103">
        <v>196.516243838647</v>
      </c>
    </row>
    <row r="89" spans="14:22" x14ac:dyDescent="0.3">
      <c r="N89" s="51">
        <v>42643</v>
      </c>
      <c r="O89" s="100">
        <v>125.502052062196</v>
      </c>
      <c r="P89" s="24">
        <v>220.037739286663</v>
      </c>
      <c r="Q89" s="24">
        <v>174.11217787827701</v>
      </c>
      <c r="R89" s="103">
        <v>204.06586209780201</v>
      </c>
      <c r="S89" s="100">
        <v>150.52216579440201</v>
      </c>
      <c r="T89" s="24">
        <v>211.20088217628501</v>
      </c>
      <c r="U89" s="24">
        <v>183.043995139413</v>
      </c>
      <c r="V89" s="103">
        <v>203.461095476775</v>
      </c>
    </row>
    <row r="90" spans="14:22" x14ac:dyDescent="0.3">
      <c r="N90" s="51">
        <v>42735</v>
      </c>
      <c r="O90" s="100">
        <v>126.188301918067</v>
      </c>
      <c r="P90" s="24">
        <v>226.671878387417</v>
      </c>
      <c r="Q90" s="24">
        <v>176.88772840007101</v>
      </c>
      <c r="R90" s="103">
        <v>205.500242647128</v>
      </c>
      <c r="S90" s="100">
        <v>149.29502799745401</v>
      </c>
      <c r="T90" s="24">
        <v>210.253053654745</v>
      </c>
      <c r="U90" s="24">
        <v>181.18956423075801</v>
      </c>
      <c r="V90" s="103">
        <v>206.15902546235299</v>
      </c>
    </row>
    <row r="91" spans="14:22" x14ac:dyDescent="0.3">
      <c r="N91" s="51">
        <v>42825</v>
      </c>
      <c r="O91" s="100">
        <v>134.08439237660701</v>
      </c>
      <c r="P91" s="24">
        <v>237.90157031334101</v>
      </c>
      <c r="Q91" s="24">
        <v>187.66902134782799</v>
      </c>
      <c r="R91" s="103">
        <v>213.34696669239301</v>
      </c>
      <c r="S91" s="100">
        <v>146.78183214185299</v>
      </c>
      <c r="T91" s="24">
        <v>215.14461027215501</v>
      </c>
      <c r="U91" s="24">
        <v>181.77349010214601</v>
      </c>
      <c r="V91" s="103">
        <v>206.98126066720201</v>
      </c>
    </row>
    <row r="92" spans="14:22" x14ac:dyDescent="0.3">
      <c r="N92" s="51">
        <v>42916</v>
      </c>
      <c r="O92" s="100">
        <v>147.604298930006</v>
      </c>
      <c r="P92" s="24">
        <v>250.00745100956101</v>
      </c>
      <c r="Q92" s="24">
        <v>201.82660050313299</v>
      </c>
      <c r="R92" s="103">
        <v>225.46715546396001</v>
      </c>
      <c r="S92" s="100">
        <v>150.88794245942501</v>
      </c>
      <c r="T92" s="24">
        <v>228.87075236053499</v>
      </c>
      <c r="U92" s="24">
        <v>186.50401586856501</v>
      </c>
      <c r="V92" s="103">
        <v>210.87646099377099</v>
      </c>
    </row>
    <row r="93" spans="14:22" x14ac:dyDescent="0.3">
      <c r="N93" s="51">
        <v>43008</v>
      </c>
      <c r="O93" s="100">
        <v>148.65156779135299</v>
      </c>
      <c r="P93" s="24">
        <v>251.23399938191801</v>
      </c>
      <c r="Q93" s="24">
        <v>200.95135803471399</v>
      </c>
      <c r="R93" s="103">
        <v>230.22039217206699</v>
      </c>
      <c r="S93" s="100">
        <v>156.51979758230101</v>
      </c>
      <c r="T93" s="24">
        <v>232.99911507875899</v>
      </c>
      <c r="U93" s="24">
        <v>191.01215570398199</v>
      </c>
      <c r="V93" s="103">
        <v>216.00563608468701</v>
      </c>
    </row>
    <row r="94" spans="14:22" x14ac:dyDescent="0.3">
      <c r="N94" s="51">
        <v>43100</v>
      </c>
      <c r="O94" s="100">
        <v>141.18003628959201</v>
      </c>
      <c r="P94" s="24">
        <v>246.92652345737</v>
      </c>
      <c r="Q94" s="24">
        <v>194.62863038126099</v>
      </c>
      <c r="R94" s="103">
        <v>229.31951039238001</v>
      </c>
      <c r="S94" s="100">
        <v>156.07030735799199</v>
      </c>
      <c r="T94" s="24">
        <v>240.07079880769501</v>
      </c>
      <c r="U94" s="24">
        <v>193.172948848581</v>
      </c>
      <c r="V94" s="103">
        <v>220.52041751402601</v>
      </c>
    </row>
    <row r="95" spans="14:22" x14ac:dyDescent="0.3">
      <c r="N95" s="51">
        <v>43190</v>
      </c>
      <c r="O95" s="100">
        <v>140.73200647689799</v>
      </c>
      <c r="P95" s="24">
        <v>244.46572255884399</v>
      </c>
      <c r="Q95" s="24">
        <v>198.10746717177</v>
      </c>
      <c r="R95" s="103">
        <v>233.32347986573399</v>
      </c>
      <c r="S95" s="100">
        <v>157.19055647923801</v>
      </c>
      <c r="T95" s="24">
        <v>250.17842177087999</v>
      </c>
      <c r="U95" s="24">
        <v>195.15573799313901</v>
      </c>
      <c r="V95" s="103">
        <v>222.52340978469101</v>
      </c>
    </row>
    <row r="96" spans="14:22" x14ac:dyDescent="0.3">
      <c r="N96" s="51">
        <v>43281</v>
      </c>
      <c r="O96" s="100">
        <v>144.69921141048101</v>
      </c>
      <c r="P96" s="24">
        <v>242.79497291190401</v>
      </c>
      <c r="Q96" s="24">
        <v>204.92167557085901</v>
      </c>
      <c r="R96" s="103">
        <v>241.55818518534099</v>
      </c>
      <c r="S96" s="100">
        <v>159.43059255687101</v>
      </c>
      <c r="T96" s="24">
        <v>233.794229265951</v>
      </c>
      <c r="U96" s="24">
        <v>199.40258073257201</v>
      </c>
      <c r="V96" s="103">
        <v>225.58436406603599</v>
      </c>
    </row>
    <row r="97" spans="14:22" x14ac:dyDescent="0.3">
      <c r="N97" s="51">
        <v>43373</v>
      </c>
      <c r="O97" s="100">
        <v>148.448108414812</v>
      </c>
      <c r="P97" s="24">
        <v>247.310772978225</v>
      </c>
      <c r="Q97" s="24">
        <v>209.21369434992201</v>
      </c>
      <c r="R97" s="103">
        <v>243.45102751990501</v>
      </c>
      <c r="S97" s="100">
        <v>159.492194439749</v>
      </c>
      <c r="T97" s="24">
        <v>216.06672589657899</v>
      </c>
      <c r="U97" s="24">
        <v>202.83300224856899</v>
      </c>
      <c r="V97" s="103">
        <v>231.855440641652</v>
      </c>
    </row>
    <row r="98" spans="14:22" x14ac:dyDescent="0.3">
      <c r="N98" s="51">
        <v>43465</v>
      </c>
      <c r="O98" s="100">
        <v>149.171740667416</v>
      </c>
      <c r="P98" s="24">
        <v>254.50362222716299</v>
      </c>
      <c r="Q98" s="24">
        <v>210.783788751515</v>
      </c>
      <c r="R98" s="103">
        <v>242.15004184031</v>
      </c>
      <c r="S98" s="100">
        <v>158.45850251682401</v>
      </c>
      <c r="T98" s="24">
        <v>216.30518608638499</v>
      </c>
      <c r="U98" s="24">
        <v>203.42557813789</v>
      </c>
      <c r="V98" s="103">
        <v>237.39010498221799</v>
      </c>
    </row>
    <row r="99" spans="14:22" x14ac:dyDescent="0.3">
      <c r="N99" s="51">
        <v>43555</v>
      </c>
      <c r="O99" s="100">
        <v>149.351929614216</v>
      </c>
      <c r="P99" s="24">
        <v>258.27445651926803</v>
      </c>
      <c r="Q99" s="24">
        <v>211.82290918478299</v>
      </c>
      <c r="R99" s="103">
        <v>248.15273518812899</v>
      </c>
      <c r="S99" s="100">
        <v>159.14091997095599</v>
      </c>
      <c r="T99" s="24">
        <v>225.913200009821</v>
      </c>
      <c r="U99" s="24">
        <v>206.55355919964501</v>
      </c>
      <c r="V99" s="103">
        <v>243.062281086719</v>
      </c>
    </row>
    <row r="100" spans="14:22" x14ac:dyDescent="0.3">
      <c r="N100" s="51">
        <v>43646</v>
      </c>
      <c r="O100" s="100">
        <v>150.618589872831</v>
      </c>
      <c r="P100" s="24">
        <v>259.86429566351899</v>
      </c>
      <c r="Q100" s="24">
        <v>213.854594695424</v>
      </c>
      <c r="R100" s="103">
        <v>257.47761681607898</v>
      </c>
      <c r="S100" s="100">
        <v>161.56846722881099</v>
      </c>
      <c r="T100" s="24">
        <v>234.86945126050301</v>
      </c>
      <c r="U100" s="24">
        <v>210.645839162968</v>
      </c>
      <c r="V100" s="103">
        <v>248.88561907648801</v>
      </c>
    </row>
    <row r="101" spans="14:22" x14ac:dyDescent="0.3">
      <c r="N101" s="51">
        <v>43738</v>
      </c>
      <c r="O101" s="100">
        <v>151.38067454326401</v>
      </c>
      <c r="P101" s="24">
        <v>259.50375492367903</v>
      </c>
      <c r="Q101" s="24">
        <v>218.06879705470601</v>
      </c>
      <c r="R101" s="103">
        <v>260.96503153919002</v>
      </c>
      <c r="S101" s="100">
        <v>162.72364514772801</v>
      </c>
      <c r="T101" s="24">
        <v>234.02261773757101</v>
      </c>
      <c r="U101" s="24">
        <v>211.290966855824</v>
      </c>
      <c r="V101" s="103">
        <v>251.64458921024399</v>
      </c>
    </row>
    <row r="102" spans="14:22" x14ac:dyDescent="0.3">
      <c r="N102" s="51">
        <v>43830</v>
      </c>
      <c r="O102" s="100">
        <v>151.85249639328501</v>
      </c>
      <c r="P102" s="24">
        <v>260.96933017408497</v>
      </c>
      <c r="Q102" s="24">
        <v>221.59136878810401</v>
      </c>
      <c r="R102" s="103">
        <v>259.31814487813801</v>
      </c>
      <c r="S102" s="100">
        <v>164.00279567896101</v>
      </c>
      <c r="T102" s="24">
        <v>233.032694261259</v>
      </c>
      <c r="U102" s="24">
        <v>213.294708365009</v>
      </c>
      <c r="V102" s="103">
        <v>251.37088226184099</v>
      </c>
    </row>
    <row r="103" spans="14:22" x14ac:dyDescent="0.3">
      <c r="N103" s="51">
        <v>43921</v>
      </c>
      <c r="O103" s="100">
        <v>151.23615301159199</v>
      </c>
      <c r="P103" s="24">
        <v>267.42801457139399</v>
      </c>
      <c r="Q103" s="24">
        <v>222.742695015527</v>
      </c>
      <c r="R103" s="103">
        <v>257.16778110228302</v>
      </c>
      <c r="S103" s="100">
        <v>161.39757310286799</v>
      </c>
      <c r="T103" s="24">
        <v>236.683395500925</v>
      </c>
      <c r="U103" s="24">
        <v>217.59676869818401</v>
      </c>
      <c r="V103" s="103">
        <v>251.41953631572099</v>
      </c>
    </row>
    <row r="104" spans="14:22" x14ac:dyDescent="0.3">
      <c r="N104" s="51">
        <v>44012</v>
      </c>
      <c r="O104" s="100">
        <v>148.93534945747601</v>
      </c>
      <c r="P104" s="24">
        <v>271.22856880173299</v>
      </c>
      <c r="Q104" s="24">
        <v>223.397623142822</v>
      </c>
      <c r="R104" s="103">
        <v>256.26682835927801</v>
      </c>
      <c r="S104" s="100">
        <v>156.715244105398</v>
      </c>
      <c r="T104" s="24">
        <v>248.02951722941299</v>
      </c>
      <c r="U104" s="24">
        <v>219.46370581243801</v>
      </c>
      <c r="V104" s="103">
        <v>250.73480453662199</v>
      </c>
    </row>
    <row r="105" spans="14:22" x14ac:dyDescent="0.3">
      <c r="N105" s="51">
        <v>44104</v>
      </c>
      <c r="O105" s="100">
        <v>153.62589385467101</v>
      </c>
      <c r="P105" s="24">
        <v>270.23832771164803</v>
      </c>
      <c r="Q105" s="24">
        <v>230.87608656855301</v>
      </c>
      <c r="R105" s="103">
        <v>264.88184354663798</v>
      </c>
      <c r="S105" s="100">
        <v>158.11395739026401</v>
      </c>
      <c r="T105" s="24">
        <v>257.06008172125303</v>
      </c>
      <c r="U105" s="24">
        <v>221.997409709084</v>
      </c>
      <c r="V105" s="103">
        <v>258.22641892209901</v>
      </c>
    </row>
    <row r="106" spans="14:22" x14ac:dyDescent="0.3">
      <c r="N106" s="51">
        <v>44196</v>
      </c>
      <c r="O106" s="100">
        <v>161.597914464746</v>
      </c>
      <c r="P106" s="24">
        <v>272.54611684192997</v>
      </c>
      <c r="Q106" s="24">
        <v>241.22042745833099</v>
      </c>
      <c r="R106" s="103">
        <v>275.95404706421601</v>
      </c>
      <c r="S106" s="100">
        <v>161.23702754243899</v>
      </c>
      <c r="T106" s="24">
        <v>248.688006802578</v>
      </c>
      <c r="U106" s="24">
        <v>227.266674148866</v>
      </c>
      <c r="V106" s="103">
        <v>269.97652971840103</v>
      </c>
    </row>
    <row r="107" spans="14:22" x14ac:dyDescent="0.3">
      <c r="N107" s="51">
        <v>44286</v>
      </c>
      <c r="O107" s="100">
        <v>165.266699111289</v>
      </c>
      <c r="P107" s="24">
        <v>279.20990344839402</v>
      </c>
      <c r="Q107" s="24">
        <v>249.08604431763999</v>
      </c>
      <c r="R107" s="103">
        <v>283.20851810064403</v>
      </c>
      <c r="S107" s="100">
        <v>164.32338029205499</v>
      </c>
      <c r="T107" s="24">
        <v>237.263618540175</v>
      </c>
      <c r="U107" s="24">
        <v>232.94851225286899</v>
      </c>
      <c r="V107" s="103">
        <v>276.31376118573399</v>
      </c>
    </row>
    <row r="108" spans="14:22" x14ac:dyDescent="0.3">
      <c r="N108" s="51">
        <v>44377</v>
      </c>
      <c r="O108" s="100">
        <v>170.94198255795001</v>
      </c>
      <c r="P108" s="24">
        <v>290.70797066518702</v>
      </c>
      <c r="Q108" s="24">
        <v>260.048926141658</v>
      </c>
      <c r="R108" s="103">
        <v>295.46901317360698</v>
      </c>
      <c r="S108" s="100">
        <v>174.06239670950799</v>
      </c>
      <c r="T108" s="24">
        <v>249.56167890042201</v>
      </c>
      <c r="U108" s="24">
        <v>243.826417842485</v>
      </c>
      <c r="V108" s="103">
        <v>287.06333059641901</v>
      </c>
    </row>
    <row r="109" spans="14:22" x14ac:dyDescent="0.3">
      <c r="N109" s="51">
        <v>44469</v>
      </c>
      <c r="O109" s="100">
        <v>178.18947445004099</v>
      </c>
      <c r="P109" s="24">
        <v>306.43719673855799</v>
      </c>
      <c r="Q109" s="24">
        <v>270.85681918014001</v>
      </c>
      <c r="R109" s="103">
        <v>312.15256451789298</v>
      </c>
      <c r="S109" s="100">
        <v>184.15521215669699</v>
      </c>
      <c r="T109" s="24">
        <v>280.84368541500999</v>
      </c>
      <c r="U109" s="24">
        <v>263.57645449623902</v>
      </c>
      <c r="V109" s="103">
        <v>303.58720850320998</v>
      </c>
    </row>
    <row r="110" spans="14:22" x14ac:dyDescent="0.3">
      <c r="N110" s="51">
        <v>44561</v>
      </c>
      <c r="O110" s="100">
        <v>182.352063891607</v>
      </c>
      <c r="P110" s="24">
        <v>313.25966836440398</v>
      </c>
      <c r="Q110" s="24">
        <v>278.481496561433</v>
      </c>
      <c r="R110" s="103">
        <v>323.15199678169802</v>
      </c>
      <c r="S110" s="100">
        <v>189.04155946155299</v>
      </c>
      <c r="T110" s="24">
        <v>287.16759639568397</v>
      </c>
      <c r="U110" s="24">
        <v>280.08565436495201</v>
      </c>
      <c r="V110" s="103">
        <v>319.24419497576099</v>
      </c>
    </row>
    <row r="111" spans="14:22" x14ac:dyDescent="0.3">
      <c r="N111" s="51">
        <v>44651</v>
      </c>
      <c r="O111" s="100">
        <v>186.09643530192</v>
      </c>
      <c r="P111" s="24">
        <v>314.45907445300998</v>
      </c>
      <c r="Q111" s="24">
        <v>291.80349630974501</v>
      </c>
      <c r="R111" s="103">
        <v>332.25946231195002</v>
      </c>
      <c r="S111" s="100">
        <v>192.71143038669899</v>
      </c>
      <c r="T111" s="24">
        <v>266.18116063401902</v>
      </c>
      <c r="U111" s="24">
        <v>290.474933428729</v>
      </c>
      <c r="V111" s="103">
        <v>330.25432315426798</v>
      </c>
    </row>
    <row r="112" spans="14:22" x14ac:dyDescent="0.3">
      <c r="N112" s="51">
        <v>44742</v>
      </c>
      <c r="O112" s="100">
        <v>191.90048917867</v>
      </c>
      <c r="P112" s="24">
        <v>327.38577613735902</v>
      </c>
      <c r="Q112" s="24">
        <v>309.379233058843</v>
      </c>
      <c r="R112" s="103">
        <v>344.85606332351603</v>
      </c>
      <c r="S112" s="100">
        <v>196.52970562745199</v>
      </c>
      <c r="T112" s="24">
        <v>250.68941828292299</v>
      </c>
      <c r="U112" s="24">
        <v>299.89954494026802</v>
      </c>
      <c r="V112" s="103">
        <v>341.52392677968697</v>
      </c>
    </row>
    <row r="113" spans="14:22" x14ac:dyDescent="0.3">
      <c r="N113" s="51">
        <v>44834</v>
      </c>
      <c r="O113" s="100">
        <v>190.60712298233199</v>
      </c>
      <c r="P113" s="24">
        <v>337.496342327229</v>
      </c>
      <c r="Q113" s="24">
        <v>306.30101791728998</v>
      </c>
      <c r="R113" s="103">
        <v>340.57879532643898</v>
      </c>
      <c r="S113" s="100">
        <v>196.86665403190301</v>
      </c>
      <c r="T113" s="24">
        <v>241.45254777912101</v>
      </c>
      <c r="U113" s="24">
        <v>296.47969206818902</v>
      </c>
      <c r="V113" s="103">
        <v>340.18652463237402</v>
      </c>
    </row>
    <row r="114" spans="14:22" x14ac:dyDescent="0.3">
      <c r="N114" s="51">
        <v>44926</v>
      </c>
      <c r="O114" s="100">
        <v>185.07627257377499</v>
      </c>
      <c r="P114" s="24">
        <v>331.54263214281798</v>
      </c>
      <c r="Q114" s="24">
        <v>297.36416482841997</v>
      </c>
      <c r="R114" s="103">
        <v>329.57500851280599</v>
      </c>
      <c r="S114" s="100">
        <v>189.92043472386001</v>
      </c>
      <c r="T114" s="24">
        <v>247.257148372486</v>
      </c>
      <c r="U114" s="24">
        <v>283.22123267775299</v>
      </c>
      <c r="V114" s="103">
        <v>317.56099265058202</v>
      </c>
    </row>
    <row r="115" spans="14:22" x14ac:dyDescent="0.3">
      <c r="N115" s="51">
        <v>45016</v>
      </c>
      <c r="O115" s="100">
        <v>185.51789212166599</v>
      </c>
      <c r="P115" s="24">
        <v>323.55904700797697</v>
      </c>
      <c r="Q115" s="24">
        <v>303.12205959743898</v>
      </c>
      <c r="R115" s="103">
        <v>333.10872336501501</v>
      </c>
      <c r="S115" s="100">
        <v>182.238835084751</v>
      </c>
      <c r="T115" s="24">
        <v>255.15414221269299</v>
      </c>
      <c r="U115" s="24">
        <v>272.79373137743602</v>
      </c>
      <c r="V115" s="103">
        <v>301.90476088712199</v>
      </c>
    </row>
    <row r="116" spans="14:22" x14ac:dyDescent="0.3">
      <c r="N116" s="51">
        <v>45107</v>
      </c>
      <c r="O116" s="100">
        <v>192.934109595194</v>
      </c>
      <c r="P116" s="24">
        <v>328.965760570584</v>
      </c>
      <c r="Q116" s="24">
        <v>310.84183878395203</v>
      </c>
      <c r="R116" s="103">
        <v>344.14816184118899</v>
      </c>
      <c r="S116" s="100">
        <v>178.043294004746</v>
      </c>
      <c r="T116" s="24">
        <v>252.45363642857799</v>
      </c>
      <c r="U116" s="24">
        <v>265.81873278969601</v>
      </c>
      <c r="V116" s="103">
        <v>305.93095191034803</v>
      </c>
    </row>
    <row r="117" spans="14:22" x14ac:dyDescent="0.3">
      <c r="N117" s="51">
        <v>45199</v>
      </c>
      <c r="O117" s="100">
        <v>197.07768112054799</v>
      </c>
      <c r="P117" s="24">
        <v>334.41561479618701</v>
      </c>
      <c r="Q117" s="24">
        <v>310.34942709476701</v>
      </c>
      <c r="R117" s="103">
        <v>341.97138574369899</v>
      </c>
      <c r="S117" s="100">
        <v>177.961372141472</v>
      </c>
      <c r="T117" s="24">
        <v>261.56342062182102</v>
      </c>
      <c r="U117" s="24">
        <v>260.51839719425197</v>
      </c>
      <c r="V117" s="103">
        <v>298.14975954903502</v>
      </c>
    </row>
    <row r="118" spans="14:22" x14ac:dyDescent="0.3">
      <c r="N118" s="51">
        <v>45291</v>
      </c>
      <c r="O118" s="100">
        <v>193.86201093606101</v>
      </c>
      <c r="P118" s="24">
        <v>328.04357579932702</v>
      </c>
      <c r="Q118" s="24">
        <v>308.62911498888798</v>
      </c>
      <c r="R118" s="103">
        <v>332.94332188995099</v>
      </c>
      <c r="S118" s="100">
        <v>176.68393661251901</v>
      </c>
      <c r="T118" s="24">
        <v>259.992520175876</v>
      </c>
      <c r="U118" s="24">
        <v>252.06258584189899</v>
      </c>
      <c r="V118" s="103">
        <v>275.95881320990702</v>
      </c>
    </row>
    <row r="119" spans="14:22" x14ac:dyDescent="0.3">
      <c r="N119" s="51">
        <v>45382</v>
      </c>
      <c r="O119" s="100">
        <v>193.27611996852701</v>
      </c>
      <c r="P119" s="24">
        <v>328.68593344533599</v>
      </c>
      <c r="Q119" s="24">
        <v>316.25393793536603</v>
      </c>
      <c r="R119" s="103">
        <v>331.819114937167</v>
      </c>
      <c r="S119" s="100">
        <v>169.01293552411201</v>
      </c>
      <c r="T119" s="24">
        <v>240.374950091361</v>
      </c>
      <c r="U119" s="24">
        <v>243.56947065056599</v>
      </c>
      <c r="V119" s="103">
        <v>266.74805047550302</v>
      </c>
    </row>
    <row r="120" spans="14:22" x14ac:dyDescent="0.3">
      <c r="N120" s="51">
        <v>45473</v>
      </c>
      <c r="O120" s="100">
        <v>195.95623818396601</v>
      </c>
      <c r="P120" s="24">
        <v>342.17302292707899</v>
      </c>
      <c r="Q120" s="24">
        <v>324.95935270998302</v>
      </c>
      <c r="R120" s="103">
        <v>329.95380888439797</v>
      </c>
      <c r="S120" s="100">
        <v>168.60525494368801</v>
      </c>
      <c r="T120" s="24">
        <v>224.34182279075699</v>
      </c>
      <c r="U120" s="24">
        <v>245.17105748362101</v>
      </c>
      <c r="V120" s="103">
        <v>264.62116014065703</v>
      </c>
    </row>
    <row r="121" spans="14:22" x14ac:dyDescent="0.3">
      <c r="N121" s="51">
        <v>45565</v>
      </c>
      <c r="O121" s="100">
        <v>196.903495941047</v>
      </c>
      <c r="P121" s="24">
        <v>348.34032408583698</v>
      </c>
      <c r="Q121" s="24">
        <v>321.88752128590602</v>
      </c>
      <c r="R121" s="103">
        <v>327.74236434261201</v>
      </c>
      <c r="S121" s="100">
        <v>172.22557308440801</v>
      </c>
      <c r="T121" s="24">
        <v>220.17781625580801</v>
      </c>
      <c r="U121" s="24">
        <v>250.257667820265</v>
      </c>
      <c r="V121" s="103">
        <v>264.54606127257802</v>
      </c>
    </row>
    <row r="122" spans="14:22" x14ac:dyDescent="0.3">
      <c r="N122" s="51">
        <v>45657</v>
      </c>
      <c r="O122" s="100">
        <v>197.538773760406</v>
      </c>
      <c r="P122" s="24">
        <v>342.391029629787</v>
      </c>
      <c r="Q122" s="24">
        <v>317.27131825590499</v>
      </c>
      <c r="R122" s="103">
        <v>329.36839250939897</v>
      </c>
      <c r="S122" s="100">
        <v>172.37237110745801</v>
      </c>
      <c r="T122" s="24">
        <v>223.561514009842</v>
      </c>
      <c r="U122" s="24">
        <v>251.51603683636699</v>
      </c>
      <c r="V122" s="103">
        <v>270.68391624349101</v>
      </c>
    </row>
    <row r="123" spans="14:22" x14ac:dyDescent="0.3">
      <c r="N123" s="51">
        <v>45747</v>
      </c>
      <c r="O123" s="100">
        <v>199.09028678421001</v>
      </c>
      <c r="P123" s="24">
        <v>337.66923595050201</v>
      </c>
      <c r="Q123" s="24">
        <v>321.55515850143399</v>
      </c>
      <c r="R123" s="103">
        <v>331.72173395169301</v>
      </c>
      <c r="S123" s="100">
        <v>176.25574644588301</v>
      </c>
      <c r="T123" s="24">
        <v>225.97840286318899</v>
      </c>
      <c r="U123" s="24">
        <v>249.90465733924199</v>
      </c>
      <c r="V123" s="103">
        <v>266.425473242512</v>
      </c>
    </row>
    <row r="124" spans="14:22" x14ac:dyDescent="0.3">
      <c r="N124" s="51">
        <v>45838</v>
      </c>
      <c r="O124" s="100">
        <v>196.998827447796</v>
      </c>
      <c r="P124" s="24">
        <v>336.48864925135001</v>
      </c>
      <c r="Q124" s="24">
        <v>326.78442133032502</v>
      </c>
      <c r="R124" s="103">
        <v>328.68305699745298</v>
      </c>
      <c r="S124" s="100">
        <v>179.04235397482501</v>
      </c>
      <c r="T124" s="24">
        <v>222.95824211074901</v>
      </c>
      <c r="U124" s="24">
        <v>248.49667400451401</v>
      </c>
      <c r="V124" s="103">
        <v>257.44028778223202</v>
      </c>
    </row>
    <row r="125" spans="14:22" x14ac:dyDescent="0.3">
      <c r="N125" s="51">
        <v>45930</v>
      </c>
      <c r="O125" s="100">
        <v>192.39170096344699</v>
      </c>
      <c r="P125" s="24">
        <v>339.28055226248102</v>
      </c>
      <c r="Q125" s="24">
        <v>322.15196201480899</v>
      </c>
      <c r="R125" s="103">
        <v>324.369113752484</v>
      </c>
      <c r="S125" s="100">
        <v>183.51606559122899</v>
      </c>
      <c r="T125" s="24">
        <v>218.80614385458901</v>
      </c>
      <c r="U125" s="24">
        <v>252.151342696337</v>
      </c>
      <c r="V125" s="103">
        <v>256.45528702274203</v>
      </c>
    </row>
    <row r="126" spans="14:22" x14ac:dyDescent="0.3">
      <c r="N126" s="107"/>
      <c r="O126" s="159" t="s">
        <v>37</v>
      </c>
      <c r="P126" s="160" t="s">
        <v>38</v>
      </c>
      <c r="Q126" s="160" t="s">
        <v>39</v>
      </c>
      <c r="R126" s="162" t="s">
        <v>40</v>
      </c>
      <c r="S126" s="159" t="s">
        <v>37</v>
      </c>
      <c r="T126" s="160" t="s">
        <v>38</v>
      </c>
      <c r="U126" s="160" t="s">
        <v>39</v>
      </c>
      <c r="V126" s="162" t="s">
        <v>40</v>
      </c>
    </row>
    <row r="127" spans="14:22" x14ac:dyDescent="0.3">
      <c r="N127" s="148" t="s">
        <v>133</v>
      </c>
      <c r="O127" s="158">
        <f t="shared" ref="O127:V132" si="0">O120/O119-1</f>
        <v>1.3866784038687463E-2</v>
      </c>
      <c r="P127" s="158">
        <f t="shared" si="0"/>
        <v>4.1033363796160183E-2</v>
      </c>
      <c r="Q127" s="158">
        <f t="shared" si="0"/>
        <v>2.7526660478757847E-2</v>
      </c>
      <c r="R127" s="158">
        <f t="shared" si="0"/>
        <v>-5.6214544877025707E-3</v>
      </c>
      <c r="S127" s="158">
        <f t="shared" si="0"/>
        <v>-2.4121264988373747E-3</v>
      </c>
      <c r="T127" s="158">
        <f t="shared" si="0"/>
        <v>-6.670049143852208E-2</v>
      </c>
      <c r="U127" s="158">
        <f t="shared" si="0"/>
        <v>6.575482669388899E-3</v>
      </c>
      <c r="V127" s="158">
        <f t="shared" si="0"/>
        <v>-7.9734053578072173E-3</v>
      </c>
    </row>
    <row r="128" spans="14:22" x14ac:dyDescent="0.3">
      <c r="N128" s="148" t="s">
        <v>133</v>
      </c>
      <c r="O128" s="158">
        <f t="shared" si="0"/>
        <v>4.8340270555291553E-3</v>
      </c>
      <c r="P128" s="158">
        <f t="shared" si="0"/>
        <v>1.8023925749612202E-2</v>
      </c>
      <c r="Q128" s="158">
        <f t="shared" si="0"/>
        <v>-9.4529712668972588E-3</v>
      </c>
      <c r="R128" s="158">
        <f t="shared" si="0"/>
        <v>-6.7022852358123997E-3</v>
      </c>
      <c r="S128" s="158">
        <f t="shared" si="0"/>
        <v>2.1472154838407365E-2</v>
      </c>
      <c r="T128" s="158">
        <f t="shared" si="0"/>
        <v>-1.856099091622665E-2</v>
      </c>
      <c r="U128" s="158">
        <f t="shared" si="0"/>
        <v>2.0747189284297196E-2</v>
      </c>
      <c r="V128" s="158">
        <f t="shared" si="0"/>
        <v>-2.8379766772657078E-4</v>
      </c>
    </row>
    <row r="129" spans="14:22" x14ac:dyDescent="0.3">
      <c r="N129" s="148" t="s">
        <v>133</v>
      </c>
      <c r="O129" s="158">
        <f t="shared" si="0"/>
        <v>3.2263409865977977E-3</v>
      </c>
      <c r="P129" s="158">
        <f t="shared" si="0"/>
        <v>-1.7078971467523796E-2</v>
      </c>
      <c r="Q129" s="158">
        <f t="shared" si="0"/>
        <v>-1.4341043764479533E-2</v>
      </c>
      <c r="R129" s="158">
        <f t="shared" si="0"/>
        <v>4.96129992242067E-3</v>
      </c>
      <c r="S129" s="158">
        <f t="shared" si="0"/>
        <v>8.5235903368463539E-4</v>
      </c>
      <c r="T129" s="158">
        <f t="shared" si="0"/>
        <v>1.5368023044168622E-2</v>
      </c>
      <c r="U129" s="158">
        <f t="shared" si="0"/>
        <v>5.0282935466567924E-3</v>
      </c>
      <c r="V129" s="158">
        <f t="shared" si="0"/>
        <v>2.3201460423894815E-2</v>
      </c>
    </row>
    <row r="130" spans="14:22" x14ac:dyDescent="0.3">
      <c r="N130" s="148" t="s">
        <v>133</v>
      </c>
      <c r="O130" s="158">
        <f t="shared" si="0"/>
        <v>7.8542201830504865E-3</v>
      </c>
      <c r="P130" s="158">
        <f t="shared" si="0"/>
        <v>-1.3790646572693355E-2</v>
      </c>
      <c r="Q130" s="158">
        <f t="shared" si="0"/>
        <v>1.3502135235791357E-2</v>
      </c>
      <c r="R130" s="158">
        <f t="shared" si="0"/>
        <v>7.1450129879322422E-3</v>
      </c>
      <c r="S130" s="158">
        <f t="shared" si="0"/>
        <v>2.2528989497998309E-2</v>
      </c>
      <c r="T130" s="158">
        <f t="shared" si="0"/>
        <v>1.0810844899004302E-2</v>
      </c>
      <c r="U130" s="158">
        <f t="shared" si="0"/>
        <v>-6.4066670157233441E-3</v>
      </c>
      <c r="V130" s="158">
        <f t="shared" si="0"/>
        <v>-1.5732161186660099E-2</v>
      </c>
    </row>
    <row r="131" spans="14:22" x14ac:dyDescent="0.3">
      <c r="N131" s="148" t="s">
        <v>133</v>
      </c>
      <c r="O131" s="158">
        <f t="shared" si="0"/>
        <v>-1.0505079731392919E-2</v>
      </c>
      <c r="P131" s="158">
        <f t="shared" si="0"/>
        <v>-3.4962814892768312E-3</v>
      </c>
      <c r="Q131" s="158">
        <f t="shared" si="0"/>
        <v>1.6262413121472807E-2</v>
      </c>
      <c r="R131" s="158">
        <f t="shared" si="0"/>
        <v>-9.1603191567861675E-3</v>
      </c>
      <c r="S131" s="158">
        <f t="shared" si="0"/>
        <v>1.5810023702107268E-2</v>
      </c>
      <c r="T131" s="158">
        <f t="shared" si="0"/>
        <v>-1.3364820328730431E-2</v>
      </c>
      <c r="U131" s="158">
        <f t="shared" si="0"/>
        <v>-5.6340820123919055E-3</v>
      </c>
      <c r="V131" s="158">
        <f t="shared" si="0"/>
        <v>-3.3724948860656689E-2</v>
      </c>
    </row>
    <row r="132" spans="14:22" x14ac:dyDescent="0.3">
      <c r="N132" s="148" t="str">
        <f>"QTR "&amp;YEAR(N125)&amp;"Q"&amp;(MONTH(N125)/3)</f>
        <v>QTR 2025Q3</v>
      </c>
      <c r="O132" s="158">
        <f t="shared" si="0"/>
        <v>-2.3386568052390477E-2</v>
      </c>
      <c r="P132" s="158">
        <f t="shared" si="0"/>
        <v>8.297168470148053E-3</v>
      </c>
      <c r="Q132" s="158">
        <f t="shared" si="0"/>
        <v>-1.4175887873288162E-2</v>
      </c>
      <c r="R132" s="158">
        <f t="shared" si="0"/>
        <v>-1.3124933437023478E-2</v>
      </c>
      <c r="S132" s="158">
        <f t="shared" si="0"/>
        <v>2.4986890068665168E-2</v>
      </c>
      <c r="T132" s="158">
        <f t="shared" si="0"/>
        <v>-1.8622761898605011E-2</v>
      </c>
      <c r="U132" s="158">
        <f t="shared" si="0"/>
        <v>1.4707113109113878E-2</v>
      </c>
      <c r="V132" s="158">
        <f t="shared" si="0"/>
        <v>-3.8261329179495318E-3</v>
      </c>
    </row>
    <row r="133" spans="14:22" x14ac:dyDescent="0.3">
      <c r="N133" s="107">
        <v>43008</v>
      </c>
      <c r="O133" s="159" t="s">
        <v>95</v>
      </c>
      <c r="P133" s="160" t="s">
        <v>95</v>
      </c>
      <c r="Q133" s="160" t="s">
        <v>95</v>
      </c>
      <c r="R133" s="160" t="s">
        <v>95</v>
      </c>
      <c r="S133" s="160" t="s">
        <v>95</v>
      </c>
      <c r="T133" s="160" t="s">
        <v>95</v>
      </c>
      <c r="U133" s="160" t="s">
        <v>95</v>
      </c>
      <c r="V133" s="160" t="s">
        <v>95</v>
      </c>
    </row>
    <row r="134" spans="14:22" x14ac:dyDescent="0.3">
      <c r="N134" s="107">
        <v>43100</v>
      </c>
      <c r="O134" s="159" t="s">
        <v>95</v>
      </c>
      <c r="P134" s="160" t="s">
        <v>95</v>
      </c>
      <c r="Q134" s="160" t="s">
        <v>95</v>
      </c>
      <c r="R134" s="160" t="s">
        <v>95</v>
      </c>
      <c r="S134" s="160" t="s">
        <v>95</v>
      </c>
      <c r="T134" s="160" t="s">
        <v>95</v>
      </c>
      <c r="U134" s="160" t="s">
        <v>95</v>
      </c>
      <c r="V134" s="160" t="s">
        <v>95</v>
      </c>
    </row>
    <row r="135" spans="14:22" x14ac:dyDescent="0.3">
      <c r="N135" s="148" t="s">
        <v>135</v>
      </c>
      <c r="O135" s="158">
        <f t="shared" ref="O135:V140" si="1">O120/O116-1</f>
        <v>1.5664045072760313E-2</v>
      </c>
      <c r="P135" s="158">
        <f t="shared" si="1"/>
        <v>4.0147832812713613E-2</v>
      </c>
      <c r="Q135" s="158">
        <f t="shared" si="1"/>
        <v>4.541703260172536E-2</v>
      </c>
      <c r="R135" s="158">
        <f t="shared" si="1"/>
        <v>-4.1244889645353333E-2</v>
      </c>
      <c r="S135" s="158">
        <f t="shared" si="1"/>
        <v>-5.3009798059602375E-2</v>
      </c>
      <c r="T135" s="158">
        <f t="shared" si="1"/>
        <v>-0.11135436207421856</v>
      </c>
      <c r="U135" s="158">
        <f t="shared" si="1"/>
        <v>-7.7675772092445139E-2</v>
      </c>
      <c r="V135" s="158">
        <f t="shared" si="1"/>
        <v>-0.13502978862301152</v>
      </c>
    </row>
    <row r="136" spans="14:22" x14ac:dyDescent="0.3">
      <c r="N136" s="148" t="s">
        <v>135</v>
      </c>
      <c r="O136" s="158">
        <f t="shared" si="1"/>
        <v>-8.8384021219756193E-4</v>
      </c>
      <c r="P136" s="158">
        <f t="shared" si="1"/>
        <v>4.1638932733857326E-2</v>
      </c>
      <c r="Q136" s="158">
        <f t="shared" si="1"/>
        <v>3.7177752506743822E-2</v>
      </c>
      <c r="R136" s="158">
        <f t="shared" si="1"/>
        <v>-4.1608807035543482E-2</v>
      </c>
      <c r="S136" s="158">
        <f t="shared" si="1"/>
        <v>-3.2230584581603772E-2</v>
      </c>
      <c r="T136" s="158">
        <f t="shared" si="1"/>
        <v>-0.15822397591997395</v>
      </c>
      <c r="U136" s="158">
        <f t="shared" si="1"/>
        <v>-3.9385814915543937E-2</v>
      </c>
      <c r="V136" s="158">
        <f t="shared" si="1"/>
        <v>-0.11270744718118886</v>
      </c>
    </row>
    <row r="137" spans="14:22" x14ac:dyDescent="0.3">
      <c r="N137" s="148" t="s">
        <v>135</v>
      </c>
      <c r="O137" s="158">
        <f t="shared" si="1"/>
        <v>1.8965875813377719E-2</v>
      </c>
      <c r="P137" s="158">
        <f t="shared" si="1"/>
        <v>4.3736426770438319E-2</v>
      </c>
      <c r="Q137" s="158">
        <f t="shared" si="1"/>
        <v>2.800190535273428E-2</v>
      </c>
      <c r="R137" s="158">
        <f t="shared" si="1"/>
        <v>-1.0737351211188018E-2</v>
      </c>
      <c r="S137" s="158">
        <f t="shared" si="1"/>
        <v>-2.4402702292719347E-2</v>
      </c>
      <c r="T137" s="158">
        <f t="shared" si="1"/>
        <v>-0.1401232856291007</v>
      </c>
      <c r="U137" s="158">
        <f t="shared" si="1"/>
        <v>-2.1683067469394635E-3</v>
      </c>
      <c r="V137" s="158">
        <f t="shared" si="1"/>
        <v>-1.9114797984015386E-2</v>
      </c>
    </row>
    <row r="138" spans="14:22" x14ac:dyDescent="0.3">
      <c r="N138" s="148" t="s">
        <v>135</v>
      </c>
      <c r="O138" s="158">
        <f t="shared" si="1"/>
        <v>3.0082178888058086E-2</v>
      </c>
      <c r="P138" s="158">
        <f t="shared" si="1"/>
        <v>2.7330961234031781E-2</v>
      </c>
      <c r="Q138" s="158">
        <f t="shared" si="1"/>
        <v>1.6762544051392547E-2</v>
      </c>
      <c r="R138" s="158">
        <f t="shared" si="1"/>
        <v>-2.9347611722863043E-4</v>
      </c>
      <c r="S138" s="158">
        <f t="shared" si="1"/>
        <v>4.2853589278897042E-2</v>
      </c>
      <c r="T138" s="158">
        <f t="shared" si="1"/>
        <v>-5.9892044585761584E-2</v>
      </c>
      <c r="U138" s="158">
        <f t="shared" si="1"/>
        <v>2.6009773194296093E-2</v>
      </c>
      <c r="V138" s="158">
        <f t="shared" si="1"/>
        <v>-1.2092955596714194E-3</v>
      </c>
    </row>
    <row r="139" spans="14:22" x14ac:dyDescent="0.3">
      <c r="N139" s="148" t="s">
        <v>135</v>
      </c>
      <c r="O139" s="158">
        <f t="shared" si="1"/>
        <v>5.3205209157525246E-3</v>
      </c>
      <c r="P139" s="158">
        <f t="shared" si="1"/>
        <v>-1.6612571111254359E-2</v>
      </c>
      <c r="Q139" s="158">
        <f t="shared" si="1"/>
        <v>5.6162981773626441E-3</v>
      </c>
      <c r="R139" s="158">
        <f t="shared" si="1"/>
        <v>-3.8513023724184858E-3</v>
      </c>
      <c r="S139" s="158">
        <f t="shared" si="1"/>
        <v>6.1902572577722248E-2</v>
      </c>
      <c r="T139" s="158">
        <f t="shared" si="1"/>
        <v>-6.167288215797595E-3</v>
      </c>
      <c r="U139" s="158">
        <f t="shared" si="1"/>
        <v>1.356447435119934E-2</v>
      </c>
      <c r="V139" s="158">
        <f t="shared" si="1"/>
        <v>-2.7136425350898108E-2</v>
      </c>
    </row>
    <row r="140" spans="14:22" x14ac:dyDescent="0.3">
      <c r="N140" s="148" t="str">
        <f>"Y/Y "&amp;RIGHT(N132,4)</f>
        <v>Y/Y 25Q3</v>
      </c>
      <c r="O140" s="158">
        <f>O125/O121-1</f>
        <v>-2.2913737290631175E-2</v>
      </c>
      <c r="P140" s="158">
        <f t="shared" si="1"/>
        <v>-2.6008392359201826E-2</v>
      </c>
      <c r="Q140" s="158">
        <f t="shared" si="1"/>
        <v>8.2153147113794844E-4</v>
      </c>
      <c r="R140" s="158">
        <f t="shared" si="1"/>
        <v>-1.0292384986280601E-2</v>
      </c>
      <c r="S140" s="158">
        <f t="shared" si="1"/>
        <v>6.5556422920349355E-2</v>
      </c>
      <c r="T140" s="158">
        <f t="shared" si="1"/>
        <v>-6.2298392478621345E-3</v>
      </c>
      <c r="U140" s="158">
        <f t="shared" si="1"/>
        <v>7.5669005172382953E-3</v>
      </c>
      <c r="V140" s="158">
        <f t="shared" si="1"/>
        <v>-3.0583612588733877E-2</v>
      </c>
    </row>
    <row r="141" spans="14:22" x14ac:dyDescent="0.3">
      <c r="N141" s="107"/>
      <c r="O141" s="159"/>
      <c r="P141" s="160"/>
      <c r="Q141" s="160"/>
      <c r="R141" s="160"/>
      <c r="S141" s="160"/>
      <c r="T141" s="160"/>
      <c r="U141" s="160"/>
      <c r="V141" s="160"/>
    </row>
    <row r="142" spans="14:22" x14ac:dyDescent="0.3">
      <c r="N142" s="107" t="s">
        <v>116</v>
      </c>
      <c r="O142" s="159">
        <f>MIN($O$59:$O$74)</f>
        <v>87.371521181068701</v>
      </c>
      <c r="P142" s="159">
        <f>MIN($P$59:$P$74)</f>
        <v>147.85598159799201</v>
      </c>
      <c r="Q142" s="159">
        <f>MIN($Q$59:$Q$74)</f>
        <v>119.249325206188</v>
      </c>
      <c r="R142" s="159">
        <f>MIN($R$59:$R$74)</f>
        <v>119.129892305186</v>
      </c>
      <c r="S142" s="159">
        <f t="shared" ref="S142:V142" si="2">MIN($R$59:$R$74)</f>
        <v>119.129892305186</v>
      </c>
      <c r="T142" s="159">
        <f t="shared" si="2"/>
        <v>119.129892305186</v>
      </c>
      <c r="U142" s="159">
        <f t="shared" si="2"/>
        <v>119.129892305186</v>
      </c>
      <c r="V142" s="159">
        <f t="shared" si="2"/>
        <v>119.129892305186</v>
      </c>
    </row>
    <row r="143" spans="14:22" x14ac:dyDescent="0.3">
      <c r="N143" s="107" t="s">
        <v>117</v>
      </c>
      <c r="O143" s="158">
        <f t="shared" ref="O143:V143" si="3">O125/O142-1</f>
        <v>1.2019955514421516</v>
      </c>
      <c r="P143" s="158">
        <f t="shared" si="3"/>
        <v>1.2946691002664763</v>
      </c>
      <c r="Q143" s="158">
        <f t="shared" si="3"/>
        <v>1.7014992450296238</v>
      </c>
      <c r="R143" s="158">
        <f t="shared" si="3"/>
        <v>1.7228188280529775</v>
      </c>
      <c r="S143" s="158">
        <f t="shared" si="3"/>
        <v>0.54047033905729558</v>
      </c>
      <c r="T143" s="158">
        <f t="shared" si="3"/>
        <v>0.83670227195415547</v>
      </c>
      <c r="U143" s="158">
        <f t="shared" si="3"/>
        <v>1.1166085003281769</v>
      </c>
      <c r="V143" s="158">
        <f t="shared" si="3"/>
        <v>1.1527366646631134</v>
      </c>
    </row>
    <row r="144" spans="14:22" x14ac:dyDescent="0.3">
      <c r="N144" s="51"/>
    </row>
    <row r="145" spans="14:14" x14ac:dyDescent="0.3">
      <c r="N145" s="51"/>
    </row>
    <row r="146" spans="14:14" x14ac:dyDescent="0.3">
      <c r="N146" s="51"/>
    </row>
    <row r="147" spans="14:14" x14ac:dyDescent="0.3">
      <c r="N147" s="51"/>
    </row>
    <row r="148" spans="14:14" x14ac:dyDescent="0.3">
      <c r="N148" s="51"/>
    </row>
    <row r="149" spans="14:14" x14ac:dyDescent="0.3">
      <c r="N149" s="51"/>
    </row>
    <row r="150" spans="14:14" x14ac:dyDescent="0.3">
      <c r="N150" s="51"/>
    </row>
    <row r="151" spans="14:14" x14ac:dyDescent="0.3">
      <c r="N151" s="51"/>
    </row>
    <row r="152" spans="14:14" x14ac:dyDescent="0.3">
      <c r="N152" s="51"/>
    </row>
    <row r="153" spans="14:14" x14ac:dyDescent="0.3">
      <c r="N153" s="51"/>
    </row>
    <row r="154" spans="14:14" x14ac:dyDescent="0.3">
      <c r="N154" s="51"/>
    </row>
    <row r="155" spans="14:14" x14ac:dyDescent="0.3">
      <c r="N155" s="51"/>
    </row>
    <row r="156" spans="14:14" x14ac:dyDescent="0.3">
      <c r="N156" s="51"/>
    </row>
    <row r="157" spans="14:14" x14ac:dyDescent="0.3">
      <c r="N157" s="51"/>
    </row>
    <row r="158" spans="14:14" x14ac:dyDescent="0.3">
      <c r="N158" s="51"/>
    </row>
    <row r="159" spans="14:14" x14ac:dyDescent="0.3">
      <c r="N159" s="51"/>
    </row>
    <row r="160" spans="14:14" x14ac:dyDescent="0.3">
      <c r="N160" s="51"/>
    </row>
    <row r="161" spans="14:14" x14ac:dyDescent="0.3">
      <c r="N161" s="51"/>
    </row>
    <row r="162" spans="14:14" x14ac:dyDescent="0.3">
      <c r="N162" s="51"/>
    </row>
    <row r="163" spans="14:14" x14ac:dyDescent="0.3">
      <c r="N163" s="51"/>
    </row>
    <row r="164" spans="14:14" x14ac:dyDescent="0.3">
      <c r="N164" s="51"/>
    </row>
    <row r="165" spans="14:14" x14ac:dyDescent="0.3">
      <c r="N165" s="51"/>
    </row>
    <row r="166" spans="14:14" x14ac:dyDescent="0.3">
      <c r="N166" s="51"/>
    </row>
    <row r="167" spans="14:14" x14ac:dyDescent="0.3">
      <c r="N167" s="51"/>
    </row>
    <row r="168" spans="14:14" x14ac:dyDescent="0.3">
      <c r="N168" s="51"/>
    </row>
    <row r="169" spans="14:14" x14ac:dyDescent="0.3">
      <c r="N169" s="51"/>
    </row>
    <row r="170" spans="14:14" x14ac:dyDescent="0.3">
      <c r="N170" s="51"/>
    </row>
    <row r="171" spans="14:14" x14ac:dyDescent="0.3">
      <c r="N171" s="51"/>
    </row>
    <row r="172" spans="14:14" x14ac:dyDescent="0.3">
      <c r="N172" s="51"/>
    </row>
    <row r="173" spans="14:14" x14ac:dyDescent="0.3">
      <c r="N173" s="51"/>
    </row>
    <row r="174" spans="14:14" x14ac:dyDescent="0.3">
      <c r="N174" s="51"/>
    </row>
    <row r="175" spans="14:14" x14ac:dyDescent="0.3">
      <c r="N175" s="51"/>
    </row>
    <row r="176" spans="14:14" x14ac:dyDescent="0.3">
      <c r="N176" s="51"/>
    </row>
    <row r="177" spans="14:14" x14ac:dyDescent="0.3">
      <c r="N177" s="51"/>
    </row>
    <row r="178" spans="14:14" x14ac:dyDescent="0.3">
      <c r="N178" s="51"/>
    </row>
    <row r="179" spans="14:14" x14ac:dyDescent="0.3">
      <c r="N179" s="51"/>
    </row>
    <row r="180" spans="14:14" x14ac:dyDescent="0.3">
      <c r="N180" s="51"/>
    </row>
    <row r="181" spans="14:14" x14ac:dyDescent="0.3">
      <c r="N181" s="51"/>
    </row>
    <row r="182" spans="14:14" x14ac:dyDescent="0.3">
      <c r="N182" s="51"/>
    </row>
    <row r="183" spans="14:14" x14ac:dyDescent="0.3">
      <c r="N183" s="51"/>
    </row>
    <row r="184" spans="14:14" x14ac:dyDescent="0.3">
      <c r="N184" s="51"/>
    </row>
    <row r="185" spans="14:14" x14ac:dyDescent="0.3">
      <c r="N185" s="51"/>
    </row>
    <row r="186" spans="14:14" x14ac:dyDescent="0.3">
      <c r="N186" s="51"/>
    </row>
    <row r="187" spans="14:14" x14ac:dyDescent="0.3">
      <c r="N187" s="51"/>
    </row>
    <row r="188" spans="14:14" x14ac:dyDescent="0.3">
      <c r="N188" s="51"/>
    </row>
    <row r="189" spans="14:14" x14ac:dyDescent="0.3">
      <c r="N189" s="51"/>
    </row>
    <row r="190" spans="14:14" x14ac:dyDescent="0.3">
      <c r="N190" s="51"/>
    </row>
    <row r="191" spans="14:14" x14ac:dyDescent="0.3">
      <c r="N191" s="51"/>
    </row>
    <row r="192" spans="14:14" x14ac:dyDescent="0.3">
      <c r="N192" s="51"/>
    </row>
    <row r="193" spans="14:14" x14ac:dyDescent="0.3">
      <c r="N193" s="51"/>
    </row>
    <row r="194" spans="14:14" x14ac:dyDescent="0.3">
      <c r="N194" s="51"/>
    </row>
    <row r="195" spans="14:14" x14ac:dyDescent="0.3">
      <c r="N195" s="51"/>
    </row>
    <row r="196" spans="14:14" x14ac:dyDescent="0.3">
      <c r="N196" s="51"/>
    </row>
    <row r="197" spans="14:14" x14ac:dyDescent="0.3">
      <c r="N197" s="51"/>
    </row>
    <row r="198" spans="14:14" x14ac:dyDescent="0.3">
      <c r="N198" s="51"/>
    </row>
    <row r="199" spans="14:14" x14ac:dyDescent="0.3">
      <c r="N199" s="51"/>
    </row>
    <row r="200" spans="14:14" x14ac:dyDescent="0.3">
      <c r="N200" s="51"/>
    </row>
    <row r="201" spans="14:14" x14ac:dyDescent="0.3">
      <c r="N201" s="51"/>
    </row>
    <row r="202" spans="14:14" x14ac:dyDescent="0.3">
      <c r="N202" s="51"/>
    </row>
    <row r="203" spans="14:14" x14ac:dyDescent="0.3">
      <c r="N203" s="51"/>
    </row>
    <row r="204" spans="14:14" x14ac:dyDescent="0.3">
      <c r="N204" s="51"/>
    </row>
    <row r="205" spans="14:14" x14ac:dyDescent="0.3">
      <c r="N205" s="51"/>
    </row>
    <row r="206" spans="14:14" x14ac:dyDescent="0.3">
      <c r="N206" s="51"/>
    </row>
    <row r="207" spans="14:14" x14ac:dyDescent="0.3">
      <c r="N207" s="51"/>
    </row>
    <row r="208" spans="14:14" x14ac:dyDescent="0.3">
      <c r="N208" s="51"/>
    </row>
    <row r="209" spans="14:14" x14ac:dyDescent="0.3">
      <c r="N209" s="51"/>
    </row>
    <row r="210" spans="14:14" x14ac:dyDescent="0.3">
      <c r="N210" s="51"/>
    </row>
    <row r="211" spans="14:14" x14ac:dyDescent="0.3">
      <c r="N211" s="51"/>
    </row>
    <row r="212" spans="14:14" x14ac:dyDescent="0.3">
      <c r="N212" s="51"/>
    </row>
    <row r="213" spans="14:14" x14ac:dyDescent="0.3">
      <c r="N213" s="51"/>
    </row>
    <row r="214" spans="14:14" x14ac:dyDescent="0.3">
      <c r="N214" s="51"/>
    </row>
    <row r="215" spans="14:14" x14ac:dyDescent="0.3">
      <c r="N215" s="51"/>
    </row>
    <row r="216" spans="14:14" x14ac:dyDescent="0.3">
      <c r="N216" s="51"/>
    </row>
    <row r="217" spans="14:14" x14ac:dyDescent="0.3">
      <c r="N217" s="51"/>
    </row>
    <row r="218" spans="14:14" x14ac:dyDescent="0.3">
      <c r="N218" s="51"/>
    </row>
    <row r="219" spans="14:14" x14ac:dyDescent="0.3">
      <c r="N219" s="51"/>
    </row>
    <row r="220" spans="14:14" x14ac:dyDescent="0.3">
      <c r="N220" s="51"/>
    </row>
    <row r="221" spans="14:14" x14ac:dyDescent="0.3">
      <c r="N221" s="51"/>
    </row>
    <row r="222" spans="14:14" x14ac:dyDescent="0.3">
      <c r="N222" s="51"/>
    </row>
    <row r="223" spans="14:14" x14ac:dyDescent="0.3">
      <c r="N223" s="51"/>
    </row>
    <row r="224" spans="14:14" x14ac:dyDescent="0.3">
      <c r="N224" s="51"/>
    </row>
    <row r="225" spans="14:14" x14ac:dyDescent="0.3">
      <c r="N225" s="51"/>
    </row>
    <row r="226" spans="14:14" x14ac:dyDescent="0.3">
      <c r="N226" s="51"/>
    </row>
    <row r="227" spans="14:14" x14ac:dyDescent="0.3">
      <c r="N227" s="51"/>
    </row>
    <row r="228" spans="14:14" x14ac:dyDescent="0.3">
      <c r="N228" s="51"/>
    </row>
    <row r="229" spans="14:14" x14ac:dyDescent="0.3">
      <c r="N229" s="51"/>
    </row>
    <row r="230" spans="14:14" x14ac:dyDescent="0.3">
      <c r="N230" s="51"/>
    </row>
    <row r="231" spans="14:14" x14ac:dyDescent="0.3">
      <c r="N231" s="51"/>
    </row>
    <row r="232" spans="14:14" x14ac:dyDescent="0.3">
      <c r="N232" s="51"/>
    </row>
    <row r="233" spans="14:14" x14ac:dyDescent="0.3">
      <c r="N233" s="51"/>
    </row>
    <row r="234" spans="14:14" x14ac:dyDescent="0.3">
      <c r="N234" s="51"/>
    </row>
    <row r="235" spans="14:14" x14ac:dyDescent="0.3">
      <c r="N235" s="51"/>
    </row>
    <row r="236" spans="14:14" x14ac:dyDescent="0.3">
      <c r="N236" s="51"/>
    </row>
    <row r="237" spans="14:14" x14ac:dyDescent="0.3">
      <c r="N237" s="51"/>
    </row>
    <row r="238" spans="14:14" x14ac:dyDescent="0.3">
      <c r="N238" s="51"/>
    </row>
    <row r="239" spans="14:14" x14ac:dyDescent="0.3">
      <c r="N239" s="51"/>
    </row>
    <row r="240" spans="14:14" x14ac:dyDescent="0.3">
      <c r="N240" s="51"/>
    </row>
    <row r="241" spans="14:14" x14ac:dyDescent="0.3">
      <c r="N241" s="51"/>
    </row>
    <row r="242" spans="14:14" x14ac:dyDescent="0.3">
      <c r="N242" s="51"/>
    </row>
    <row r="243" spans="14:14" x14ac:dyDescent="0.3">
      <c r="N243" s="51"/>
    </row>
    <row r="244" spans="14:14" x14ac:dyDescent="0.3">
      <c r="N244" s="51"/>
    </row>
    <row r="245" spans="14:14" x14ac:dyDescent="0.3">
      <c r="N245" s="51"/>
    </row>
    <row r="246" spans="14:14" x14ac:dyDescent="0.3">
      <c r="N246" s="51"/>
    </row>
    <row r="247" spans="14:14" x14ac:dyDescent="0.3">
      <c r="N247" s="51"/>
    </row>
    <row r="248" spans="14:14" x14ac:dyDescent="0.3">
      <c r="N248" s="51"/>
    </row>
    <row r="249" spans="14:14" x14ac:dyDescent="0.3">
      <c r="N249" s="51"/>
    </row>
    <row r="250" spans="14:14" x14ac:dyDescent="0.3">
      <c r="N250" s="51"/>
    </row>
    <row r="251" spans="14:14" x14ac:dyDescent="0.3">
      <c r="N251" s="51"/>
    </row>
    <row r="252" spans="14:14" x14ac:dyDescent="0.3">
      <c r="N252" s="51"/>
    </row>
    <row r="253" spans="14:14" x14ac:dyDescent="0.3">
      <c r="N253" s="51"/>
    </row>
    <row r="254" spans="14:14" x14ac:dyDescent="0.3">
      <c r="N254" s="51"/>
    </row>
    <row r="255" spans="14:14" x14ac:dyDescent="0.3">
      <c r="N255" s="51"/>
    </row>
    <row r="256" spans="14:14" x14ac:dyDescent="0.3">
      <c r="N256" s="51"/>
    </row>
    <row r="257" spans="14:14" x14ac:dyDescent="0.3">
      <c r="N257" s="51"/>
    </row>
    <row r="258" spans="14:14" x14ac:dyDescent="0.3">
      <c r="N258" s="51"/>
    </row>
    <row r="259" spans="14:14" x14ac:dyDescent="0.3">
      <c r="N259" s="51"/>
    </row>
    <row r="260" spans="14:14" x14ac:dyDescent="0.3">
      <c r="N260" s="51"/>
    </row>
    <row r="261" spans="14:14" x14ac:dyDescent="0.3">
      <c r="N261" s="51"/>
    </row>
    <row r="262" spans="14:14" x14ac:dyDescent="0.3">
      <c r="N262" s="51"/>
    </row>
    <row r="263" spans="14:14" x14ac:dyDescent="0.3">
      <c r="N263" s="51"/>
    </row>
    <row r="264" spans="14:14" x14ac:dyDescent="0.3">
      <c r="N264" s="51"/>
    </row>
    <row r="265" spans="14:14" x14ac:dyDescent="0.3">
      <c r="N265" s="51"/>
    </row>
    <row r="266" spans="14:14" x14ac:dyDescent="0.3">
      <c r="N266" s="51"/>
    </row>
    <row r="267" spans="14:14" x14ac:dyDescent="0.3">
      <c r="N267" s="51"/>
    </row>
    <row r="268" spans="14:14" x14ac:dyDescent="0.3">
      <c r="N268" s="51"/>
    </row>
    <row r="269" spans="14:14" x14ac:dyDescent="0.3">
      <c r="N269" s="51"/>
    </row>
    <row r="270" spans="14:14" x14ac:dyDescent="0.3">
      <c r="N270" s="51"/>
    </row>
    <row r="271" spans="14:14" x14ac:dyDescent="0.3">
      <c r="N271" s="51"/>
    </row>
    <row r="272" spans="14:14" x14ac:dyDescent="0.3">
      <c r="N272" s="51"/>
    </row>
    <row r="273" spans="14:14" x14ac:dyDescent="0.3">
      <c r="N273" s="51"/>
    </row>
    <row r="274" spans="14:14" x14ac:dyDescent="0.3">
      <c r="N274" s="51"/>
    </row>
    <row r="275" spans="14:14" x14ac:dyDescent="0.3">
      <c r="N275" s="51"/>
    </row>
    <row r="276" spans="14:14" x14ac:dyDescent="0.3">
      <c r="N276" s="51"/>
    </row>
    <row r="277" spans="14:14" x14ac:dyDescent="0.3">
      <c r="N277" s="51"/>
    </row>
    <row r="278" spans="14:14" x14ac:dyDescent="0.3">
      <c r="N278" s="51"/>
    </row>
    <row r="279" spans="14:14" x14ac:dyDescent="0.3">
      <c r="N279" s="51"/>
    </row>
    <row r="280" spans="14:14" x14ac:dyDescent="0.3">
      <c r="N280" s="51"/>
    </row>
    <row r="281" spans="14:14" x14ac:dyDescent="0.3">
      <c r="N281" s="51"/>
    </row>
    <row r="282" spans="14:14" x14ac:dyDescent="0.3">
      <c r="N282" s="51"/>
    </row>
    <row r="283" spans="14:14" x14ac:dyDescent="0.3">
      <c r="N283" s="51"/>
    </row>
    <row r="284" spans="14:14" x14ac:dyDescent="0.3">
      <c r="N284" s="51"/>
    </row>
    <row r="285" spans="14:14" x14ac:dyDescent="0.3">
      <c r="N285" s="51"/>
    </row>
    <row r="286" spans="14:14" x14ac:dyDescent="0.3">
      <c r="N286" s="51"/>
    </row>
    <row r="287" spans="14:14" x14ac:dyDescent="0.3">
      <c r="N287" s="51"/>
    </row>
    <row r="288" spans="14:14" x14ac:dyDescent="0.3">
      <c r="N288" s="51"/>
    </row>
    <row r="289" spans="14:14" x14ac:dyDescent="0.3">
      <c r="N289" s="51"/>
    </row>
    <row r="290" spans="14:14" x14ac:dyDescent="0.3">
      <c r="N290" s="51"/>
    </row>
    <row r="291" spans="14:14" x14ac:dyDescent="0.3">
      <c r="N291" s="51"/>
    </row>
    <row r="292" spans="14:14" x14ac:dyDescent="0.3">
      <c r="N292" s="51"/>
    </row>
    <row r="293" spans="14:14" x14ac:dyDescent="0.3">
      <c r="N293" s="51"/>
    </row>
    <row r="294" spans="14:14" x14ac:dyDescent="0.3">
      <c r="N294" s="51"/>
    </row>
    <row r="295" spans="14:14" x14ac:dyDescent="0.3">
      <c r="N295" s="51"/>
    </row>
    <row r="296" spans="14:14" x14ac:dyDescent="0.3">
      <c r="N296" s="51"/>
    </row>
    <row r="297" spans="14:14" x14ac:dyDescent="0.3">
      <c r="N297" s="51"/>
    </row>
    <row r="298" spans="14:14" x14ac:dyDescent="0.3">
      <c r="N298" s="51"/>
    </row>
    <row r="299" spans="14:14" x14ac:dyDescent="0.3">
      <c r="N299" s="51"/>
    </row>
    <row r="300" spans="14:14" x14ac:dyDescent="0.3">
      <c r="N300" s="51"/>
    </row>
    <row r="301" spans="14:14" x14ac:dyDescent="0.3">
      <c r="N301" s="51"/>
    </row>
    <row r="302" spans="14:14" x14ac:dyDescent="0.3">
      <c r="N302" s="51"/>
    </row>
    <row r="303" spans="14:14" x14ac:dyDescent="0.3">
      <c r="N303" s="51"/>
    </row>
    <row r="304" spans="14:14" x14ac:dyDescent="0.3">
      <c r="N304" s="51"/>
    </row>
    <row r="305" spans="14:14" x14ac:dyDescent="0.3">
      <c r="N305" s="51"/>
    </row>
    <row r="306" spans="14:14" x14ac:dyDescent="0.3">
      <c r="N306" s="51"/>
    </row>
    <row r="307" spans="14:14" x14ac:dyDescent="0.3">
      <c r="N307" s="51"/>
    </row>
    <row r="308" spans="14:14" x14ac:dyDescent="0.3">
      <c r="N308" s="51"/>
    </row>
    <row r="309" spans="14:14" x14ac:dyDescent="0.3">
      <c r="N309" s="51"/>
    </row>
    <row r="310" spans="14:14" x14ac:dyDescent="0.3">
      <c r="N310" s="51"/>
    </row>
    <row r="311" spans="14:14" x14ac:dyDescent="0.3">
      <c r="N311" s="51"/>
    </row>
    <row r="312" spans="14:14" x14ac:dyDescent="0.3">
      <c r="N312" s="51"/>
    </row>
    <row r="313" spans="14:14" x14ac:dyDescent="0.3">
      <c r="N313" s="51"/>
    </row>
    <row r="314" spans="14:14" x14ac:dyDescent="0.3">
      <c r="N314" s="51"/>
    </row>
    <row r="315" spans="14:14" x14ac:dyDescent="0.3">
      <c r="N315" s="51"/>
    </row>
    <row r="316" spans="14:14" x14ac:dyDescent="0.3">
      <c r="N316" s="51"/>
    </row>
    <row r="317" spans="14:14" x14ac:dyDescent="0.3">
      <c r="N317" s="51"/>
    </row>
    <row r="318" spans="14:14" x14ac:dyDescent="0.3">
      <c r="N318" s="51"/>
    </row>
    <row r="319" spans="14:14" x14ac:dyDescent="0.3">
      <c r="N319" s="51"/>
    </row>
    <row r="320" spans="14:14" x14ac:dyDescent="0.3">
      <c r="N320" s="51"/>
    </row>
    <row r="321" spans="14:14" x14ac:dyDescent="0.3">
      <c r="N321" s="51"/>
    </row>
    <row r="322" spans="14:14" x14ac:dyDescent="0.3">
      <c r="N322" s="51"/>
    </row>
    <row r="323" spans="14:14" x14ac:dyDescent="0.3">
      <c r="N323" s="51"/>
    </row>
    <row r="324" spans="14:14" x14ac:dyDescent="0.3">
      <c r="N324" s="51"/>
    </row>
    <row r="325" spans="14:14" x14ac:dyDescent="0.3">
      <c r="N325" s="51"/>
    </row>
    <row r="326" spans="14:14" x14ac:dyDescent="0.3">
      <c r="N326" s="51"/>
    </row>
    <row r="327" spans="14:14" x14ac:dyDescent="0.3">
      <c r="N327" s="51"/>
    </row>
    <row r="328" spans="14:14" x14ac:dyDescent="0.3">
      <c r="N328" s="51"/>
    </row>
    <row r="329" spans="14:14" x14ac:dyDescent="0.3">
      <c r="N329" s="51"/>
    </row>
    <row r="330" spans="14:14" x14ac:dyDescent="0.3">
      <c r="N330" s="51"/>
    </row>
    <row r="331" spans="14:14" x14ac:dyDescent="0.3">
      <c r="N331" s="51"/>
    </row>
    <row r="332" spans="14:14" x14ac:dyDescent="0.3">
      <c r="N332" s="51"/>
    </row>
    <row r="333" spans="14:14" x14ac:dyDescent="0.3">
      <c r="N333" s="51"/>
    </row>
    <row r="334" spans="14:14" x14ac:dyDescent="0.3">
      <c r="N334" s="51"/>
    </row>
    <row r="335" spans="14:14" x14ac:dyDescent="0.3">
      <c r="N335" s="51"/>
    </row>
    <row r="336" spans="14:14" x14ac:dyDescent="0.3">
      <c r="N336" s="51"/>
    </row>
    <row r="337" spans="14:14" x14ac:dyDescent="0.3">
      <c r="N337" s="51"/>
    </row>
    <row r="338" spans="14:14" x14ac:dyDescent="0.3">
      <c r="N338" s="51"/>
    </row>
    <row r="339" spans="14:14" x14ac:dyDescent="0.3">
      <c r="N339" s="51"/>
    </row>
    <row r="340" spans="14:14" x14ac:dyDescent="0.3">
      <c r="N340" s="51"/>
    </row>
    <row r="341" spans="14:14" x14ac:dyDescent="0.3">
      <c r="N341" s="51"/>
    </row>
    <row r="342" spans="14:14" x14ac:dyDescent="0.3">
      <c r="N342" s="51"/>
    </row>
    <row r="343" spans="14:14" x14ac:dyDescent="0.3">
      <c r="N343" s="51"/>
    </row>
    <row r="344" spans="14:14" x14ac:dyDescent="0.3">
      <c r="N344" s="51"/>
    </row>
    <row r="345" spans="14:14" x14ac:dyDescent="0.3">
      <c r="N345" s="51"/>
    </row>
    <row r="346" spans="14:14" x14ac:dyDescent="0.3">
      <c r="N346" s="51"/>
    </row>
    <row r="347" spans="14:14" x14ac:dyDescent="0.3">
      <c r="N347" s="51"/>
    </row>
    <row r="348" spans="14:14" x14ac:dyDescent="0.3">
      <c r="N348" s="51"/>
    </row>
    <row r="349" spans="14:14" x14ac:dyDescent="0.3">
      <c r="N349" s="51"/>
    </row>
    <row r="350" spans="14:14" x14ac:dyDescent="0.3">
      <c r="N350" s="51"/>
    </row>
    <row r="351" spans="14:14" x14ac:dyDescent="0.3">
      <c r="N351" s="51"/>
    </row>
    <row r="352" spans="14:14" x14ac:dyDescent="0.3">
      <c r="N352" s="51"/>
    </row>
    <row r="353" spans="14:14" x14ac:dyDescent="0.3">
      <c r="N353" s="51"/>
    </row>
    <row r="354" spans="14:14" x14ac:dyDescent="0.3">
      <c r="N354" s="51"/>
    </row>
    <row r="355" spans="14:14" x14ac:dyDescent="0.3">
      <c r="N355" s="51"/>
    </row>
    <row r="356" spans="14:14" x14ac:dyDescent="0.3">
      <c r="N356" s="51"/>
    </row>
    <row r="357" spans="14:14" x14ac:dyDescent="0.3">
      <c r="N357" s="51"/>
    </row>
    <row r="358" spans="14:14" x14ac:dyDescent="0.3">
      <c r="N358" s="51"/>
    </row>
    <row r="359" spans="14:14" x14ac:dyDescent="0.3">
      <c r="N359" s="51"/>
    </row>
    <row r="360" spans="14:14" x14ac:dyDescent="0.3">
      <c r="N360" s="51"/>
    </row>
    <row r="361" spans="14:14" x14ac:dyDescent="0.3">
      <c r="N361" s="51"/>
    </row>
    <row r="362" spans="14:14" x14ac:dyDescent="0.3">
      <c r="N362" s="51"/>
    </row>
    <row r="363" spans="14:14" x14ac:dyDescent="0.3">
      <c r="N363" s="51"/>
    </row>
    <row r="364" spans="14:14" x14ac:dyDescent="0.3">
      <c r="N364" s="51"/>
    </row>
    <row r="365" spans="14:14" x14ac:dyDescent="0.3">
      <c r="N365" s="51"/>
    </row>
    <row r="366" spans="14:14" x14ac:dyDescent="0.3">
      <c r="N366" s="51"/>
    </row>
    <row r="367" spans="14:14" x14ac:dyDescent="0.3">
      <c r="N367" s="51"/>
    </row>
    <row r="368" spans="14:14" x14ac:dyDescent="0.3">
      <c r="N368" s="51"/>
    </row>
    <row r="369" spans="14:14" x14ac:dyDescent="0.3">
      <c r="N369" s="51"/>
    </row>
    <row r="370" spans="14:14" x14ac:dyDescent="0.3">
      <c r="N370" s="51"/>
    </row>
    <row r="371" spans="14:14" x14ac:dyDescent="0.3">
      <c r="N371" s="51"/>
    </row>
    <row r="372" spans="14:14" x14ac:dyDescent="0.3">
      <c r="N372" s="51"/>
    </row>
    <row r="373" spans="14:14" x14ac:dyDescent="0.3">
      <c r="N373" s="51"/>
    </row>
    <row r="374" spans="14:14" x14ac:dyDescent="0.3">
      <c r="N374" s="51"/>
    </row>
    <row r="375" spans="14:14" x14ac:dyDescent="0.3">
      <c r="N375" s="51"/>
    </row>
    <row r="376" spans="14:14" x14ac:dyDescent="0.3">
      <c r="N376" s="51"/>
    </row>
    <row r="377" spans="14:14" x14ac:dyDescent="0.3">
      <c r="N377" s="51"/>
    </row>
    <row r="378" spans="14:14" x14ac:dyDescent="0.3">
      <c r="N378" s="51"/>
    </row>
    <row r="379" spans="14:14" x14ac:dyDescent="0.3">
      <c r="N379" s="51"/>
    </row>
    <row r="380" spans="14:14" x14ac:dyDescent="0.3">
      <c r="N380" s="51"/>
    </row>
    <row r="381" spans="14:14" x14ac:dyDescent="0.3">
      <c r="N381" s="51"/>
    </row>
    <row r="382" spans="14:14" x14ac:dyDescent="0.3">
      <c r="N382" s="51"/>
    </row>
    <row r="383" spans="14:14" x14ac:dyDescent="0.3">
      <c r="N383" s="51"/>
    </row>
    <row r="384" spans="14:14" x14ac:dyDescent="0.3">
      <c r="N384" s="51"/>
    </row>
    <row r="385" spans="14:14" x14ac:dyDescent="0.3">
      <c r="N385" s="51"/>
    </row>
    <row r="386" spans="14:14" x14ac:dyDescent="0.3">
      <c r="N386" s="51"/>
    </row>
    <row r="387" spans="14:14" x14ac:dyDescent="0.3">
      <c r="N387" s="51"/>
    </row>
    <row r="388" spans="14:14" x14ac:dyDescent="0.3">
      <c r="N388" s="51"/>
    </row>
    <row r="389" spans="14:14" x14ac:dyDescent="0.3">
      <c r="N389" s="51"/>
    </row>
    <row r="390" spans="14:14" x14ac:dyDescent="0.3">
      <c r="N390" s="51"/>
    </row>
    <row r="391" spans="14:14" x14ac:dyDescent="0.3">
      <c r="N391" s="51"/>
    </row>
    <row r="392" spans="14:14" x14ac:dyDescent="0.3">
      <c r="N392" s="51"/>
    </row>
    <row r="393" spans="14:14" x14ac:dyDescent="0.3">
      <c r="N393" s="51"/>
    </row>
    <row r="394" spans="14:14" x14ac:dyDescent="0.3">
      <c r="N394" s="51"/>
    </row>
    <row r="395" spans="14:14" x14ac:dyDescent="0.3">
      <c r="N395" s="51"/>
    </row>
    <row r="396" spans="14:14" x14ac:dyDescent="0.3">
      <c r="N396" s="51"/>
    </row>
    <row r="397" spans="14:14" x14ac:dyDescent="0.3">
      <c r="N397" s="51"/>
    </row>
    <row r="398" spans="14:14" x14ac:dyDescent="0.3">
      <c r="N398" s="51"/>
    </row>
    <row r="399" spans="14:14" x14ac:dyDescent="0.3">
      <c r="N399" s="51"/>
    </row>
    <row r="400" spans="14:14" x14ac:dyDescent="0.3">
      <c r="N400" s="51"/>
    </row>
    <row r="401" spans="14:14" x14ac:dyDescent="0.3">
      <c r="N401" s="51"/>
    </row>
    <row r="402" spans="14:14" x14ac:dyDescent="0.3">
      <c r="N402" s="51"/>
    </row>
    <row r="403" spans="14:14" x14ac:dyDescent="0.3">
      <c r="N403" s="51"/>
    </row>
    <row r="404" spans="14:14" x14ac:dyDescent="0.3">
      <c r="N404" s="51"/>
    </row>
    <row r="405" spans="14:14" x14ac:dyDescent="0.3">
      <c r="N405" s="51"/>
    </row>
    <row r="406" spans="14:14" x14ac:dyDescent="0.3">
      <c r="N406" s="51"/>
    </row>
    <row r="407" spans="14:14" x14ac:dyDescent="0.3">
      <c r="N407" s="51"/>
    </row>
    <row r="408" spans="14:14" x14ac:dyDescent="0.3">
      <c r="N408" s="51"/>
    </row>
    <row r="409" spans="14:14" x14ac:dyDescent="0.3">
      <c r="N409" s="51"/>
    </row>
    <row r="410" spans="14:14" x14ac:dyDescent="0.3">
      <c r="N410" s="51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3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5D39-3D7C-4DA6-8C92-92898B850402}">
  <sheetPr codeName="Sheet7"/>
  <dimension ref="A1:AD420"/>
  <sheetViews>
    <sheetView topLeftCell="L94" workbookViewId="0">
      <selection activeCell="G109" sqref="A109:XFD122"/>
    </sheetView>
  </sheetViews>
  <sheetFormatPr defaultColWidth="9.109375" defaultRowHeight="14.4" x14ac:dyDescent="0.3"/>
  <cols>
    <col min="1" max="6" width="13.6640625" style="50" customWidth="1"/>
    <col min="7" max="7" width="9.109375" style="50" customWidth="1"/>
    <col min="8" max="13" width="13.6640625" style="50" customWidth="1"/>
    <col min="14" max="14" width="26.5546875" style="60" bestFit="1" customWidth="1"/>
    <col min="15" max="30" width="13.6640625" style="21" customWidth="1"/>
    <col min="31" max="16384" width="9.109375" style="50"/>
  </cols>
  <sheetData>
    <row r="1" spans="1:30" s="2" customFormat="1" ht="15.9" customHeight="1" x14ac:dyDescent="0.3">
      <c r="N1" s="42"/>
      <c r="O1" s="82"/>
      <c r="P1" s="83"/>
      <c r="Q1" s="83"/>
      <c r="R1" s="84"/>
      <c r="V1" s="111"/>
      <c r="Z1" s="111"/>
      <c r="AD1" s="111"/>
    </row>
    <row r="2" spans="1:30" s="6" customFormat="1" ht="15.9" customHeight="1" x14ac:dyDescent="0.3">
      <c r="O2" s="86"/>
      <c r="P2" s="87"/>
      <c r="Q2" s="87"/>
      <c r="R2" s="88"/>
      <c r="V2" s="88"/>
      <c r="Z2" s="88"/>
      <c r="AD2" s="88"/>
    </row>
    <row r="3" spans="1:30" s="6" customFormat="1" ht="15.9" customHeight="1" x14ac:dyDescent="0.3">
      <c r="O3" s="86"/>
      <c r="P3" s="87"/>
      <c r="Q3" s="87"/>
      <c r="R3" s="88"/>
      <c r="V3" s="88"/>
      <c r="Z3" s="88"/>
      <c r="AD3" s="88"/>
    </row>
    <row r="4" spans="1:30" s="92" customFormat="1" ht="15.9" customHeight="1" x14ac:dyDescent="0.3">
      <c r="O4" s="112"/>
      <c r="R4" s="113"/>
      <c r="V4" s="113"/>
      <c r="Z4" s="113"/>
      <c r="AD4" s="113"/>
    </row>
    <row r="5" spans="1:30" ht="35.1" customHeight="1" x14ac:dyDescent="0.3">
      <c r="G5" s="114"/>
      <c r="N5" s="69" t="s">
        <v>0</v>
      </c>
      <c r="O5" s="96" t="s">
        <v>41</v>
      </c>
      <c r="P5" s="47" t="s">
        <v>42</v>
      </c>
      <c r="Q5" s="47" t="s">
        <v>43</v>
      </c>
      <c r="R5" s="97" t="s">
        <v>44</v>
      </c>
      <c r="S5" s="96" t="s">
        <v>45</v>
      </c>
      <c r="T5" s="47" t="s">
        <v>46</v>
      </c>
      <c r="U5" s="47" t="s">
        <v>47</v>
      </c>
      <c r="V5" s="97" t="s">
        <v>48</v>
      </c>
      <c r="W5" s="96" t="s">
        <v>49</v>
      </c>
      <c r="X5" s="47" t="s">
        <v>50</v>
      </c>
      <c r="Y5" s="47" t="s">
        <v>51</v>
      </c>
      <c r="Z5" s="97" t="s">
        <v>52</v>
      </c>
      <c r="AA5" s="96" t="s">
        <v>53</v>
      </c>
      <c r="AB5" s="47" t="s">
        <v>54</v>
      </c>
      <c r="AC5" s="47" t="s">
        <v>55</v>
      </c>
      <c r="AD5" s="97" t="s">
        <v>56</v>
      </c>
    </row>
    <row r="6" spans="1:30" ht="15" customHeight="1" x14ac:dyDescent="0.3">
      <c r="G6" s="114"/>
      <c r="N6" s="51">
        <v>36616</v>
      </c>
      <c r="O6" s="100">
        <v>90.034843598508601</v>
      </c>
      <c r="P6" s="24">
        <v>95.603541523213195</v>
      </c>
      <c r="Q6" s="24">
        <v>94.773505612457598</v>
      </c>
      <c r="R6" s="103">
        <v>95.968511423267799</v>
      </c>
      <c r="S6" s="100">
        <v>92.010553558433301</v>
      </c>
      <c r="T6" s="24">
        <v>98.665495688134996</v>
      </c>
      <c r="U6" s="24">
        <v>92.955102764716699</v>
      </c>
      <c r="V6" s="103">
        <v>98.552187154318403</v>
      </c>
      <c r="W6" s="100">
        <v>93.701499386011307</v>
      </c>
      <c r="X6" s="24">
        <v>97.357768708677099</v>
      </c>
      <c r="Y6" s="24">
        <v>98.511862274136604</v>
      </c>
      <c r="Z6" s="103">
        <v>95.080927555284902</v>
      </c>
      <c r="AA6" s="100">
        <v>94.078081628404703</v>
      </c>
      <c r="AB6" s="24">
        <v>92.366692133440196</v>
      </c>
      <c r="AC6" s="24">
        <v>95.885279194098004</v>
      </c>
      <c r="AD6" s="103">
        <v>93.847977107344406</v>
      </c>
    </row>
    <row r="7" spans="1:30" x14ac:dyDescent="0.3">
      <c r="A7" s="191" t="s">
        <v>103</v>
      </c>
      <c r="B7" s="191"/>
      <c r="C7" s="191"/>
      <c r="D7" s="191"/>
      <c r="E7" s="191"/>
      <c r="F7" s="191"/>
      <c r="G7" s="115"/>
      <c r="H7" s="191" t="s">
        <v>104</v>
      </c>
      <c r="I7" s="191"/>
      <c r="J7" s="191"/>
      <c r="K7" s="191"/>
      <c r="L7" s="191"/>
      <c r="M7" s="191"/>
      <c r="N7" s="51">
        <v>36707</v>
      </c>
      <c r="O7" s="100">
        <v>93.7690405901849</v>
      </c>
      <c r="P7" s="24">
        <v>98.806003930893695</v>
      </c>
      <c r="Q7" s="24">
        <v>95.954347179171705</v>
      </c>
      <c r="R7" s="103">
        <v>102.410996573641</v>
      </c>
      <c r="S7" s="100">
        <v>98.803184437480994</v>
      </c>
      <c r="T7" s="24">
        <v>102.09558592685801</v>
      </c>
      <c r="U7" s="24">
        <v>98.8334637437531</v>
      </c>
      <c r="V7" s="103">
        <v>98.6837228230834</v>
      </c>
      <c r="W7" s="100">
        <v>95.227218903976606</v>
      </c>
      <c r="X7" s="24">
        <v>104.755452335602</v>
      </c>
      <c r="Y7" s="24">
        <v>97.901456994167503</v>
      </c>
      <c r="Z7" s="103">
        <v>98.884655096375795</v>
      </c>
      <c r="AA7" s="100">
        <v>99.293202334783601</v>
      </c>
      <c r="AB7" s="24">
        <v>94.187597878721206</v>
      </c>
      <c r="AC7" s="24">
        <v>98.547261831044096</v>
      </c>
      <c r="AD7" s="103">
        <v>97.900444237990399</v>
      </c>
    </row>
    <row r="8" spans="1:30" x14ac:dyDescent="0.3">
      <c r="A8" s="191" t="s">
        <v>94</v>
      </c>
      <c r="B8" s="191"/>
      <c r="C8" s="191"/>
      <c r="D8" s="191"/>
      <c r="E8" s="191"/>
      <c r="F8" s="191"/>
      <c r="H8" s="191" t="s">
        <v>94</v>
      </c>
      <c r="I8" s="191"/>
      <c r="J8" s="191"/>
      <c r="K8" s="191"/>
      <c r="L8" s="191"/>
      <c r="M8" s="191"/>
      <c r="N8" s="51">
        <v>36799</v>
      </c>
      <c r="O8" s="100">
        <v>97.901134922821896</v>
      </c>
      <c r="P8" s="24">
        <v>99.933215285943504</v>
      </c>
      <c r="Q8" s="24">
        <v>99.222303681777007</v>
      </c>
      <c r="R8" s="103">
        <v>101.612490097045</v>
      </c>
      <c r="S8" s="100">
        <v>101.17960646928999</v>
      </c>
      <c r="T8" s="24">
        <v>100.13675391325999</v>
      </c>
      <c r="U8" s="24">
        <v>100.678139738832</v>
      </c>
      <c r="V8" s="103">
        <v>98.221516650072601</v>
      </c>
      <c r="W8" s="100">
        <v>98.929374381221905</v>
      </c>
      <c r="X8" s="24">
        <v>104.836104693123</v>
      </c>
      <c r="Y8" s="24">
        <v>98.052384572955006</v>
      </c>
      <c r="Z8" s="103">
        <v>100.43364417882</v>
      </c>
      <c r="AA8" s="100">
        <v>100.830842690379</v>
      </c>
      <c r="AB8" s="24">
        <v>96.798957947282702</v>
      </c>
      <c r="AC8" s="24">
        <v>99.240884617013194</v>
      </c>
      <c r="AD8" s="103">
        <v>98.973903693244594</v>
      </c>
    </row>
    <row r="9" spans="1:30" x14ac:dyDescent="0.3">
      <c r="N9" s="51">
        <v>36891</v>
      </c>
      <c r="O9" s="100">
        <v>100</v>
      </c>
      <c r="P9" s="24">
        <v>100</v>
      </c>
      <c r="Q9" s="24">
        <v>100</v>
      </c>
      <c r="R9" s="103">
        <v>100</v>
      </c>
      <c r="S9" s="100">
        <v>100</v>
      </c>
      <c r="T9" s="24">
        <v>100</v>
      </c>
      <c r="U9" s="24">
        <v>100</v>
      </c>
      <c r="V9" s="103">
        <v>100</v>
      </c>
      <c r="W9" s="100">
        <v>100</v>
      </c>
      <c r="X9" s="24">
        <v>100</v>
      </c>
      <c r="Y9" s="24">
        <v>100</v>
      </c>
      <c r="Z9" s="103">
        <v>100</v>
      </c>
      <c r="AA9" s="100">
        <v>100</v>
      </c>
      <c r="AB9" s="24">
        <v>100</v>
      </c>
      <c r="AC9" s="24">
        <v>100</v>
      </c>
      <c r="AD9" s="103">
        <v>100</v>
      </c>
    </row>
    <row r="10" spans="1:30" x14ac:dyDescent="0.3">
      <c r="N10" s="51">
        <v>36981</v>
      </c>
      <c r="O10" s="100">
        <v>100.26751712364199</v>
      </c>
      <c r="P10" s="24">
        <v>102.254543015908</v>
      </c>
      <c r="Q10" s="24">
        <v>100.06314246827201</v>
      </c>
      <c r="R10" s="103">
        <v>105.298031736751</v>
      </c>
      <c r="S10" s="100">
        <v>102.447697781252</v>
      </c>
      <c r="T10" s="24">
        <v>107.11096127795101</v>
      </c>
      <c r="U10" s="24">
        <v>103.881731667873</v>
      </c>
      <c r="V10" s="103">
        <v>103.362631204161</v>
      </c>
      <c r="W10" s="100">
        <v>97.697666308430797</v>
      </c>
      <c r="X10" s="24">
        <v>99.380924848527897</v>
      </c>
      <c r="Y10" s="24">
        <v>101.46878788239999</v>
      </c>
      <c r="Z10" s="103">
        <v>102.522155458217</v>
      </c>
      <c r="AA10" s="100">
        <v>101.088578807099</v>
      </c>
      <c r="AB10" s="24">
        <v>101.746384806454</v>
      </c>
      <c r="AC10" s="24">
        <v>102.78167567802601</v>
      </c>
      <c r="AD10" s="103">
        <v>103.842809890301</v>
      </c>
    </row>
    <row r="11" spans="1:30" x14ac:dyDescent="0.3">
      <c r="N11" s="51">
        <v>37072</v>
      </c>
      <c r="O11" s="100">
        <v>100.62187079306401</v>
      </c>
      <c r="P11" s="24">
        <v>104.68224212248499</v>
      </c>
      <c r="Q11" s="24">
        <v>105.150543075795</v>
      </c>
      <c r="R11" s="103">
        <v>111.99466765026401</v>
      </c>
      <c r="S11" s="100">
        <v>103.040237504744</v>
      </c>
      <c r="T11" s="24">
        <v>109.177128947059</v>
      </c>
      <c r="U11" s="24">
        <v>107.090519367376</v>
      </c>
      <c r="V11" s="103">
        <v>106.39779258248799</v>
      </c>
      <c r="W11" s="100">
        <v>98.266953259849103</v>
      </c>
      <c r="X11" s="24">
        <v>102.129750691032</v>
      </c>
      <c r="Y11" s="24">
        <v>102.216802416268</v>
      </c>
      <c r="Z11" s="103">
        <v>109.499883836329</v>
      </c>
      <c r="AA11" s="100">
        <v>103.238875894994</v>
      </c>
      <c r="AB11" s="24">
        <v>101.982945575439</v>
      </c>
      <c r="AC11" s="24">
        <v>106.595244893158</v>
      </c>
      <c r="AD11" s="103">
        <v>108.361049144715</v>
      </c>
    </row>
    <row r="12" spans="1:30" x14ac:dyDescent="0.3">
      <c r="N12" s="51">
        <v>37164</v>
      </c>
      <c r="O12" s="100">
        <v>102.24826720118899</v>
      </c>
      <c r="P12" s="24">
        <v>104.727934757841</v>
      </c>
      <c r="Q12" s="24">
        <v>112.586292185622</v>
      </c>
      <c r="R12" s="103">
        <v>113.715890257712</v>
      </c>
      <c r="S12" s="100">
        <v>100.382307973214</v>
      </c>
      <c r="T12" s="24">
        <v>101.45793628319301</v>
      </c>
      <c r="U12" s="24">
        <v>105.63009046342501</v>
      </c>
      <c r="V12" s="103">
        <v>112.11560870922401</v>
      </c>
      <c r="W12" s="100">
        <v>103.47585527568199</v>
      </c>
      <c r="X12" s="24">
        <v>106.54129435435399</v>
      </c>
      <c r="Y12" s="24">
        <v>105.630128685755</v>
      </c>
      <c r="Z12" s="103">
        <v>113.81965889058</v>
      </c>
      <c r="AA12" s="100">
        <v>102.008567703747</v>
      </c>
      <c r="AB12" s="24">
        <v>101.602367368987</v>
      </c>
      <c r="AC12" s="24">
        <v>108.084785925055</v>
      </c>
      <c r="AD12" s="103">
        <v>110.851219130335</v>
      </c>
    </row>
    <row r="13" spans="1:30" x14ac:dyDescent="0.3">
      <c r="N13" s="51">
        <v>37256</v>
      </c>
      <c r="O13" s="100">
        <v>104.17991266172901</v>
      </c>
      <c r="P13" s="24">
        <v>103.71284831296001</v>
      </c>
      <c r="Q13" s="24">
        <v>115.376859709755</v>
      </c>
      <c r="R13" s="103">
        <v>114.42764674506699</v>
      </c>
      <c r="S13" s="100">
        <v>101.889843544719</v>
      </c>
      <c r="T13" s="24">
        <v>98.012446340012403</v>
      </c>
      <c r="U13" s="24">
        <v>105.384443422652</v>
      </c>
      <c r="V13" s="103">
        <v>119.411100360923</v>
      </c>
      <c r="W13" s="100">
        <v>106.526611409651</v>
      </c>
      <c r="X13" s="24">
        <v>109.44329641408</v>
      </c>
      <c r="Y13" s="24">
        <v>108.94546979108</v>
      </c>
      <c r="Z13" s="103">
        <v>112.25696188389399</v>
      </c>
      <c r="AA13" s="100">
        <v>100.026014832431</v>
      </c>
      <c r="AB13" s="24">
        <v>102.217475743272</v>
      </c>
      <c r="AC13" s="24">
        <v>107.841053454651</v>
      </c>
      <c r="AD13" s="103">
        <v>112.80390318307801</v>
      </c>
    </row>
    <row r="14" spans="1:30" x14ac:dyDescent="0.3">
      <c r="N14" s="51">
        <v>37346</v>
      </c>
      <c r="O14" s="100">
        <v>104.558396911184</v>
      </c>
      <c r="P14" s="24">
        <v>103.12920955624</v>
      </c>
      <c r="Q14" s="24">
        <v>115.267510517823</v>
      </c>
      <c r="R14" s="103">
        <v>118.03140834806101</v>
      </c>
      <c r="S14" s="100">
        <v>107.489824547152</v>
      </c>
      <c r="T14" s="24">
        <v>102.72241659017099</v>
      </c>
      <c r="U14" s="24">
        <v>108.088190243171</v>
      </c>
      <c r="V14" s="103">
        <v>124.017933331714</v>
      </c>
      <c r="W14" s="100">
        <v>104.90388023771099</v>
      </c>
      <c r="X14" s="24">
        <v>109.589869206936</v>
      </c>
      <c r="Y14" s="24">
        <v>109.438061781161</v>
      </c>
      <c r="Z14" s="103">
        <v>111.657314220141</v>
      </c>
      <c r="AA14" s="100">
        <v>102.060388009622</v>
      </c>
      <c r="AB14" s="24">
        <v>103.639231413088</v>
      </c>
      <c r="AC14" s="24">
        <v>109.42038629757199</v>
      </c>
      <c r="AD14" s="103">
        <v>116.91601584355401</v>
      </c>
    </row>
    <row r="15" spans="1:30" x14ac:dyDescent="0.3">
      <c r="N15" s="51">
        <v>37437</v>
      </c>
      <c r="O15" s="100">
        <v>104.01606334944501</v>
      </c>
      <c r="P15" s="24">
        <v>104.62598664416301</v>
      </c>
      <c r="Q15" s="24">
        <v>115.857119623293</v>
      </c>
      <c r="R15" s="103">
        <v>125.33439851477701</v>
      </c>
      <c r="S15" s="100">
        <v>112.37960054613001</v>
      </c>
      <c r="T15" s="24">
        <v>111.540988416849</v>
      </c>
      <c r="U15" s="24">
        <v>111.449909360029</v>
      </c>
      <c r="V15" s="103">
        <v>125.579220580941</v>
      </c>
      <c r="W15" s="100">
        <v>105.20541315215399</v>
      </c>
      <c r="X15" s="24">
        <v>109.204688028267</v>
      </c>
      <c r="Y15" s="24">
        <v>111.09357052839</v>
      </c>
      <c r="Z15" s="103">
        <v>114.805482169896</v>
      </c>
      <c r="AA15" s="100">
        <v>105.700985578976</v>
      </c>
      <c r="AB15" s="24">
        <v>106.58277693723301</v>
      </c>
      <c r="AC15" s="24">
        <v>113.12056083015899</v>
      </c>
      <c r="AD15" s="103">
        <v>122.248054199767</v>
      </c>
    </row>
    <row r="16" spans="1:30" x14ac:dyDescent="0.3">
      <c r="N16" s="51">
        <v>37529</v>
      </c>
      <c r="O16" s="100">
        <v>103.378615611062</v>
      </c>
      <c r="P16" s="24">
        <v>108.287144836149</v>
      </c>
      <c r="Q16" s="24">
        <v>118.112883761077</v>
      </c>
      <c r="R16" s="103">
        <v>134.254780482912</v>
      </c>
      <c r="S16" s="100">
        <v>113.91532178491801</v>
      </c>
      <c r="T16" s="24">
        <v>115.77815864054099</v>
      </c>
      <c r="U16" s="24">
        <v>116.249298751566</v>
      </c>
      <c r="V16" s="103">
        <v>131.099461054204</v>
      </c>
      <c r="W16" s="100">
        <v>109.56025956443099</v>
      </c>
      <c r="X16" s="24">
        <v>111.314112912593</v>
      </c>
      <c r="Y16" s="24">
        <v>115.279342308447</v>
      </c>
      <c r="Z16" s="103">
        <v>119.64880706638</v>
      </c>
      <c r="AA16" s="100">
        <v>107.85703572767</v>
      </c>
      <c r="AB16" s="24">
        <v>110.423661415647</v>
      </c>
      <c r="AC16" s="24">
        <v>117.497992058571</v>
      </c>
      <c r="AD16" s="103">
        <v>126.793056981848</v>
      </c>
    </row>
    <row r="17" spans="1:30" x14ac:dyDescent="0.3">
      <c r="N17" s="51">
        <v>37621</v>
      </c>
      <c r="O17" s="100">
        <v>105.028564544559</v>
      </c>
      <c r="P17" s="24">
        <v>109.966600318994</v>
      </c>
      <c r="Q17" s="24">
        <v>121.27936831584</v>
      </c>
      <c r="R17" s="103">
        <v>137.49451928009501</v>
      </c>
      <c r="S17" s="100">
        <v>113.775744787262</v>
      </c>
      <c r="T17" s="24">
        <v>113.724156808308</v>
      </c>
      <c r="U17" s="24">
        <v>120.533623963479</v>
      </c>
      <c r="V17" s="103">
        <v>142.74515195975999</v>
      </c>
      <c r="W17" s="100">
        <v>113.21736738542501</v>
      </c>
      <c r="X17" s="24">
        <v>114.696985914715</v>
      </c>
      <c r="Y17" s="24">
        <v>120.224231468067</v>
      </c>
      <c r="Z17" s="103">
        <v>124.060770894711</v>
      </c>
      <c r="AA17" s="100">
        <v>108.90207631701099</v>
      </c>
      <c r="AB17" s="24">
        <v>112.034091942812</v>
      </c>
      <c r="AC17" s="24">
        <v>120.935269321706</v>
      </c>
      <c r="AD17" s="103">
        <v>130.23870057073799</v>
      </c>
    </row>
    <row r="18" spans="1:30" x14ac:dyDescent="0.3">
      <c r="N18" s="51">
        <v>37711</v>
      </c>
      <c r="O18" s="100">
        <v>109.960104053192</v>
      </c>
      <c r="P18" s="24">
        <v>109.510290978431</v>
      </c>
      <c r="Q18" s="24">
        <v>125.40090733096299</v>
      </c>
      <c r="R18" s="103">
        <v>137.372636694405</v>
      </c>
      <c r="S18" s="100">
        <v>115.45892839870901</v>
      </c>
      <c r="T18" s="24">
        <v>115.701165925892</v>
      </c>
      <c r="U18" s="24">
        <v>124.061090579168</v>
      </c>
      <c r="V18" s="103">
        <v>151.19836546593299</v>
      </c>
      <c r="W18" s="100">
        <v>114.17629440116799</v>
      </c>
      <c r="X18" s="24">
        <v>116.28441531004999</v>
      </c>
      <c r="Y18" s="24">
        <v>124.679726439627</v>
      </c>
      <c r="Z18" s="103">
        <v>128.129496576376</v>
      </c>
      <c r="AA18" s="100">
        <v>112.191450448951</v>
      </c>
      <c r="AB18" s="24">
        <v>112.019612870129</v>
      </c>
      <c r="AC18" s="24">
        <v>125.170165669478</v>
      </c>
      <c r="AD18" s="103">
        <v>134.85973738764</v>
      </c>
    </row>
    <row r="19" spans="1:30" x14ac:dyDescent="0.3">
      <c r="N19" s="51">
        <v>37802</v>
      </c>
      <c r="O19" s="100">
        <v>113.468569228009</v>
      </c>
      <c r="P19" s="24">
        <v>110.008101519977</v>
      </c>
      <c r="Q19" s="24">
        <v>130.50316779091699</v>
      </c>
      <c r="R19" s="103">
        <v>138.93847585108901</v>
      </c>
      <c r="S19" s="100">
        <v>118.451259221798</v>
      </c>
      <c r="T19" s="24">
        <v>119.587864466463</v>
      </c>
      <c r="U19" s="24">
        <v>129.53479778107601</v>
      </c>
      <c r="V19" s="103">
        <v>156.526268024487</v>
      </c>
      <c r="W19" s="100">
        <v>114.83146438972101</v>
      </c>
      <c r="X19" s="24">
        <v>117.521763355245</v>
      </c>
      <c r="Y19" s="24">
        <v>126.23796526836</v>
      </c>
      <c r="Z19" s="103">
        <v>129.420431211113</v>
      </c>
      <c r="AA19" s="100">
        <v>116.909635048924</v>
      </c>
      <c r="AB19" s="24">
        <v>112.971930786472</v>
      </c>
      <c r="AC19" s="24">
        <v>129.89251099964</v>
      </c>
      <c r="AD19" s="103">
        <v>140.822687610294</v>
      </c>
    </row>
    <row r="20" spans="1:30" x14ac:dyDescent="0.3">
      <c r="N20" s="51">
        <v>37894</v>
      </c>
      <c r="O20" s="100">
        <v>112.55442221977</v>
      </c>
      <c r="P20" s="24">
        <v>111.460037943966</v>
      </c>
      <c r="Q20" s="24">
        <v>133.343760575929</v>
      </c>
      <c r="R20" s="103">
        <v>142.95464711641799</v>
      </c>
      <c r="S20" s="100">
        <v>122.51229895723</v>
      </c>
      <c r="T20" s="24">
        <v>122.29304221515299</v>
      </c>
      <c r="U20" s="24">
        <v>135.94193474777401</v>
      </c>
      <c r="V20" s="103">
        <v>162.534169549067</v>
      </c>
      <c r="W20" s="100">
        <v>117.788715402655</v>
      </c>
      <c r="X20" s="24">
        <v>121.20845748421</v>
      </c>
      <c r="Y20" s="24">
        <v>128.69236908722701</v>
      </c>
      <c r="Z20" s="103">
        <v>128.77876804311501</v>
      </c>
      <c r="AA20" s="100">
        <v>118.897570585221</v>
      </c>
      <c r="AB20" s="24">
        <v>116.165857180885</v>
      </c>
      <c r="AC20" s="24">
        <v>134.36058031725801</v>
      </c>
      <c r="AD20" s="103">
        <v>144.78846944699501</v>
      </c>
    </row>
    <row r="21" spans="1:30" x14ac:dyDescent="0.3">
      <c r="N21" s="51">
        <v>37986</v>
      </c>
      <c r="O21" s="100">
        <v>112.489239509987</v>
      </c>
      <c r="P21" s="24">
        <v>113.437702823777</v>
      </c>
      <c r="Q21" s="24">
        <v>136.18382903775401</v>
      </c>
      <c r="R21" s="103">
        <v>148.59463694921899</v>
      </c>
      <c r="S21" s="100">
        <v>125.901520629884</v>
      </c>
      <c r="T21" s="24">
        <v>127.50031124709101</v>
      </c>
      <c r="U21" s="24">
        <v>141.391421800758</v>
      </c>
      <c r="V21" s="103">
        <v>168.51248171562901</v>
      </c>
      <c r="W21" s="100">
        <v>122.034887273225</v>
      </c>
      <c r="X21" s="24">
        <v>125.716503894018</v>
      </c>
      <c r="Y21" s="24">
        <v>135.866935692677</v>
      </c>
      <c r="Z21" s="103">
        <v>132.406868955699</v>
      </c>
      <c r="AA21" s="100">
        <v>120.621999384853</v>
      </c>
      <c r="AB21" s="24">
        <v>120.860195108562</v>
      </c>
      <c r="AC21" s="24">
        <v>139.64262087272101</v>
      </c>
      <c r="AD21" s="103">
        <v>147.68321476209701</v>
      </c>
    </row>
    <row r="22" spans="1:30" x14ac:dyDescent="0.3">
      <c r="N22" s="51">
        <v>38077</v>
      </c>
      <c r="O22" s="100">
        <v>116.54164731020199</v>
      </c>
      <c r="P22" s="24">
        <v>115.239295200087</v>
      </c>
      <c r="Q22" s="24">
        <v>140.63014703258699</v>
      </c>
      <c r="R22" s="103">
        <v>154.26281132787801</v>
      </c>
      <c r="S22" s="100">
        <v>126.338496499264</v>
      </c>
      <c r="T22" s="24">
        <v>138.148381360066</v>
      </c>
      <c r="U22" s="24">
        <v>146.59000954504299</v>
      </c>
      <c r="V22" s="103">
        <v>175.328975865205</v>
      </c>
      <c r="W22" s="100">
        <v>126.348142910091</v>
      </c>
      <c r="X22" s="24">
        <v>131.28144749320401</v>
      </c>
      <c r="Y22" s="24">
        <v>143.683405110016</v>
      </c>
      <c r="Z22" s="103">
        <v>141.714646427605</v>
      </c>
      <c r="AA22" s="100">
        <v>126.04707475423599</v>
      </c>
      <c r="AB22" s="24">
        <v>127.48381085671301</v>
      </c>
      <c r="AC22" s="24">
        <v>147.2403406169</v>
      </c>
      <c r="AD22" s="103">
        <v>153.62893488710299</v>
      </c>
    </row>
    <row r="23" spans="1:30" x14ac:dyDescent="0.3">
      <c r="N23" s="51">
        <v>38168</v>
      </c>
      <c r="O23" s="100">
        <v>121.013503751955</v>
      </c>
      <c r="P23" s="24">
        <v>113.97099132594499</v>
      </c>
      <c r="Q23" s="24">
        <v>142.970911807824</v>
      </c>
      <c r="R23" s="103">
        <v>160.07537138854499</v>
      </c>
      <c r="S23" s="100">
        <v>125.989561448898</v>
      </c>
      <c r="T23" s="24">
        <v>146.53522417620201</v>
      </c>
      <c r="U23" s="24">
        <v>150.93367031937001</v>
      </c>
      <c r="V23" s="103">
        <v>184.58166799379001</v>
      </c>
      <c r="W23" s="100">
        <v>132.338861699327</v>
      </c>
      <c r="X23" s="24">
        <v>138.563901787677</v>
      </c>
      <c r="Y23" s="24">
        <v>150.086286817152</v>
      </c>
      <c r="Z23" s="103">
        <v>151.10673344233001</v>
      </c>
      <c r="AA23" s="100">
        <v>131.79810014351099</v>
      </c>
      <c r="AB23" s="24">
        <v>135.15342253621199</v>
      </c>
      <c r="AC23" s="24">
        <v>156.15930596860301</v>
      </c>
      <c r="AD23" s="103">
        <v>161.05539865990099</v>
      </c>
    </row>
    <row r="24" spans="1:30" x14ac:dyDescent="0.3">
      <c r="N24" s="51">
        <v>38260</v>
      </c>
      <c r="O24" s="100">
        <v>121.604363771498</v>
      </c>
      <c r="P24" s="24">
        <v>110.83417421878301</v>
      </c>
      <c r="Q24" s="24">
        <v>144.78801562752801</v>
      </c>
      <c r="R24" s="103">
        <v>167.62205944157199</v>
      </c>
      <c r="S24" s="100">
        <v>132.82664004315299</v>
      </c>
      <c r="T24" s="24">
        <v>145.84071352788499</v>
      </c>
      <c r="U24" s="24">
        <v>155.75763596225201</v>
      </c>
      <c r="V24" s="103">
        <v>190.17269908065401</v>
      </c>
      <c r="W24" s="100">
        <v>139.31039814334201</v>
      </c>
      <c r="X24" s="24">
        <v>142.98412448550701</v>
      </c>
      <c r="Y24" s="24">
        <v>155.48074978297601</v>
      </c>
      <c r="Z24" s="103">
        <v>155.04602207632399</v>
      </c>
      <c r="AA24" s="100">
        <v>135.40416279138699</v>
      </c>
      <c r="AB24" s="24">
        <v>138.31499615003801</v>
      </c>
      <c r="AC24" s="24">
        <v>159.94015151467599</v>
      </c>
      <c r="AD24" s="103">
        <v>165.14842112826599</v>
      </c>
    </row>
    <row r="25" spans="1:30" x14ac:dyDescent="0.3">
      <c r="N25" s="51">
        <v>38352</v>
      </c>
      <c r="O25" s="100">
        <v>120.611414375921</v>
      </c>
      <c r="P25" s="24">
        <v>111.96650692303299</v>
      </c>
      <c r="Q25" s="24">
        <v>148.84431765628301</v>
      </c>
      <c r="R25" s="103">
        <v>172.18603069859299</v>
      </c>
      <c r="S25" s="100">
        <v>143.365895749603</v>
      </c>
      <c r="T25" s="24">
        <v>147.16696733054999</v>
      </c>
      <c r="U25" s="24">
        <v>162.62294486479399</v>
      </c>
      <c r="V25" s="103">
        <v>194.601274202186</v>
      </c>
      <c r="W25" s="100">
        <v>145.132137213649</v>
      </c>
      <c r="X25" s="24">
        <v>147.13238341747899</v>
      </c>
      <c r="Y25" s="24">
        <v>160.932960392751</v>
      </c>
      <c r="Z25" s="103">
        <v>157.66654940746099</v>
      </c>
      <c r="AA25" s="100">
        <v>138.99104199894501</v>
      </c>
      <c r="AB25" s="24">
        <v>140.315325599457</v>
      </c>
      <c r="AC25" s="24">
        <v>162.85934748432001</v>
      </c>
      <c r="AD25" s="103">
        <v>167.786743575316</v>
      </c>
    </row>
    <row r="26" spans="1:30" x14ac:dyDescent="0.3">
      <c r="N26" s="51">
        <v>38442</v>
      </c>
      <c r="O26" s="100">
        <v>121.757886876421</v>
      </c>
      <c r="P26" s="24">
        <v>119.614155528645</v>
      </c>
      <c r="Q26" s="24">
        <v>155.233267444402</v>
      </c>
      <c r="R26" s="103">
        <v>170.80625530733201</v>
      </c>
      <c r="S26" s="100">
        <v>150.723265490697</v>
      </c>
      <c r="T26" s="24">
        <v>154.87233389806201</v>
      </c>
      <c r="U26" s="24">
        <v>172.427684169511</v>
      </c>
      <c r="V26" s="103">
        <v>206.40580542370799</v>
      </c>
      <c r="W26" s="100">
        <v>149.151615066548</v>
      </c>
      <c r="X26" s="24">
        <v>155.77446115935601</v>
      </c>
      <c r="Y26" s="24">
        <v>169.80431127423799</v>
      </c>
      <c r="Z26" s="103">
        <v>166.057312340604</v>
      </c>
      <c r="AA26" s="100">
        <v>144.99329451871901</v>
      </c>
      <c r="AB26" s="24">
        <v>146.953205865001</v>
      </c>
      <c r="AC26" s="24">
        <v>173.559952327324</v>
      </c>
      <c r="AD26" s="103">
        <v>173.54160899369899</v>
      </c>
    </row>
    <row r="27" spans="1:30" x14ac:dyDescent="0.3">
      <c r="A27" s="191" t="s">
        <v>105</v>
      </c>
      <c r="B27" s="191"/>
      <c r="C27" s="191"/>
      <c r="D27" s="191"/>
      <c r="E27" s="191"/>
      <c r="F27" s="191"/>
      <c r="G27" s="115"/>
      <c r="H27" s="191" t="s">
        <v>106</v>
      </c>
      <c r="I27" s="191"/>
      <c r="J27" s="191"/>
      <c r="K27" s="191"/>
      <c r="L27" s="191"/>
      <c r="M27" s="191"/>
      <c r="N27" s="51">
        <v>38533</v>
      </c>
      <c r="O27" s="100">
        <v>125.307859414988</v>
      </c>
      <c r="P27" s="24">
        <v>127.59237738774</v>
      </c>
      <c r="Q27" s="24">
        <v>162.01632212368</v>
      </c>
      <c r="R27" s="103">
        <v>169.56494594327199</v>
      </c>
      <c r="S27" s="100">
        <v>157.57394575095699</v>
      </c>
      <c r="T27" s="24">
        <v>162.169592654176</v>
      </c>
      <c r="U27" s="24">
        <v>183.273575348745</v>
      </c>
      <c r="V27" s="103">
        <v>218.341069699077</v>
      </c>
      <c r="W27" s="100">
        <v>154.229640805114</v>
      </c>
      <c r="X27" s="24">
        <v>162.00957832683099</v>
      </c>
      <c r="Y27" s="24">
        <v>181.348450178598</v>
      </c>
      <c r="Z27" s="103">
        <v>181.03254260629001</v>
      </c>
      <c r="AA27" s="100">
        <v>151.278691299819</v>
      </c>
      <c r="AB27" s="24">
        <v>155.009768009646</v>
      </c>
      <c r="AC27" s="24">
        <v>185.191808808487</v>
      </c>
      <c r="AD27" s="103">
        <v>181.29318685456701</v>
      </c>
    </row>
    <row r="28" spans="1:30" x14ac:dyDescent="0.3">
      <c r="A28" s="191" t="s">
        <v>94</v>
      </c>
      <c r="B28" s="191"/>
      <c r="C28" s="191"/>
      <c r="D28" s="191"/>
      <c r="E28" s="191"/>
      <c r="F28" s="191"/>
      <c r="H28" s="191" t="s">
        <v>94</v>
      </c>
      <c r="I28" s="191"/>
      <c r="J28" s="191"/>
      <c r="K28" s="191"/>
      <c r="L28" s="191"/>
      <c r="M28" s="191"/>
      <c r="N28" s="51">
        <v>38625</v>
      </c>
      <c r="O28" s="100">
        <v>129.718770502507</v>
      </c>
      <c r="P28" s="24">
        <v>127.886980639607</v>
      </c>
      <c r="Q28" s="24">
        <v>161.892782192461</v>
      </c>
      <c r="R28" s="103">
        <v>172.55491157203801</v>
      </c>
      <c r="S28" s="100">
        <v>159.20314854185199</v>
      </c>
      <c r="T28" s="24">
        <v>164.99786753789201</v>
      </c>
      <c r="U28" s="24">
        <v>187.48929317838301</v>
      </c>
      <c r="V28" s="103">
        <v>221.66849074748299</v>
      </c>
      <c r="W28" s="100">
        <v>160.56678980049099</v>
      </c>
      <c r="X28" s="24">
        <v>163.90747486978901</v>
      </c>
      <c r="Y28" s="24">
        <v>183.182811514717</v>
      </c>
      <c r="Z28" s="103">
        <v>189.957261934206</v>
      </c>
      <c r="AA28" s="100">
        <v>156.717084848024</v>
      </c>
      <c r="AB28" s="24">
        <v>160.781019105013</v>
      </c>
      <c r="AC28" s="24">
        <v>186.84428650597201</v>
      </c>
      <c r="AD28" s="103">
        <v>185.75509722011901</v>
      </c>
    </row>
    <row r="29" spans="1:30" x14ac:dyDescent="0.3">
      <c r="N29" s="51">
        <v>38717</v>
      </c>
      <c r="O29" s="100">
        <v>130.96398786434801</v>
      </c>
      <c r="P29" s="24">
        <v>126.244708738293</v>
      </c>
      <c r="Q29" s="24">
        <v>159.32819684151201</v>
      </c>
      <c r="R29" s="103">
        <v>176.086113613592</v>
      </c>
      <c r="S29" s="100">
        <v>159.52259583667501</v>
      </c>
      <c r="T29" s="24">
        <v>166.169837038905</v>
      </c>
      <c r="U29" s="24">
        <v>189.70090499459999</v>
      </c>
      <c r="V29" s="103">
        <v>224.39850488833599</v>
      </c>
      <c r="W29" s="100">
        <v>164.80634389760499</v>
      </c>
      <c r="X29" s="24">
        <v>170.54783216731801</v>
      </c>
      <c r="Y29" s="24">
        <v>181.56219602179601</v>
      </c>
      <c r="Z29" s="103">
        <v>187.04963407684301</v>
      </c>
      <c r="AA29" s="100">
        <v>162.168310828122</v>
      </c>
      <c r="AB29" s="24">
        <v>165.30529006902</v>
      </c>
      <c r="AC29" s="24">
        <v>186.732969371894</v>
      </c>
      <c r="AD29" s="103">
        <v>186.76760292512401</v>
      </c>
    </row>
    <row r="30" spans="1:30" x14ac:dyDescent="0.3">
      <c r="N30" s="51">
        <v>38807</v>
      </c>
      <c r="O30" s="100">
        <v>127.465796297682</v>
      </c>
      <c r="P30" s="24">
        <v>126.753913676385</v>
      </c>
      <c r="Q30" s="24">
        <v>158.31036454656001</v>
      </c>
      <c r="R30" s="103">
        <v>174.83272255023601</v>
      </c>
      <c r="S30" s="100">
        <v>164.268823478738</v>
      </c>
      <c r="T30" s="24">
        <v>167.513227640152</v>
      </c>
      <c r="U30" s="24">
        <v>195.471407171484</v>
      </c>
      <c r="V30" s="103">
        <v>228.94423835924101</v>
      </c>
      <c r="W30" s="100">
        <v>166.70779268961201</v>
      </c>
      <c r="X30" s="24">
        <v>180.21180706769999</v>
      </c>
      <c r="Y30" s="24">
        <v>188.99304960427199</v>
      </c>
      <c r="Z30" s="103">
        <v>181.06816968251999</v>
      </c>
      <c r="AA30" s="100">
        <v>167.64711536692701</v>
      </c>
      <c r="AB30" s="24">
        <v>171.49180836868601</v>
      </c>
      <c r="AC30" s="24">
        <v>194.07257863004901</v>
      </c>
      <c r="AD30" s="103">
        <v>187.98444261032901</v>
      </c>
    </row>
    <row r="31" spans="1:30" x14ac:dyDescent="0.3">
      <c r="N31" s="51">
        <v>38898</v>
      </c>
      <c r="O31" s="100">
        <v>123.63143822493601</v>
      </c>
      <c r="P31" s="24">
        <v>127.81799426137</v>
      </c>
      <c r="Q31" s="24">
        <v>154.16153212844</v>
      </c>
      <c r="R31" s="103">
        <v>171.78320549277001</v>
      </c>
      <c r="S31" s="100">
        <v>169.24581123588101</v>
      </c>
      <c r="T31" s="24">
        <v>167.61460212052799</v>
      </c>
      <c r="U31" s="24">
        <v>201.68024326124601</v>
      </c>
      <c r="V31" s="103">
        <v>228.331340948339</v>
      </c>
      <c r="W31" s="100">
        <v>167.16745398851199</v>
      </c>
      <c r="X31" s="24">
        <v>184.89586597215299</v>
      </c>
      <c r="Y31" s="24">
        <v>195.59659792406899</v>
      </c>
      <c r="Z31" s="103">
        <v>174.66742702839699</v>
      </c>
      <c r="AA31" s="100">
        <v>173.24802406001899</v>
      </c>
      <c r="AB31" s="24">
        <v>178.68632674690599</v>
      </c>
      <c r="AC31" s="24">
        <v>200.527817429582</v>
      </c>
      <c r="AD31" s="103">
        <v>189.831083922575</v>
      </c>
    </row>
    <row r="32" spans="1:30" x14ac:dyDescent="0.3">
      <c r="N32" s="51">
        <v>38990</v>
      </c>
      <c r="O32" s="100">
        <v>125.306147659367</v>
      </c>
      <c r="P32" s="24">
        <v>130.49816398474499</v>
      </c>
      <c r="Q32" s="24">
        <v>153.30803684597899</v>
      </c>
      <c r="R32" s="103">
        <v>169.63665072363801</v>
      </c>
      <c r="S32" s="100">
        <v>171.03868912007499</v>
      </c>
      <c r="T32" s="24">
        <v>172.41100625385599</v>
      </c>
      <c r="U32" s="24">
        <v>201.25146683334401</v>
      </c>
      <c r="V32" s="103">
        <v>222.55638210294799</v>
      </c>
      <c r="W32" s="100">
        <v>167.18703468067901</v>
      </c>
      <c r="X32" s="24">
        <v>182.92119941705201</v>
      </c>
      <c r="Y32" s="24">
        <v>189.355672182457</v>
      </c>
      <c r="Z32" s="103">
        <v>170.70329228371099</v>
      </c>
      <c r="AA32" s="100">
        <v>173.452879409936</v>
      </c>
      <c r="AB32" s="24">
        <v>184.09897167019099</v>
      </c>
      <c r="AC32" s="24">
        <v>198.04880661656</v>
      </c>
      <c r="AD32" s="103">
        <v>190.45961074967099</v>
      </c>
    </row>
    <row r="33" spans="14:30" x14ac:dyDescent="0.3">
      <c r="N33" s="51">
        <v>39082</v>
      </c>
      <c r="O33" s="100">
        <v>128.43283181755899</v>
      </c>
      <c r="P33" s="24">
        <v>131.265297103785</v>
      </c>
      <c r="Q33" s="24">
        <v>157.51679266470001</v>
      </c>
      <c r="R33" s="103">
        <v>167.42575959264599</v>
      </c>
      <c r="S33" s="100">
        <v>172.862828063677</v>
      </c>
      <c r="T33" s="24">
        <v>180.681828019221</v>
      </c>
      <c r="U33" s="24">
        <v>200.13340995236999</v>
      </c>
      <c r="V33" s="103">
        <v>222.787012498622</v>
      </c>
      <c r="W33" s="100">
        <v>168.80770149861701</v>
      </c>
      <c r="X33" s="24">
        <v>181.05853875623001</v>
      </c>
      <c r="Y33" s="24">
        <v>184.52845949565301</v>
      </c>
      <c r="Z33" s="103">
        <v>172.14185081282099</v>
      </c>
      <c r="AA33" s="100">
        <v>170.95502800270901</v>
      </c>
      <c r="AB33" s="24">
        <v>187.78846498209401</v>
      </c>
      <c r="AC33" s="24">
        <v>196.62579773869601</v>
      </c>
      <c r="AD33" s="103">
        <v>191.30553565986199</v>
      </c>
    </row>
    <row r="34" spans="14:30" x14ac:dyDescent="0.3">
      <c r="N34" s="51">
        <v>39172</v>
      </c>
      <c r="O34" s="100">
        <v>129.10946604820199</v>
      </c>
      <c r="P34" s="24">
        <v>128.75341317799399</v>
      </c>
      <c r="Q34" s="24">
        <v>159.65922237505299</v>
      </c>
      <c r="R34" s="103">
        <v>163.159882176888</v>
      </c>
      <c r="S34" s="100">
        <v>177.157083539757</v>
      </c>
      <c r="T34" s="24">
        <v>184.69730807990999</v>
      </c>
      <c r="U34" s="24">
        <v>207.871598262036</v>
      </c>
      <c r="V34" s="103">
        <v>235.26134336927299</v>
      </c>
      <c r="W34" s="100">
        <v>172.14522376936901</v>
      </c>
      <c r="X34" s="24">
        <v>182.379429777734</v>
      </c>
      <c r="Y34" s="24">
        <v>190.88421639912499</v>
      </c>
      <c r="Z34" s="103">
        <v>176.69627934987099</v>
      </c>
      <c r="AA34" s="100">
        <v>174.659088764356</v>
      </c>
      <c r="AB34" s="24">
        <v>191.73135782228701</v>
      </c>
      <c r="AC34" s="24">
        <v>202.82186754280701</v>
      </c>
      <c r="AD34" s="103">
        <v>194.945401131766</v>
      </c>
    </row>
    <row r="35" spans="14:30" x14ac:dyDescent="0.3">
      <c r="N35" s="51">
        <v>39263</v>
      </c>
      <c r="O35" s="100">
        <v>130.39073641262601</v>
      </c>
      <c r="P35" s="24">
        <v>125.832241175897</v>
      </c>
      <c r="Q35" s="24">
        <v>156.272837313031</v>
      </c>
      <c r="R35" s="103">
        <v>158.64994239389901</v>
      </c>
      <c r="S35" s="100">
        <v>178.537653845064</v>
      </c>
      <c r="T35" s="24">
        <v>185.99171115567299</v>
      </c>
      <c r="U35" s="24">
        <v>213.504671679719</v>
      </c>
      <c r="V35" s="103">
        <v>248.75973164195599</v>
      </c>
      <c r="W35" s="100">
        <v>174.203983503617</v>
      </c>
      <c r="X35" s="24">
        <v>183.970791241331</v>
      </c>
      <c r="Y35" s="24">
        <v>195.974881559013</v>
      </c>
      <c r="Z35" s="103">
        <v>177.287566055295</v>
      </c>
      <c r="AA35" s="100">
        <v>183.007056990243</v>
      </c>
      <c r="AB35" s="24">
        <v>196.50383204425299</v>
      </c>
      <c r="AC35" s="24">
        <v>208.691469043257</v>
      </c>
      <c r="AD35" s="103">
        <v>197.908270358056</v>
      </c>
    </row>
    <row r="36" spans="14:30" x14ac:dyDescent="0.3">
      <c r="N36" s="51">
        <v>39355</v>
      </c>
      <c r="O36" s="100">
        <v>129.549333209422</v>
      </c>
      <c r="P36" s="24">
        <v>124.386909762042</v>
      </c>
      <c r="Q36" s="24">
        <v>150.818387276805</v>
      </c>
      <c r="R36" s="103">
        <v>156.27533546116999</v>
      </c>
      <c r="S36" s="100">
        <v>172.271466840198</v>
      </c>
      <c r="T36" s="24">
        <v>188.29607981826399</v>
      </c>
      <c r="U36" s="24">
        <v>207.510387134837</v>
      </c>
      <c r="V36" s="103">
        <v>246.496949120175</v>
      </c>
      <c r="W36" s="100">
        <v>171.70319015954101</v>
      </c>
      <c r="X36" s="24">
        <v>185.38049322481899</v>
      </c>
      <c r="Y36" s="24">
        <v>190.66374466500901</v>
      </c>
      <c r="Z36" s="103">
        <v>169.881164536608</v>
      </c>
      <c r="AA36" s="100">
        <v>183.35086936322199</v>
      </c>
      <c r="AB36" s="24">
        <v>197.814809507326</v>
      </c>
      <c r="AC36" s="24">
        <v>206.976312510067</v>
      </c>
      <c r="AD36" s="103">
        <v>191.34935781151299</v>
      </c>
    </row>
    <row r="37" spans="14:30" x14ac:dyDescent="0.3">
      <c r="N37" s="51">
        <v>39447</v>
      </c>
      <c r="O37" s="100">
        <v>126.72296936204999</v>
      </c>
      <c r="P37" s="24">
        <v>124.330623592938</v>
      </c>
      <c r="Q37" s="24">
        <v>146.71248791757401</v>
      </c>
      <c r="R37" s="103">
        <v>153.322384411196</v>
      </c>
      <c r="S37" s="100">
        <v>167.79162981340801</v>
      </c>
      <c r="T37" s="24">
        <v>188.497519432622</v>
      </c>
      <c r="U37" s="24">
        <v>202.29609925974</v>
      </c>
      <c r="V37" s="103">
        <v>239.168853067556</v>
      </c>
      <c r="W37" s="100">
        <v>168.38676661228001</v>
      </c>
      <c r="X37" s="24">
        <v>184.905128041822</v>
      </c>
      <c r="Y37" s="24">
        <v>183.503920060475</v>
      </c>
      <c r="Z37" s="103">
        <v>161.602030659848</v>
      </c>
      <c r="AA37" s="100">
        <v>177.030111959881</v>
      </c>
      <c r="AB37" s="24">
        <v>194.52605062991401</v>
      </c>
      <c r="AC37" s="24">
        <v>202.01052403050599</v>
      </c>
      <c r="AD37" s="103">
        <v>181.86276944190899</v>
      </c>
    </row>
    <row r="38" spans="14:30" x14ac:dyDescent="0.3">
      <c r="N38" s="51">
        <v>39538</v>
      </c>
      <c r="O38" s="100">
        <v>123.285677545282</v>
      </c>
      <c r="P38" s="24">
        <v>124.739630941779</v>
      </c>
      <c r="Q38" s="24">
        <v>142.079419399042</v>
      </c>
      <c r="R38" s="103">
        <v>145.92889934650299</v>
      </c>
      <c r="S38" s="100">
        <v>170.74022232676799</v>
      </c>
      <c r="T38" s="24">
        <v>183.491544826927</v>
      </c>
      <c r="U38" s="24">
        <v>203.0930206269</v>
      </c>
      <c r="V38" s="103">
        <v>240.896941559646</v>
      </c>
      <c r="W38" s="100">
        <v>163.58326494862999</v>
      </c>
      <c r="X38" s="24">
        <v>181.38511385639899</v>
      </c>
      <c r="Y38" s="24">
        <v>179.77795921601299</v>
      </c>
      <c r="Z38" s="103">
        <v>153.89638351420501</v>
      </c>
      <c r="AA38" s="100">
        <v>174.307674773483</v>
      </c>
      <c r="AB38" s="24">
        <v>190.55423442944701</v>
      </c>
      <c r="AC38" s="24">
        <v>199.517738240309</v>
      </c>
      <c r="AD38" s="103">
        <v>178.72037451403</v>
      </c>
    </row>
    <row r="39" spans="14:30" x14ac:dyDescent="0.3">
      <c r="N39" s="51">
        <v>39629</v>
      </c>
      <c r="O39" s="100">
        <v>118.49310134383499</v>
      </c>
      <c r="P39" s="24">
        <v>125.563532731225</v>
      </c>
      <c r="Q39" s="24">
        <v>139.52025315467699</v>
      </c>
      <c r="R39" s="103">
        <v>137.83485712958</v>
      </c>
      <c r="S39" s="100">
        <v>174.215321959938</v>
      </c>
      <c r="T39" s="24">
        <v>180.26564281996599</v>
      </c>
      <c r="U39" s="24">
        <v>202.200422998862</v>
      </c>
      <c r="V39" s="103">
        <v>239.54038593146299</v>
      </c>
      <c r="W39" s="100">
        <v>155.90839123306301</v>
      </c>
      <c r="X39" s="24">
        <v>177.60145561910801</v>
      </c>
      <c r="Y39" s="24">
        <v>172.57694741941299</v>
      </c>
      <c r="Z39" s="103">
        <v>146.24640000439399</v>
      </c>
      <c r="AA39" s="100">
        <v>173.245833596506</v>
      </c>
      <c r="AB39" s="24">
        <v>186.18411718904301</v>
      </c>
      <c r="AC39" s="24">
        <v>195.46224450464601</v>
      </c>
      <c r="AD39" s="103">
        <v>178.759312219603</v>
      </c>
    </row>
    <row r="40" spans="14:30" x14ac:dyDescent="0.3">
      <c r="N40" s="51">
        <v>39721</v>
      </c>
      <c r="O40" s="100">
        <v>112.446506194139</v>
      </c>
      <c r="P40" s="24">
        <v>119.471499307999</v>
      </c>
      <c r="Q40" s="24">
        <v>133.27266498178801</v>
      </c>
      <c r="R40" s="103">
        <v>128.96768945052699</v>
      </c>
      <c r="S40" s="100">
        <v>166.39544018487101</v>
      </c>
      <c r="T40" s="24">
        <v>183.36476574297001</v>
      </c>
      <c r="U40" s="24">
        <v>194.56627133659299</v>
      </c>
      <c r="V40" s="103">
        <v>226.955213598228</v>
      </c>
      <c r="W40" s="100">
        <v>148.11084143583801</v>
      </c>
      <c r="X40" s="24">
        <v>171.53565179854601</v>
      </c>
      <c r="Y40" s="24">
        <v>160.23144232087299</v>
      </c>
      <c r="Z40" s="103">
        <v>137.211802351491</v>
      </c>
      <c r="AA40" s="100">
        <v>164.368497477761</v>
      </c>
      <c r="AB40" s="24">
        <v>175.36151641722799</v>
      </c>
      <c r="AC40" s="24">
        <v>179.33579959523701</v>
      </c>
      <c r="AD40" s="103">
        <v>175.79361781983701</v>
      </c>
    </row>
    <row r="41" spans="14:30" x14ac:dyDescent="0.3">
      <c r="N41" s="51">
        <v>39813</v>
      </c>
      <c r="O41" s="100">
        <v>105.534752938766</v>
      </c>
      <c r="P41" s="24">
        <v>110.251831686077</v>
      </c>
      <c r="Q41" s="24">
        <v>123.48202595544301</v>
      </c>
      <c r="R41" s="103">
        <v>121.520874533821</v>
      </c>
      <c r="S41" s="100">
        <v>152.86018721247601</v>
      </c>
      <c r="T41" s="24">
        <v>181.305806778045</v>
      </c>
      <c r="U41" s="24">
        <v>187.51470498318201</v>
      </c>
      <c r="V41" s="103">
        <v>217.08853822724501</v>
      </c>
      <c r="W41" s="100">
        <v>141.63545981918799</v>
      </c>
      <c r="X41" s="24">
        <v>163.21176456147799</v>
      </c>
      <c r="Y41" s="24">
        <v>150.78443549883801</v>
      </c>
      <c r="Z41" s="103">
        <v>129.163985313372</v>
      </c>
      <c r="AA41" s="100">
        <v>151.464474493919</v>
      </c>
      <c r="AB41" s="24">
        <v>162.954367774508</v>
      </c>
      <c r="AC41" s="24">
        <v>164.38524468810201</v>
      </c>
      <c r="AD41" s="103">
        <v>168.48717155975999</v>
      </c>
    </row>
    <row r="42" spans="14:30" x14ac:dyDescent="0.3">
      <c r="N42" s="51">
        <v>39903</v>
      </c>
      <c r="O42" s="100">
        <v>97.126566445458707</v>
      </c>
      <c r="P42" s="24">
        <v>105.275358752315</v>
      </c>
      <c r="Q42" s="24">
        <v>118.532096772477</v>
      </c>
      <c r="R42" s="103">
        <v>117.83406334038401</v>
      </c>
      <c r="S42" s="100">
        <v>142.004540683328</v>
      </c>
      <c r="T42" s="24">
        <v>167.530181197107</v>
      </c>
      <c r="U42" s="24">
        <v>185.38931671625599</v>
      </c>
      <c r="V42" s="103">
        <v>210.29586723008001</v>
      </c>
      <c r="W42" s="100">
        <v>135.309606455503</v>
      </c>
      <c r="X42" s="24">
        <v>153.960378046458</v>
      </c>
      <c r="Y42" s="24">
        <v>145.793417253249</v>
      </c>
      <c r="Z42" s="103">
        <v>124.386053575552</v>
      </c>
      <c r="AA42" s="100">
        <v>139.59386124590799</v>
      </c>
      <c r="AB42" s="24">
        <v>150.94106531202399</v>
      </c>
      <c r="AC42" s="24">
        <v>157.583157825347</v>
      </c>
      <c r="AD42" s="103">
        <v>154.91997073519201</v>
      </c>
    </row>
    <row r="43" spans="14:30" x14ac:dyDescent="0.3">
      <c r="N43" s="51">
        <v>39994</v>
      </c>
      <c r="O43" s="100">
        <v>91.655565265790202</v>
      </c>
      <c r="P43" s="24">
        <v>103.680325128877</v>
      </c>
      <c r="Q43" s="24">
        <v>118.51387361484799</v>
      </c>
      <c r="R43" s="103">
        <v>112.731950614111</v>
      </c>
      <c r="S43" s="100">
        <v>133.87870367149799</v>
      </c>
      <c r="T43" s="24">
        <v>157.713747151278</v>
      </c>
      <c r="U43" s="24">
        <v>184.01960180779199</v>
      </c>
      <c r="V43" s="103">
        <v>203.66544845816901</v>
      </c>
      <c r="W43" s="100">
        <v>131.174811840308</v>
      </c>
      <c r="X43" s="24">
        <v>147.44872526155299</v>
      </c>
      <c r="Y43" s="24">
        <v>141.12645517742101</v>
      </c>
      <c r="Z43" s="103">
        <v>117.795432253266</v>
      </c>
      <c r="AA43" s="100">
        <v>127.264050699964</v>
      </c>
      <c r="AB43" s="24">
        <v>139.56753581730499</v>
      </c>
      <c r="AC43" s="24">
        <v>150.70456252959701</v>
      </c>
      <c r="AD43" s="103">
        <v>139.648467577606</v>
      </c>
    </row>
    <row r="44" spans="14:30" x14ac:dyDescent="0.3">
      <c r="N44" s="51">
        <v>40086</v>
      </c>
      <c r="O44" s="100">
        <v>92.871461040695806</v>
      </c>
      <c r="P44" s="24">
        <v>100.375702399666</v>
      </c>
      <c r="Q44" s="24">
        <v>117.78624308804</v>
      </c>
      <c r="R44" s="103">
        <v>103.913119775401</v>
      </c>
      <c r="S44" s="100">
        <v>133.13074224998601</v>
      </c>
      <c r="T44" s="24">
        <v>155.693405377251</v>
      </c>
      <c r="U44" s="24">
        <v>183.01298876166899</v>
      </c>
      <c r="V44" s="103">
        <v>201.97749960633399</v>
      </c>
      <c r="W44" s="100">
        <v>130.60321479826399</v>
      </c>
      <c r="X44" s="24">
        <v>146.02774226883699</v>
      </c>
      <c r="Y44" s="24">
        <v>136.658313558674</v>
      </c>
      <c r="Z44" s="103">
        <v>108.29749764046301</v>
      </c>
      <c r="AA44" s="100">
        <v>118.91026357912899</v>
      </c>
      <c r="AB44" s="24">
        <v>133.86997796453801</v>
      </c>
      <c r="AC44" s="24">
        <v>143.65578271504299</v>
      </c>
      <c r="AD44" s="103">
        <v>133.61676409719701</v>
      </c>
    </row>
    <row r="45" spans="14:30" x14ac:dyDescent="0.3">
      <c r="N45" s="51">
        <v>40178</v>
      </c>
      <c r="O45" s="100">
        <v>93.455015606502997</v>
      </c>
      <c r="P45" s="24">
        <v>94.661249102654295</v>
      </c>
      <c r="Q45" s="24">
        <v>113.618433109557</v>
      </c>
      <c r="R45" s="103">
        <v>97.821005042876195</v>
      </c>
      <c r="S45" s="100">
        <v>135.874862908522</v>
      </c>
      <c r="T45" s="24">
        <v>153.22871243812801</v>
      </c>
      <c r="U45" s="24">
        <v>180.10285679289399</v>
      </c>
      <c r="V45" s="103">
        <v>200.678102960297</v>
      </c>
      <c r="W45" s="100">
        <v>129.132708089809</v>
      </c>
      <c r="X45" s="24">
        <v>143.93728785946399</v>
      </c>
      <c r="Y45" s="24">
        <v>133.96584109882201</v>
      </c>
      <c r="Z45" s="103">
        <v>103.575549152512</v>
      </c>
      <c r="AA45" s="100">
        <v>115.833829846482</v>
      </c>
      <c r="AB45" s="24">
        <v>132.01283506447299</v>
      </c>
      <c r="AC45" s="24">
        <v>137.795257048861</v>
      </c>
      <c r="AD45" s="103">
        <v>132.43013876070901</v>
      </c>
    </row>
    <row r="46" spans="14:30" x14ac:dyDescent="0.3">
      <c r="N46" s="51">
        <v>40268</v>
      </c>
      <c r="O46" s="100">
        <v>89.136471891873498</v>
      </c>
      <c r="P46" s="24">
        <v>92.180237869277406</v>
      </c>
      <c r="Q46" s="24">
        <v>109.42177555204999</v>
      </c>
      <c r="R46" s="103">
        <v>96.202386203522394</v>
      </c>
      <c r="S46" s="100">
        <v>133.54397767853499</v>
      </c>
      <c r="T46" s="24">
        <v>150.88482539531299</v>
      </c>
      <c r="U46" s="24">
        <v>173.11591175926401</v>
      </c>
      <c r="V46" s="103">
        <v>199.479625788167</v>
      </c>
      <c r="W46" s="100">
        <v>125.41395191267399</v>
      </c>
      <c r="X46" s="24">
        <v>138.702899562033</v>
      </c>
      <c r="Y46" s="24">
        <v>133.133816401833</v>
      </c>
      <c r="Z46" s="103">
        <v>106.012197203192</v>
      </c>
      <c r="AA46" s="100">
        <v>113.77921518159</v>
      </c>
      <c r="AB46" s="24">
        <v>132.39081952944801</v>
      </c>
      <c r="AC46" s="24">
        <v>133.04553177232401</v>
      </c>
      <c r="AD46" s="103">
        <v>129.73828509412499</v>
      </c>
    </row>
    <row r="47" spans="14:30" x14ac:dyDescent="0.3">
      <c r="N47" s="51">
        <v>40359</v>
      </c>
      <c r="O47" s="100">
        <v>84.889501137438998</v>
      </c>
      <c r="P47" s="24">
        <v>91.9882046414928</v>
      </c>
      <c r="Q47" s="24">
        <v>106.103346359265</v>
      </c>
      <c r="R47" s="103">
        <v>95.988783477742899</v>
      </c>
      <c r="S47" s="100">
        <v>127.33555399449</v>
      </c>
      <c r="T47" s="24">
        <v>151.85646918204199</v>
      </c>
      <c r="U47" s="24">
        <v>164.72054751781499</v>
      </c>
      <c r="V47" s="103">
        <v>196.48527759375099</v>
      </c>
      <c r="W47" s="100">
        <v>122.254662521043</v>
      </c>
      <c r="X47" s="24">
        <v>134.39250856103101</v>
      </c>
      <c r="Y47" s="24">
        <v>132.44460958546699</v>
      </c>
      <c r="Z47" s="103">
        <v>108.48687393666999</v>
      </c>
      <c r="AA47" s="100">
        <v>110.33486217515799</v>
      </c>
      <c r="AB47" s="24">
        <v>133.67091236887899</v>
      </c>
      <c r="AC47" s="24">
        <v>128.46624077697101</v>
      </c>
      <c r="AD47" s="103">
        <v>126.78197471939301</v>
      </c>
    </row>
    <row r="48" spans="14:30" x14ac:dyDescent="0.3">
      <c r="N48" s="51">
        <v>40451</v>
      </c>
      <c r="O48" s="100">
        <v>81.872062411988907</v>
      </c>
      <c r="P48" s="24">
        <v>89.741140344503805</v>
      </c>
      <c r="Q48" s="24">
        <v>104.304009480901</v>
      </c>
      <c r="R48" s="103">
        <v>95.255937965503307</v>
      </c>
      <c r="S48" s="100">
        <v>126.807533667794</v>
      </c>
      <c r="T48" s="24">
        <v>151.608487142093</v>
      </c>
      <c r="U48" s="24">
        <v>167.08508545826101</v>
      </c>
      <c r="V48" s="103">
        <v>198.52628770498899</v>
      </c>
      <c r="W48" s="100">
        <v>120.653971401254</v>
      </c>
      <c r="X48" s="24">
        <v>132.64383167144899</v>
      </c>
      <c r="Y48" s="24">
        <v>132.63444225378299</v>
      </c>
      <c r="Z48" s="103">
        <v>109.996020720286</v>
      </c>
      <c r="AA48" s="100">
        <v>106.551145825071</v>
      </c>
      <c r="AB48" s="24">
        <v>127.86917920732201</v>
      </c>
      <c r="AC48" s="24">
        <v>128.01025765336499</v>
      </c>
      <c r="AD48" s="103">
        <v>127.822495329433</v>
      </c>
    </row>
    <row r="49" spans="14:30" x14ac:dyDescent="0.3">
      <c r="N49" s="51">
        <v>40543</v>
      </c>
      <c r="O49" s="100">
        <v>78.906406924695901</v>
      </c>
      <c r="P49" s="24">
        <v>86.184646182297399</v>
      </c>
      <c r="Q49" s="24">
        <v>103.25566743100001</v>
      </c>
      <c r="R49" s="103">
        <v>93.5574627511578</v>
      </c>
      <c r="S49" s="100">
        <v>127.881748808099</v>
      </c>
      <c r="T49" s="24">
        <v>149.039788084571</v>
      </c>
      <c r="U49" s="24">
        <v>173.798719457543</v>
      </c>
      <c r="V49" s="103">
        <v>206.389786354085</v>
      </c>
      <c r="W49" s="100">
        <v>118.237422044607</v>
      </c>
      <c r="X49" s="24">
        <v>130.539504135041</v>
      </c>
      <c r="Y49" s="24">
        <v>131.903258616616</v>
      </c>
      <c r="Z49" s="103">
        <v>111.21340773839199</v>
      </c>
      <c r="AA49" s="100">
        <v>103.89476778740099</v>
      </c>
      <c r="AB49" s="24">
        <v>120.516921968144</v>
      </c>
      <c r="AC49" s="24">
        <v>128.659455242365</v>
      </c>
      <c r="AD49" s="103">
        <v>132.41595797399299</v>
      </c>
    </row>
    <row r="50" spans="14:30" x14ac:dyDescent="0.3">
      <c r="N50" s="51">
        <v>40633</v>
      </c>
      <c r="O50" s="100">
        <v>77.655605727364104</v>
      </c>
      <c r="P50" s="24">
        <v>86.544051024982096</v>
      </c>
      <c r="Q50" s="24">
        <v>102.473840950152</v>
      </c>
      <c r="R50" s="103">
        <v>95.049029444427902</v>
      </c>
      <c r="S50" s="100">
        <v>126.48344994877699</v>
      </c>
      <c r="T50" s="24">
        <v>149.52769913191599</v>
      </c>
      <c r="U50" s="24">
        <v>171.339841423488</v>
      </c>
      <c r="V50" s="103">
        <v>209.49765272726901</v>
      </c>
      <c r="W50" s="100">
        <v>115.037289597979</v>
      </c>
      <c r="X50" s="24">
        <v>129.034883024251</v>
      </c>
      <c r="Y50" s="24">
        <v>129.471336036514</v>
      </c>
      <c r="Z50" s="103">
        <v>113.149068175522</v>
      </c>
      <c r="AA50" s="100">
        <v>104.11081862123901</v>
      </c>
      <c r="AB50" s="24">
        <v>120.567088309049</v>
      </c>
      <c r="AC50" s="24">
        <v>126.81723377065001</v>
      </c>
      <c r="AD50" s="103">
        <v>137.53201087496501</v>
      </c>
    </row>
    <row r="51" spans="14:30" x14ac:dyDescent="0.3">
      <c r="N51" s="51">
        <v>40724</v>
      </c>
      <c r="O51" s="100">
        <v>78.905850394749805</v>
      </c>
      <c r="P51" s="24">
        <v>90.111550112995801</v>
      </c>
      <c r="Q51" s="24">
        <v>101.381661744613</v>
      </c>
      <c r="R51" s="103">
        <v>98.900657565433306</v>
      </c>
      <c r="S51" s="100">
        <v>128.85870577509499</v>
      </c>
      <c r="T51" s="24">
        <v>150.478806467418</v>
      </c>
      <c r="U51" s="24">
        <v>166.81974089649401</v>
      </c>
      <c r="V51" s="103">
        <v>211.767003295309</v>
      </c>
      <c r="W51" s="100">
        <v>114.184299749622</v>
      </c>
      <c r="X51" s="24">
        <v>131.15402077046701</v>
      </c>
      <c r="Y51" s="24">
        <v>128.77870546315199</v>
      </c>
      <c r="Z51" s="103">
        <v>117.100300673139</v>
      </c>
      <c r="AA51" s="100">
        <v>106.21587359156101</v>
      </c>
      <c r="AB51" s="24">
        <v>122.907941830491</v>
      </c>
      <c r="AC51" s="24">
        <v>125.343296110639</v>
      </c>
      <c r="AD51" s="103">
        <v>141.38592678149899</v>
      </c>
    </row>
    <row r="52" spans="14:30" x14ac:dyDescent="0.3">
      <c r="N52" s="51">
        <v>40816</v>
      </c>
      <c r="O52" s="100">
        <v>80.237384591942501</v>
      </c>
      <c r="P52" s="24">
        <v>89.400862443001401</v>
      </c>
      <c r="Q52" s="24">
        <v>100.42250763636</v>
      </c>
      <c r="R52" s="103">
        <v>103.78567590166899</v>
      </c>
      <c r="S52" s="100">
        <v>133.64150274814301</v>
      </c>
      <c r="T52" s="24">
        <v>147.94779146049001</v>
      </c>
      <c r="U52" s="24">
        <v>168.451502920715</v>
      </c>
      <c r="V52" s="103">
        <v>219.014401433248</v>
      </c>
      <c r="W52" s="100">
        <v>114.193793256972</v>
      </c>
      <c r="X52" s="24">
        <v>131.73503947370401</v>
      </c>
      <c r="Y52" s="24">
        <v>129.80781888785299</v>
      </c>
      <c r="Z52" s="103">
        <v>120.07249849326899</v>
      </c>
      <c r="AA52" s="100">
        <v>106.312402057097</v>
      </c>
      <c r="AB52" s="24">
        <v>121.887464740558</v>
      </c>
      <c r="AC52" s="24">
        <v>125.784929116841</v>
      </c>
      <c r="AD52" s="103">
        <v>144.21600226503099</v>
      </c>
    </row>
    <row r="53" spans="14:30" x14ac:dyDescent="0.3">
      <c r="N53" s="51">
        <v>40908</v>
      </c>
      <c r="O53" s="100">
        <v>79.867145173645895</v>
      </c>
      <c r="P53" s="24">
        <v>86.223195750021503</v>
      </c>
      <c r="Q53" s="24">
        <v>99.913652052970207</v>
      </c>
      <c r="R53" s="103">
        <v>106.06532100058701</v>
      </c>
      <c r="S53" s="100">
        <v>135.974726087888</v>
      </c>
      <c r="T53" s="24">
        <v>146.157166995935</v>
      </c>
      <c r="U53" s="24">
        <v>172.23336749228</v>
      </c>
      <c r="V53" s="103">
        <v>223.63165339566601</v>
      </c>
      <c r="W53" s="100">
        <v>112.617611218582</v>
      </c>
      <c r="X53" s="24">
        <v>128.62163773229699</v>
      </c>
      <c r="Y53" s="24">
        <v>129.43723675491</v>
      </c>
      <c r="Z53" s="103">
        <v>120.607833109555</v>
      </c>
      <c r="AA53" s="100">
        <v>104.60711316403101</v>
      </c>
      <c r="AB53" s="24">
        <v>120.54729931099099</v>
      </c>
      <c r="AC53" s="24">
        <v>127.178702100298</v>
      </c>
      <c r="AD53" s="103">
        <v>148.39633839855099</v>
      </c>
    </row>
    <row r="54" spans="14:30" x14ac:dyDescent="0.3">
      <c r="N54" s="51">
        <v>40999</v>
      </c>
      <c r="O54" s="100">
        <v>77.896304867169803</v>
      </c>
      <c r="P54" s="24">
        <v>85.938962416282195</v>
      </c>
      <c r="Q54" s="24">
        <v>97.699219641646707</v>
      </c>
      <c r="R54" s="103">
        <v>102.148542368252</v>
      </c>
      <c r="S54" s="100">
        <v>135.18221240179599</v>
      </c>
      <c r="T54" s="24">
        <v>146.25445352994299</v>
      </c>
      <c r="U54" s="24">
        <v>172.93063100768501</v>
      </c>
      <c r="V54" s="103">
        <v>222.95141237708901</v>
      </c>
      <c r="W54" s="100">
        <v>111.599103877273</v>
      </c>
      <c r="X54" s="24">
        <v>125.649765283047</v>
      </c>
      <c r="Y54" s="24">
        <v>129.88002380645199</v>
      </c>
      <c r="Z54" s="103">
        <v>123.098314523485</v>
      </c>
      <c r="AA54" s="100">
        <v>105.098366267188</v>
      </c>
      <c r="AB54" s="24">
        <v>123.34947292248</v>
      </c>
      <c r="AC54" s="24">
        <v>130.54116311542299</v>
      </c>
      <c r="AD54" s="103">
        <v>154.76552898889099</v>
      </c>
    </row>
    <row r="55" spans="14:30" x14ac:dyDescent="0.3">
      <c r="N55" s="51">
        <v>41090</v>
      </c>
      <c r="O55" s="100">
        <v>75.371308754314597</v>
      </c>
      <c r="P55" s="24">
        <v>86.345639296358698</v>
      </c>
      <c r="Q55" s="24">
        <v>96.363439776126796</v>
      </c>
      <c r="R55" s="103">
        <v>99.029045931465106</v>
      </c>
      <c r="S55" s="100">
        <v>135.00114657979199</v>
      </c>
      <c r="T55" s="24">
        <v>147.87874658890999</v>
      </c>
      <c r="U55" s="24">
        <v>172.47175626389901</v>
      </c>
      <c r="V55" s="103">
        <v>223.546272945542</v>
      </c>
      <c r="W55" s="100">
        <v>112.59859673595901</v>
      </c>
      <c r="X55" s="24">
        <v>125.22127357058601</v>
      </c>
      <c r="Y55" s="24">
        <v>133.70055184481299</v>
      </c>
      <c r="Z55" s="103">
        <v>127.84386429901301</v>
      </c>
      <c r="AA55" s="100">
        <v>107.572892786034</v>
      </c>
      <c r="AB55" s="24">
        <v>127.348242676029</v>
      </c>
      <c r="AC55" s="24">
        <v>134.740230452943</v>
      </c>
      <c r="AD55" s="103">
        <v>163.4700308084</v>
      </c>
    </row>
    <row r="56" spans="14:30" x14ac:dyDescent="0.3">
      <c r="N56" s="51">
        <v>41182</v>
      </c>
      <c r="O56" s="100">
        <v>75.389011224145307</v>
      </c>
      <c r="P56" s="24">
        <v>87.096154247212993</v>
      </c>
      <c r="Q56" s="24">
        <v>100.2787442627</v>
      </c>
      <c r="R56" s="103">
        <v>105.65880390868</v>
      </c>
      <c r="S56" s="100">
        <v>137.45902575974301</v>
      </c>
      <c r="T56" s="24">
        <v>150.01574550767</v>
      </c>
      <c r="U56" s="24">
        <v>172.68219858227499</v>
      </c>
      <c r="V56" s="103">
        <v>231.01077852397299</v>
      </c>
      <c r="W56" s="100">
        <v>115.262308232271</v>
      </c>
      <c r="X56" s="24">
        <v>130.644298923517</v>
      </c>
      <c r="Y56" s="24">
        <v>136.39492105285899</v>
      </c>
      <c r="Z56" s="103">
        <v>131.70471793226301</v>
      </c>
      <c r="AA56" s="100">
        <v>110.38327753053299</v>
      </c>
      <c r="AB56" s="24">
        <v>129.491970172691</v>
      </c>
      <c r="AC56" s="24">
        <v>136.05402796844501</v>
      </c>
      <c r="AD56" s="103">
        <v>168.32341296112401</v>
      </c>
    </row>
    <row r="57" spans="14:30" x14ac:dyDescent="0.3">
      <c r="N57" s="51">
        <v>41274</v>
      </c>
      <c r="O57" s="100">
        <v>77.067247386131001</v>
      </c>
      <c r="P57" s="24">
        <v>87.402813510198897</v>
      </c>
      <c r="Q57" s="24">
        <v>103.50191235187</v>
      </c>
      <c r="R57" s="103">
        <v>114.51168054525</v>
      </c>
      <c r="S57" s="100">
        <v>139.60273920877</v>
      </c>
      <c r="T57" s="24">
        <v>151.04260677147201</v>
      </c>
      <c r="U57" s="24">
        <v>174.47618749976201</v>
      </c>
      <c r="V57" s="103">
        <v>240.43105239638899</v>
      </c>
      <c r="W57" s="100">
        <v>117.45090478089099</v>
      </c>
      <c r="X57" s="24">
        <v>134.71165878780499</v>
      </c>
      <c r="Y57" s="24">
        <v>136.30888851271601</v>
      </c>
      <c r="Z57" s="103">
        <v>135.193298691157</v>
      </c>
      <c r="AA57" s="100">
        <v>112.68601213112299</v>
      </c>
      <c r="AB57" s="24">
        <v>129.98249078884501</v>
      </c>
      <c r="AC57" s="24">
        <v>137.23836925798301</v>
      </c>
      <c r="AD57" s="103">
        <v>168.32377092329699</v>
      </c>
    </row>
    <row r="58" spans="14:30" x14ac:dyDescent="0.3">
      <c r="N58" s="51">
        <v>41364</v>
      </c>
      <c r="O58" s="100">
        <v>78.511441029303498</v>
      </c>
      <c r="P58" s="24">
        <v>88.060831650150604</v>
      </c>
      <c r="Q58" s="24">
        <v>102.674598611177</v>
      </c>
      <c r="R58" s="103">
        <v>119.175397176291</v>
      </c>
      <c r="S58" s="100">
        <v>138.921795183066</v>
      </c>
      <c r="T58" s="24">
        <v>153.40957058733301</v>
      </c>
      <c r="U58" s="24">
        <v>178.957917172435</v>
      </c>
      <c r="V58" s="103">
        <v>245.72316214681501</v>
      </c>
      <c r="W58" s="100">
        <v>119.005880360492</v>
      </c>
      <c r="X58" s="24">
        <v>133.528536767508</v>
      </c>
      <c r="Y58" s="24">
        <v>140.12174172363899</v>
      </c>
      <c r="Z58" s="103">
        <v>139.197346804284</v>
      </c>
      <c r="AA58" s="100">
        <v>116.02168457089201</v>
      </c>
      <c r="AB58" s="24">
        <v>132.731618464267</v>
      </c>
      <c r="AC58" s="24">
        <v>143.53488028439</v>
      </c>
      <c r="AD58" s="103">
        <v>171.285589305217</v>
      </c>
    </row>
    <row r="59" spans="14:30" x14ac:dyDescent="0.3">
      <c r="N59" s="51">
        <v>41455</v>
      </c>
      <c r="O59" s="100">
        <v>80.084554304773405</v>
      </c>
      <c r="P59" s="24">
        <v>90.616632469181098</v>
      </c>
      <c r="Q59" s="24">
        <v>103.71569669370901</v>
      </c>
      <c r="R59" s="103">
        <v>125.846399307833</v>
      </c>
      <c r="S59" s="100">
        <v>135.479138128334</v>
      </c>
      <c r="T59" s="24">
        <v>155.139857635927</v>
      </c>
      <c r="U59" s="24">
        <v>187.80336532336401</v>
      </c>
      <c r="V59" s="103">
        <v>251.503737946331</v>
      </c>
      <c r="W59" s="100">
        <v>120.168849648636</v>
      </c>
      <c r="X59" s="24">
        <v>134.971522667915</v>
      </c>
      <c r="Y59" s="24">
        <v>148.41304181604801</v>
      </c>
      <c r="Z59" s="103">
        <v>142.97359203009799</v>
      </c>
      <c r="AA59" s="100">
        <v>121.40085499557701</v>
      </c>
      <c r="AB59" s="24">
        <v>139.22906349876999</v>
      </c>
      <c r="AC59" s="24">
        <v>154.40999866892</v>
      </c>
      <c r="AD59" s="103">
        <v>179.05074645937401</v>
      </c>
    </row>
    <row r="60" spans="14:30" x14ac:dyDescent="0.3">
      <c r="N60" s="51">
        <v>41547</v>
      </c>
      <c r="O60" s="100">
        <v>81.706580990235196</v>
      </c>
      <c r="P60" s="24">
        <v>92.3226844045425</v>
      </c>
      <c r="Q60" s="24">
        <v>107.01557484611899</v>
      </c>
      <c r="R60" s="103">
        <v>129.20865929977899</v>
      </c>
      <c r="S60" s="100">
        <v>137.76230608812301</v>
      </c>
      <c r="T60" s="24">
        <v>156.183659483806</v>
      </c>
      <c r="U60" s="24">
        <v>192.961397059521</v>
      </c>
      <c r="V60" s="103">
        <v>259.427914289586</v>
      </c>
      <c r="W60" s="100">
        <v>120.43608345565301</v>
      </c>
      <c r="X60" s="24">
        <v>139.73419770964</v>
      </c>
      <c r="Y60" s="24">
        <v>148.64497671518001</v>
      </c>
      <c r="Z60" s="103">
        <v>148.779441516193</v>
      </c>
      <c r="AA60" s="100">
        <v>125.93670523740001</v>
      </c>
      <c r="AB60" s="24">
        <v>145.48834204419899</v>
      </c>
      <c r="AC60" s="24">
        <v>160.397129655138</v>
      </c>
      <c r="AD60" s="103">
        <v>185.98393852346601</v>
      </c>
    </row>
    <row r="61" spans="14:30" x14ac:dyDescent="0.3">
      <c r="N61" s="51">
        <v>41639</v>
      </c>
      <c r="O61" s="100">
        <v>83.033216606543405</v>
      </c>
      <c r="P61" s="24">
        <v>93.243840431289101</v>
      </c>
      <c r="Q61" s="24">
        <v>109.060420789868</v>
      </c>
      <c r="R61" s="103">
        <v>129.31888804159701</v>
      </c>
      <c r="S61" s="100">
        <v>145.47989717387699</v>
      </c>
      <c r="T61" s="24">
        <v>157.79408513355301</v>
      </c>
      <c r="U61" s="24">
        <v>192.66822807151999</v>
      </c>
      <c r="V61" s="103">
        <v>267.22394392665302</v>
      </c>
      <c r="W61" s="100">
        <v>121.780699708177</v>
      </c>
      <c r="X61" s="24">
        <v>142.93657786343201</v>
      </c>
      <c r="Y61" s="24">
        <v>144.25495206865199</v>
      </c>
      <c r="Z61" s="103">
        <v>154.89237905938</v>
      </c>
      <c r="AA61" s="100">
        <v>128.24390916390399</v>
      </c>
      <c r="AB61" s="24">
        <v>148.75917770884399</v>
      </c>
      <c r="AC61" s="24">
        <v>160.61763097428999</v>
      </c>
      <c r="AD61" s="103">
        <v>189.605982711286</v>
      </c>
    </row>
    <row r="62" spans="14:30" x14ac:dyDescent="0.3">
      <c r="N62" s="51">
        <v>41729</v>
      </c>
      <c r="O62" s="100">
        <v>84.1981424541423</v>
      </c>
      <c r="P62" s="24">
        <v>97.937527464610696</v>
      </c>
      <c r="Q62" s="24">
        <v>110.424795392154</v>
      </c>
      <c r="R62" s="103">
        <v>133.82776360769</v>
      </c>
      <c r="S62" s="100">
        <v>150.06830173754801</v>
      </c>
      <c r="T62" s="24">
        <v>158.843221310958</v>
      </c>
      <c r="U62" s="24">
        <v>196.487739040413</v>
      </c>
      <c r="V62" s="103">
        <v>276.434962612606</v>
      </c>
      <c r="W62" s="100">
        <v>125.715767759624</v>
      </c>
      <c r="X62" s="24">
        <v>145.30282978862999</v>
      </c>
      <c r="Y62" s="24">
        <v>147.85716896161699</v>
      </c>
      <c r="Z62" s="103">
        <v>160.67765352981399</v>
      </c>
      <c r="AA62" s="100">
        <v>133.33225233296699</v>
      </c>
      <c r="AB62" s="24">
        <v>154.19113318830699</v>
      </c>
      <c r="AC62" s="24">
        <v>162.509779411137</v>
      </c>
      <c r="AD62" s="103">
        <v>195.31302579213099</v>
      </c>
    </row>
    <row r="63" spans="14:30" x14ac:dyDescent="0.3">
      <c r="N63" s="51">
        <v>41820</v>
      </c>
      <c r="O63" s="100">
        <v>85.922181529725606</v>
      </c>
      <c r="P63" s="24">
        <v>104.15161416276599</v>
      </c>
      <c r="Q63" s="24">
        <v>113.616697383835</v>
      </c>
      <c r="R63" s="103">
        <v>139.90919607799501</v>
      </c>
      <c r="S63" s="100">
        <v>153.32458099711701</v>
      </c>
      <c r="T63" s="24">
        <v>160.08744532313401</v>
      </c>
      <c r="U63" s="24">
        <v>204.33637183864499</v>
      </c>
      <c r="V63" s="103">
        <v>291.658282507217</v>
      </c>
      <c r="W63" s="100">
        <v>129.57918901502799</v>
      </c>
      <c r="X63" s="24">
        <v>149.267594847883</v>
      </c>
      <c r="Y63" s="24">
        <v>156.917346220844</v>
      </c>
      <c r="Z63" s="103">
        <v>168.73496084716101</v>
      </c>
      <c r="AA63" s="100">
        <v>141.74736422071899</v>
      </c>
      <c r="AB63" s="24">
        <v>163.38999854418199</v>
      </c>
      <c r="AC63" s="24">
        <v>165.01169119892401</v>
      </c>
      <c r="AD63" s="103">
        <v>204.07639749741</v>
      </c>
    </row>
    <row r="64" spans="14:30" x14ac:dyDescent="0.3">
      <c r="N64" s="51">
        <v>41912</v>
      </c>
      <c r="O64" s="100">
        <v>88.383357106150399</v>
      </c>
      <c r="P64" s="24">
        <v>104.992760493878</v>
      </c>
      <c r="Q64" s="24">
        <v>116.239625679451</v>
      </c>
      <c r="R64" s="103">
        <v>141.755957266933</v>
      </c>
      <c r="S64" s="100">
        <v>155.88628082792201</v>
      </c>
      <c r="T64" s="24">
        <v>167.85694655311201</v>
      </c>
      <c r="U64" s="24">
        <v>210.55387593522499</v>
      </c>
      <c r="V64" s="103">
        <v>309.40823587881698</v>
      </c>
      <c r="W64" s="100">
        <v>129.43660634279601</v>
      </c>
      <c r="X64" s="24">
        <v>154.98414281045601</v>
      </c>
      <c r="Y64" s="24">
        <v>162.48830116919299</v>
      </c>
      <c r="Z64" s="103">
        <v>173.186941036278</v>
      </c>
      <c r="AA64" s="100">
        <v>145.76057691931601</v>
      </c>
      <c r="AB64" s="24">
        <v>167.04301231936799</v>
      </c>
      <c r="AC64" s="24">
        <v>167.82184056827401</v>
      </c>
      <c r="AD64" s="103">
        <v>210.091664902514</v>
      </c>
    </row>
    <row r="65" spans="14:30" x14ac:dyDescent="0.3">
      <c r="N65" s="51">
        <v>42004</v>
      </c>
      <c r="O65" s="100">
        <v>90.290371837901802</v>
      </c>
      <c r="P65" s="24">
        <v>104.035502364084</v>
      </c>
      <c r="Q65" s="24">
        <v>116.879838006147</v>
      </c>
      <c r="R65" s="103">
        <v>142.755062133661</v>
      </c>
      <c r="S65" s="100">
        <v>157.697638916117</v>
      </c>
      <c r="T65" s="24">
        <v>177.50797173232101</v>
      </c>
      <c r="U65" s="24">
        <v>214.08699878709501</v>
      </c>
      <c r="V65" s="103">
        <v>320.790273896023</v>
      </c>
      <c r="W65" s="100">
        <v>130.017827841821</v>
      </c>
      <c r="X65" s="24">
        <v>160.025269109737</v>
      </c>
      <c r="Y65" s="24">
        <v>163.026814025037</v>
      </c>
      <c r="Z65" s="103">
        <v>174.19116651748101</v>
      </c>
      <c r="AA65" s="100">
        <v>146.46272180674001</v>
      </c>
      <c r="AB65" s="24">
        <v>166.07503397017899</v>
      </c>
      <c r="AC65" s="24">
        <v>172.19342689880401</v>
      </c>
      <c r="AD65" s="103">
        <v>212.87421351942999</v>
      </c>
    </row>
    <row r="66" spans="14:30" x14ac:dyDescent="0.3">
      <c r="N66" s="51">
        <v>42094</v>
      </c>
      <c r="O66" s="100">
        <v>90.596827245170701</v>
      </c>
      <c r="P66" s="24">
        <v>106.784417198604</v>
      </c>
      <c r="Q66" s="24">
        <v>118.898066292145</v>
      </c>
      <c r="R66" s="103">
        <v>147.64957831447401</v>
      </c>
      <c r="S66" s="100">
        <v>160.015849338024</v>
      </c>
      <c r="T66" s="24">
        <v>181.90754670622499</v>
      </c>
      <c r="U66" s="24">
        <v>216.50486637093601</v>
      </c>
      <c r="V66" s="103">
        <v>330.15631709432603</v>
      </c>
      <c r="W66" s="100">
        <v>136.93107482090201</v>
      </c>
      <c r="X66" s="24">
        <v>162.95759229325199</v>
      </c>
      <c r="Y66" s="24">
        <v>164.87844927848701</v>
      </c>
      <c r="Z66" s="103">
        <v>178.937412540786</v>
      </c>
      <c r="AA66" s="100">
        <v>149.47464144908</v>
      </c>
      <c r="AB66" s="24">
        <v>170.11242835838601</v>
      </c>
      <c r="AC66" s="24">
        <v>177.78060873465699</v>
      </c>
      <c r="AD66" s="103">
        <v>218.68486308316301</v>
      </c>
    </row>
    <row r="67" spans="14:30" x14ac:dyDescent="0.3">
      <c r="N67" s="51">
        <v>42185</v>
      </c>
      <c r="O67" s="100">
        <v>91.104212310583193</v>
      </c>
      <c r="P67" s="24">
        <v>111.665110553205</v>
      </c>
      <c r="Q67" s="24">
        <v>120.913266450525</v>
      </c>
      <c r="R67" s="103">
        <v>157.31842626244199</v>
      </c>
      <c r="S67" s="100">
        <v>160.877451202819</v>
      </c>
      <c r="T67" s="24">
        <v>184.06852663161899</v>
      </c>
      <c r="U67" s="24">
        <v>219.11225596285499</v>
      </c>
      <c r="V67" s="103">
        <v>342.14996031018097</v>
      </c>
      <c r="W67" s="100">
        <v>144.23396932700101</v>
      </c>
      <c r="X67" s="24">
        <v>165.44749689106999</v>
      </c>
      <c r="Y67" s="24">
        <v>167.18435783625901</v>
      </c>
      <c r="Z67" s="103">
        <v>186.65760554879799</v>
      </c>
      <c r="AA67" s="100">
        <v>153.468890934488</v>
      </c>
      <c r="AB67" s="24">
        <v>178.89219220103899</v>
      </c>
      <c r="AC67" s="24">
        <v>183.02876850313899</v>
      </c>
      <c r="AD67" s="103">
        <v>228.65444142376401</v>
      </c>
    </row>
    <row r="68" spans="14:30" x14ac:dyDescent="0.3">
      <c r="N68" s="51">
        <v>42277</v>
      </c>
      <c r="O68" s="100">
        <v>92.295398717304806</v>
      </c>
      <c r="P68" s="24">
        <v>112.364815109642</v>
      </c>
      <c r="Q68" s="24">
        <v>120.301324371014</v>
      </c>
      <c r="R68" s="103">
        <v>163.69384819721401</v>
      </c>
      <c r="S68" s="100">
        <v>157.784673319653</v>
      </c>
      <c r="T68" s="24">
        <v>182.49925565056799</v>
      </c>
      <c r="U68" s="24">
        <v>222.65069160614999</v>
      </c>
      <c r="V68" s="103">
        <v>345.29828930781599</v>
      </c>
      <c r="W68" s="100">
        <v>144.46795813623001</v>
      </c>
      <c r="X68" s="24">
        <v>166.353368746017</v>
      </c>
      <c r="Y68" s="24">
        <v>167.82796154260299</v>
      </c>
      <c r="Z68" s="103">
        <v>191.641635772141</v>
      </c>
      <c r="AA68" s="100">
        <v>155.73036160912201</v>
      </c>
      <c r="AB68" s="24">
        <v>185.11657954989099</v>
      </c>
      <c r="AC68" s="24">
        <v>185.747405614695</v>
      </c>
      <c r="AD68" s="103">
        <v>234.082876602336</v>
      </c>
    </row>
    <row r="69" spans="14:30" x14ac:dyDescent="0.3">
      <c r="N69" s="51">
        <v>42369</v>
      </c>
      <c r="O69" s="100">
        <v>92.349202571524401</v>
      </c>
      <c r="P69" s="24">
        <v>110.766585136844</v>
      </c>
      <c r="Q69" s="24">
        <v>120.83674403442301</v>
      </c>
      <c r="R69" s="103">
        <v>163.24866699766699</v>
      </c>
      <c r="S69" s="100">
        <v>157.05155515724701</v>
      </c>
      <c r="T69" s="24">
        <v>181.80872531729699</v>
      </c>
      <c r="U69" s="24">
        <v>224.38915132634301</v>
      </c>
      <c r="V69" s="103">
        <v>345.470156600694</v>
      </c>
      <c r="W69" s="100">
        <v>142.80367073014301</v>
      </c>
      <c r="X69" s="24">
        <v>168.12061374418599</v>
      </c>
      <c r="Y69" s="24">
        <v>169.307031345089</v>
      </c>
      <c r="Z69" s="103">
        <v>195.13617995896399</v>
      </c>
      <c r="AA69" s="100">
        <v>157.38459212894301</v>
      </c>
      <c r="AB69" s="24">
        <v>186.74677997587199</v>
      </c>
      <c r="AC69" s="24">
        <v>187.98112072580801</v>
      </c>
      <c r="AD69" s="103">
        <v>235.51917847162099</v>
      </c>
    </row>
    <row r="70" spans="14:30" x14ac:dyDescent="0.3">
      <c r="N70" s="51">
        <v>42460</v>
      </c>
      <c r="O70" s="100">
        <v>92.164609244521699</v>
      </c>
      <c r="P70" s="24">
        <v>114.910373407083</v>
      </c>
      <c r="Q70" s="24">
        <v>124.05931398365099</v>
      </c>
      <c r="R70" s="103">
        <v>163.588777534342</v>
      </c>
      <c r="S70" s="100">
        <v>161.79234034093801</v>
      </c>
      <c r="T70" s="24">
        <v>185.59046588295999</v>
      </c>
      <c r="U70" s="24">
        <v>226.02534441405899</v>
      </c>
      <c r="V70" s="103">
        <v>354.595291263425</v>
      </c>
      <c r="W70" s="100">
        <v>143.698109043958</v>
      </c>
      <c r="X70" s="24">
        <v>174.55162507597299</v>
      </c>
      <c r="Y70" s="24">
        <v>173.15067018318001</v>
      </c>
      <c r="Z70" s="103">
        <v>201.84698120198499</v>
      </c>
      <c r="AA70" s="100">
        <v>161.30988678457999</v>
      </c>
      <c r="AB70" s="24">
        <v>191.01167039980001</v>
      </c>
      <c r="AC70" s="24">
        <v>193.04486597400501</v>
      </c>
      <c r="AD70" s="103">
        <v>245.14220033431201</v>
      </c>
    </row>
    <row r="71" spans="14:30" x14ac:dyDescent="0.3">
      <c r="N71" s="51">
        <v>42551</v>
      </c>
      <c r="O71" s="100">
        <v>93.883258819729505</v>
      </c>
      <c r="P71" s="24">
        <v>120.85215367695599</v>
      </c>
      <c r="Q71" s="24">
        <v>128.71888184875101</v>
      </c>
      <c r="R71" s="103">
        <v>166.60140929963799</v>
      </c>
      <c r="S71" s="100">
        <v>166.811497501563</v>
      </c>
      <c r="T71" s="24">
        <v>191.05217163269199</v>
      </c>
      <c r="U71" s="24">
        <v>231.880940955825</v>
      </c>
      <c r="V71" s="103">
        <v>364.81499919896697</v>
      </c>
      <c r="W71" s="100">
        <v>145.769870474572</v>
      </c>
      <c r="X71" s="24">
        <v>182.376347535582</v>
      </c>
      <c r="Y71" s="24">
        <v>176.41907590853299</v>
      </c>
      <c r="Z71" s="103">
        <v>210.44401975181501</v>
      </c>
      <c r="AA71" s="100">
        <v>165.76689694395299</v>
      </c>
      <c r="AB71" s="24">
        <v>199.57264309245701</v>
      </c>
      <c r="AC71" s="24">
        <v>199.01002489100199</v>
      </c>
      <c r="AD71" s="103">
        <v>264.27898400869901</v>
      </c>
    </row>
    <row r="72" spans="14:30" x14ac:dyDescent="0.3">
      <c r="N72" s="51">
        <v>42643</v>
      </c>
      <c r="O72" s="100">
        <v>96.609217920858796</v>
      </c>
      <c r="P72" s="24">
        <v>121.238193477701</v>
      </c>
      <c r="Q72" s="24">
        <v>132.93598783623801</v>
      </c>
      <c r="R72" s="103">
        <v>172.40571024153601</v>
      </c>
      <c r="S72" s="100">
        <v>172.314539753394</v>
      </c>
      <c r="T72" s="24">
        <v>198.35894998524699</v>
      </c>
      <c r="U72" s="24">
        <v>238.89256445743999</v>
      </c>
      <c r="V72" s="103">
        <v>365.34921100403102</v>
      </c>
      <c r="W72" s="100">
        <v>150.63210803155101</v>
      </c>
      <c r="X72" s="24">
        <v>184.541869030839</v>
      </c>
      <c r="Y72" s="24">
        <v>180.35340830725201</v>
      </c>
      <c r="Z72" s="103">
        <v>215.180667938917</v>
      </c>
      <c r="AA72" s="100">
        <v>169.43386640186699</v>
      </c>
      <c r="AB72" s="24">
        <v>204.946367207017</v>
      </c>
      <c r="AC72" s="24">
        <v>202.42241692123801</v>
      </c>
      <c r="AD72" s="103">
        <v>274.14601332316403</v>
      </c>
    </row>
    <row r="73" spans="14:30" x14ac:dyDescent="0.3">
      <c r="N73" s="51">
        <v>42735</v>
      </c>
      <c r="O73" s="100">
        <v>99.732511904513302</v>
      </c>
      <c r="P73" s="24">
        <v>120.84905407500599</v>
      </c>
      <c r="Q73" s="24">
        <v>135.49229580879199</v>
      </c>
      <c r="R73" s="103">
        <v>179.001137249876</v>
      </c>
      <c r="S73" s="100">
        <v>177.05282400845101</v>
      </c>
      <c r="T73" s="24">
        <v>206.563836874673</v>
      </c>
      <c r="U73" s="24">
        <v>246.60979424451901</v>
      </c>
      <c r="V73" s="103">
        <v>368.25511785954802</v>
      </c>
      <c r="W73" s="100">
        <v>155.594970221165</v>
      </c>
      <c r="X73" s="24">
        <v>185.62521932129599</v>
      </c>
      <c r="Y73" s="24">
        <v>186.91592702842601</v>
      </c>
      <c r="Z73" s="103">
        <v>217.36460736729799</v>
      </c>
      <c r="AA73" s="100">
        <v>173.39551346104901</v>
      </c>
      <c r="AB73" s="24">
        <v>207.578453664856</v>
      </c>
      <c r="AC73" s="24">
        <v>204.71565874796801</v>
      </c>
      <c r="AD73" s="103">
        <v>273.61709434740101</v>
      </c>
    </row>
    <row r="74" spans="14:30" x14ac:dyDescent="0.3">
      <c r="N74" s="51">
        <v>42825</v>
      </c>
      <c r="O74" s="100">
        <v>105.76883473127801</v>
      </c>
      <c r="P74" s="24">
        <v>126.980476175237</v>
      </c>
      <c r="Q74" s="24">
        <v>138.432400917352</v>
      </c>
      <c r="R74" s="103">
        <v>188.67533833189199</v>
      </c>
      <c r="S74" s="100">
        <v>179.475047048042</v>
      </c>
      <c r="T74" s="24">
        <v>215.29912069535499</v>
      </c>
      <c r="U74" s="24">
        <v>261.38259919016599</v>
      </c>
      <c r="V74" s="103">
        <v>384.90985056825201</v>
      </c>
      <c r="W74" s="100">
        <v>160.22266464091601</v>
      </c>
      <c r="X74" s="24">
        <v>195.265875639999</v>
      </c>
      <c r="Y74" s="24">
        <v>195.242657363435</v>
      </c>
      <c r="Z74" s="103">
        <v>224.83963604650901</v>
      </c>
      <c r="AA74" s="100">
        <v>179.01528006214599</v>
      </c>
      <c r="AB74" s="24">
        <v>218.20001294530601</v>
      </c>
      <c r="AC74" s="24">
        <v>210.66796687662199</v>
      </c>
      <c r="AD74" s="103">
        <v>279.930513872441</v>
      </c>
    </row>
    <row r="75" spans="14:30" x14ac:dyDescent="0.3">
      <c r="N75" s="51">
        <v>42916</v>
      </c>
      <c r="O75" s="100">
        <v>114.368978405786</v>
      </c>
      <c r="P75" s="24">
        <v>135.258985047164</v>
      </c>
      <c r="Q75" s="24">
        <v>140.83346249950699</v>
      </c>
      <c r="R75" s="103">
        <v>200.20408387295501</v>
      </c>
      <c r="S75" s="100">
        <v>183.81365551072</v>
      </c>
      <c r="T75" s="24">
        <v>223.86301728570399</v>
      </c>
      <c r="U75" s="24">
        <v>276.466263115853</v>
      </c>
      <c r="V75" s="103">
        <v>399.76472635675401</v>
      </c>
      <c r="W75" s="100">
        <v>163.290841669299</v>
      </c>
      <c r="X75" s="24">
        <v>209.834491123817</v>
      </c>
      <c r="Y75" s="24">
        <v>201.63193483584601</v>
      </c>
      <c r="Z75" s="103">
        <v>234.988966690252</v>
      </c>
      <c r="AA75" s="100">
        <v>184.14595162987399</v>
      </c>
      <c r="AB75" s="24">
        <v>233.85447504437801</v>
      </c>
      <c r="AC75" s="24">
        <v>220.504573724274</v>
      </c>
      <c r="AD75" s="103">
        <v>290.88717117970702</v>
      </c>
    </row>
    <row r="76" spans="14:30" x14ac:dyDescent="0.3">
      <c r="N76" s="51">
        <v>43008</v>
      </c>
      <c r="O76" s="100">
        <v>114.67582747307</v>
      </c>
      <c r="P76" s="24">
        <v>138.81235689420799</v>
      </c>
      <c r="Q76" s="24">
        <v>142.720850620486</v>
      </c>
      <c r="R76" s="103">
        <v>200.10162395370699</v>
      </c>
      <c r="S76" s="100">
        <v>188.08575668922001</v>
      </c>
      <c r="T76" s="24">
        <v>225.30011793725299</v>
      </c>
      <c r="U76" s="24">
        <v>279.68242374169103</v>
      </c>
      <c r="V76" s="103">
        <v>402.37856039590503</v>
      </c>
      <c r="W76" s="100">
        <v>163.92644770100199</v>
      </c>
      <c r="X76" s="24">
        <v>216.71691045480799</v>
      </c>
      <c r="Y76" s="24">
        <v>198.94240776722501</v>
      </c>
      <c r="Z76" s="103">
        <v>237.40186398239999</v>
      </c>
      <c r="AA76" s="100">
        <v>185.798098916123</v>
      </c>
      <c r="AB76" s="24">
        <v>239.35919401640601</v>
      </c>
      <c r="AC76" s="24">
        <v>226.79934852230201</v>
      </c>
      <c r="AD76" s="103">
        <v>298.26766038543201</v>
      </c>
    </row>
    <row r="77" spans="14:30" x14ac:dyDescent="0.3">
      <c r="N77" s="51">
        <v>43100</v>
      </c>
      <c r="O77" s="100">
        <v>109.098565353314</v>
      </c>
      <c r="P77" s="24">
        <v>139.24879830288799</v>
      </c>
      <c r="Q77" s="24">
        <v>144.349804402958</v>
      </c>
      <c r="R77" s="103">
        <v>196.15926733307799</v>
      </c>
      <c r="S77" s="100">
        <v>189.22081106791299</v>
      </c>
      <c r="T77" s="24">
        <v>226.597786731931</v>
      </c>
      <c r="U77" s="24">
        <v>276.65679855914198</v>
      </c>
      <c r="V77" s="103">
        <v>400.34443617509902</v>
      </c>
      <c r="W77" s="100">
        <v>166.934800569787</v>
      </c>
      <c r="X77" s="24">
        <v>216.58172929377699</v>
      </c>
      <c r="Y77" s="24">
        <v>194.85078961120601</v>
      </c>
      <c r="Z77" s="103">
        <v>238.38584785197</v>
      </c>
      <c r="AA77" s="100">
        <v>187.89487845846699</v>
      </c>
      <c r="AB77" s="24">
        <v>237.567059783491</v>
      </c>
      <c r="AC77" s="24">
        <v>227.668139079752</v>
      </c>
      <c r="AD77" s="103">
        <v>301.87084049477102</v>
      </c>
    </row>
    <row r="78" spans="14:30" x14ac:dyDescent="0.3">
      <c r="N78" s="51">
        <v>43190</v>
      </c>
      <c r="O78" s="100">
        <v>108.35903312499499</v>
      </c>
      <c r="P78" s="24">
        <v>140.32106045915901</v>
      </c>
      <c r="Q78" s="24">
        <v>144.101638653245</v>
      </c>
      <c r="R78" s="103">
        <v>199.372427437825</v>
      </c>
      <c r="S78" s="100">
        <v>188.933971652591</v>
      </c>
      <c r="T78" s="24">
        <v>235.22348763725901</v>
      </c>
      <c r="U78" s="24">
        <v>270.91598855207502</v>
      </c>
      <c r="V78" s="103">
        <v>397.92687063315702</v>
      </c>
      <c r="W78" s="100">
        <v>170.85664350654901</v>
      </c>
      <c r="X78" s="24">
        <v>219.28560659964799</v>
      </c>
      <c r="Y78" s="24">
        <v>198.124755795781</v>
      </c>
      <c r="Z78" s="103">
        <v>247.92635283037399</v>
      </c>
      <c r="AA78" s="100">
        <v>194.93526694237499</v>
      </c>
      <c r="AB78" s="24">
        <v>240.5348697057</v>
      </c>
      <c r="AC78" s="24">
        <v>228.38394869402501</v>
      </c>
      <c r="AD78" s="103">
        <v>312.51906549050699</v>
      </c>
    </row>
    <row r="79" spans="14:30" x14ac:dyDescent="0.3">
      <c r="N79" s="51">
        <v>43281</v>
      </c>
      <c r="O79" s="100">
        <v>111.38436678562501</v>
      </c>
      <c r="P79" s="24">
        <v>141.603030295753</v>
      </c>
      <c r="Q79" s="24">
        <v>143.30916440230399</v>
      </c>
      <c r="R79" s="103">
        <v>204.718374123367</v>
      </c>
      <c r="S79" s="100">
        <v>190.55196315471301</v>
      </c>
      <c r="T79" s="24">
        <v>243.915640653254</v>
      </c>
      <c r="U79" s="24">
        <v>261.745452856361</v>
      </c>
      <c r="V79" s="103">
        <v>399.89794137799998</v>
      </c>
      <c r="W79" s="100">
        <v>173.161633218623</v>
      </c>
      <c r="X79" s="24">
        <v>224.03498088707801</v>
      </c>
      <c r="Y79" s="24">
        <v>204.237344796793</v>
      </c>
      <c r="Z79" s="103">
        <v>258.50363219588201</v>
      </c>
      <c r="AA79" s="100">
        <v>202.034876436904</v>
      </c>
      <c r="AB79" s="24">
        <v>248.79791956752101</v>
      </c>
      <c r="AC79" s="24">
        <v>230.37968498580599</v>
      </c>
      <c r="AD79" s="103">
        <v>329.90527387525998</v>
      </c>
    </row>
    <row r="80" spans="14:30" x14ac:dyDescent="0.3">
      <c r="N80" s="51">
        <v>43373</v>
      </c>
      <c r="O80" s="100">
        <v>112.843905224428</v>
      </c>
      <c r="P80" s="24">
        <v>143.98551255558201</v>
      </c>
      <c r="Q80" s="24">
        <v>146.64728535517401</v>
      </c>
      <c r="R80" s="103">
        <v>209.54554257096299</v>
      </c>
      <c r="S80" s="100">
        <v>197.41451183327399</v>
      </c>
      <c r="T80" s="24">
        <v>253.34619984702499</v>
      </c>
      <c r="U80" s="24">
        <v>265.22661849368501</v>
      </c>
      <c r="V80" s="103">
        <v>402.09285564455899</v>
      </c>
      <c r="W80" s="100">
        <v>176.68022605469699</v>
      </c>
      <c r="X80" s="24">
        <v>228.923240457167</v>
      </c>
      <c r="Y80" s="24">
        <v>205.527966431734</v>
      </c>
      <c r="Z80" s="103">
        <v>263.97419923559801</v>
      </c>
      <c r="AA80" s="100">
        <v>200.448495264325</v>
      </c>
      <c r="AB80" s="24">
        <v>256.11436390238401</v>
      </c>
      <c r="AC80" s="24">
        <v>228.34012239200999</v>
      </c>
      <c r="AD80" s="103">
        <v>332.87778947227599</v>
      </c>
    </row>
    <row r="81" spans="14:30" x14ac:dyDescent="0.3">
      <c r="N81" s="51">
        <v>43465</v>
      </c>
      <c r="O81" s="100">
        <v>112.333580899488</v>
      </c>
      <c r="P81" s="24">
        <v>146.823712307318</v>
      </c>
      <c r="Q81" s="24">
        <v>150.22126937962801</v>
      </c>
      <c r="R81" s="103">
        <v>211.53427804180799</v>
      </c>
      <c r="S81" s="100">
        <v>200.36656595065801</v>
      </c>
      <c r="T81" s="24">
        <v>261.83271668338898</v>
      </c>
      <c r="U81" s="24">
        <v>277.01290818230802</v>
      </c>
      <c r="V81" s="103">
        <v>403.59305671560702</v>
      </c>
      <c r="W81" s="100">
        <v>182.334462114003</v>
      </c>
      <c r="X81" s="24">
        <v>233.772550646133</v>
      </c>
      <c r="Y81" s="24">
        <v>202.214279067154</v>
      </c>
      <c r="Z81" s="103">
        <v>268.48932992432401</v>
      </c>
      <c r="AA81" s="100">
        <v>197.861926612546</v>
      </c>
      <c r="AB81" s="24">
        <v>260.10599540810301</v>
      </c>
      <c r="AC81" s="24">
        <v>226.48597831072701</v>
      </c>
      <c r="AD81" s="103">
        <v>328.56661980161698</v>
      </c>
    </row>
    <row r="82" spans="14:30" x14ac:dyDescent="0.3">
      <c r="N82" s="51">
        <v>43555</v>
      </c>
      <c r="O82" s="100">
        <v>114.715084750912</v>
      </c>
      <c r="P82" s="24">
        <v>148.821308502421</v>
      </c>
      <c r="Q82" s="24">
        <v>148.42480322861999</v>
      </c>
      <c r="R82" s="103">
        <v>211.45080573159001</v>
      </c>
      <c r="S82" s="100">
        <v>195.56263967964901</v>
      </c>
      <c r="T82" s="24">
        <v>265.03874920563197</v>
      </c>
      <c r="U82" s="24">
        <v>277.51242142163898</v>
      </c>
      <c r="V82" s="103">
        <v>411.16522132828601</v>
      </c>
      <c r="W82" s="100">
        <v>186.25785807472801</v>
      </c>
      <c r="X82" s="24">
        <v>238.660433247171</v>
      </c>
      <c r="Y82" s="24">
        <v>198.92894372211501</v>
      </c>
      <c r="Z82" s="103">
        <v>274.23543184709899</v>
      </c>
      <c r="AA82" s="100">
        <v>201.284602641194</v>
      </c>
      <c r="AB82" s="24">
        <v>264.83355723064602</v>
      </c>
      <c r="AC82" s="24">
        <v>232.093136354226</v>
      </c>
      <c r="AD82" s="103">
        <v>336.107750256766</v>
      </c>
    </row>
    <row r="83" spans="14:30" x14ac:dyDescent="0.3">
      <c r="N83" s="51">
        <v>43646</v>
      </c>
      <c r="O83" s="100">
        <v>117.63345329211</v>
      </c>
      <c r="P83" s="24">
        <v>150.97251767677801</v>
      </c>
      <c r="Q83" s="24">
        <v>145.940354924936</v>
      </c>
      <c r="R83" s="103">
        <v>213.99638956483699</v>
      </c>
      <c r="S83" s="100">
        <v>193.83691388032901</v>
      </c>
      <c r="T83" s="24">
        <v>266.463830985892</v>
      </c>
      <c r="U83" s="24">
        <v>272.44565754965402</v>
      </c>
      <c r="V83" s="103">
        <v>416.97770937900998</v>
      </c>
      <c r="W83" s="100">
        <v>186.003974423816</v>
      </c>
      <c r="X83" s="24">
        <v>242.865880525763</v>
      </c>
      <c r="Y83" s="24">
        <v>198.15753003219899</v>
      </c>
      <c r="Z83" s="103">
        <v>281.439414477924</v>
      </c>
      <c r="AA83" s="100">
        <v>208.03398005665699</v>
      </c>
      <c r="AB83" s="24">
        <v>269.449517639394</v>
      </c>
      <c r="AC83" s="24">
        <v>238.09991864800699</v>
      </c>
      <c r="AD83" s="103">
        <v>350.52984691596498</v>
      </c>
    </row>
    <row r="84" spans="14:30" x14ac:dyDescent="0.3">
      <c r="N84" s="51">
        <v>43738</v>
      </c>
      <c r="O84" s="100">
        <v>116.741389044051</v>
      </c>
      <c r="P84" s="24">
        <v>154.63711161949999</v>
      </c>
      <c r="Q84" s="24">
        <v>145.86332148423901</v>
      </c>
      <c r="R84" s="103">
        <v>218.34545847705999</v>
      </c>
      <c r="S84" s="100">
        <v>198.36913133018001</v>
      </c>
      <c r="T84" s="24">
        <v>268.14401605685498</v>
      </c>
      <c r="U84" s="24">
        <v>270.82286785226898</v>
      </c>
      <c r="V84" s="103">
        <v>410.61421170101198</v>
      </c>
      <c r="W84" s="100">
        <v>185.61861157632001</v>
      </c>
      <c r="X84" s="24">
        <v>247.88607866878499</v>
      </c>
      <c r="Y84" s="24">
        <v>202.05062228725299</v>
      </c>
      <c r="Z84" s="103">
        <v>291.31497529353402</v>
      </c>
      <c r="AA84" s="100">
        <v>212.121660005048</v>
      </c>
      <c r="AB84" s="24">
        <v>271.25267745276699</v>
      </c>
      <c r="AC84" s="24">
        <v>240.47556054106701</v>
      </c>
      <c r="AD84" s="103">
        <v>363.11200784552199</v>
      </c>
    </row>
    <row r="85" spans="14:30" x14ac:dyDescent="0.3">
      <c r="N85" s="51">
        <v>43830</v>
      </c>
      <c r="O85" s="100">
        <v>115.05657823172</v>
      </c>
      <c r="P85" s="24">
        <v>158.10029122197599</v>
      </c>
      <c r="Q85" s="24">
        <v>146.849053364789</v>
      </c>
      <c r="R85" s="103">
        <v>221.013357636476</v>
      </c>
      <c r="S85" s="100">
        <v>203.25829640901199</v>
      </c>
      <c r="T85" s="24">
        <v>275.33012266322601</v>
      </c>
      <c r="U85" s="24">
        <v>270.91582464106801</v>
      </c>
      <c r="V85" s="103">
        <v>408.77111807582099</v>
      </c>
      <c r="W85" s="100">
        <v>187.071897718667</v>
      </c>
      <c r="X85" s="24">
        <v>256.17369088150099</v>
      </c>
      <c r="Y85" s="24">
        <v>206.04837166661699</v>
      </c>
      <c r="Z85" s="103">
        <v>297.40797452239002</v>
      </c>
      <c r="AA85" s="100">
        <v>210.72984683452501</v>
      </c>
      <c r="AB85" s="24">
        <v>271.268480105734</v>
      </c>
      <c r="AC85" s="24">
        <v>241.72167662318199</v>
      </c>
      <c r="AD85" s="103">
        <v>367.95874599916903</v>
      </c>
    </row>
    <row r="86" spans="14:30" x14ac:dyDescent="0.3">
      <c r="N86" s="51">
        <v>43921</v>
      </c>
      <c r="O86" s="100">
        <v>115.08076867637401</v>
      </c>
      <c r="P86" s="24">
        <v>160.19860340520501</v>
      </c>
      <c r="Q86" s="24">
        <v>145.75595683166699</v>
      </c>
      <c r="R86" s="103">
        <v>221.682923950098</v>
      </c>
      <c r="S86" s="100">
        <v>205.85046545218799</v>
      </c>
      <c r="T86" s="24">
        <v>293.66517380036902</v>
      </c>
      <c r="U86" s="24">
        <v>269.34855145790499</v>
      </c>
      <c r="V86" s="103">
        <v>426.25437287897103</v>
      </c>
      <c r="W86" s="100">
        <v>187.49897270849101</v>
      </c>
      <c r="X86" s="24">
        <v>263.717230006384</v>
      </c>
      <c r="Y86" s="24">
        <v>207.63461772570599</v>
      </c>
      <c r="Z86" s="103">
        <v>295.78823095485899</v>
      </c>
      <c r="AA86" s="100">
        <v>207.67852425396401</v>
      </c>
      <c r="AB86" s="24">
        <v>273.36672928417403</v>
      </c>
      <c r="AC86" s="24">
        <v>238.67816573948599</v>
      </c>
      <c r="AD86" s="103">
        <v>369.40263679713001</v>
      </c>
    </row>
    <row r="87" spans="14:30" x14ac:dyDescent="0.3">
      <c r="N87" s="51">
        <v>44012</v>
      </c>
      <c r="O87" s="100">
        <v>112.60574885721999</v>
      </c>
      <c r="P87" s="24">
        <v>162.67996233849499</v>
      </c>
      <c r="Q87" s="24">
        <v>143.86072646715201</v>
      </c>
      <c r="R87" s="103">
        <v>220.94724643654101</v>
      </c>
      <c r="S87" s="100">
        <v>207.76203059797299</v>
      </c>
      <c r="T87" s="24">
        <v>307.827043951066</v>
      </c>
      <c r="U87" s="24">
        <v>269.87008366839598</v>
      </c>
      <c r="V87" s="103">
        <v>433.15092745699002</v>
      </c>
      <c r="W87" s="100">
        <v>188.75499512263201</v>
      </c>
      <c r="X87" s="24">
        <v>264.84853698252601</v>
      </c>
      <c r="Y87" s="24">
        <v>207.05346455939201</v>
      </c>
      <c r="Z87" s="103">
        <v>295.28960138129702</v>
      </c>
      <c r="AA87" s="100">
        <v>206.10918073795099</v>
      </c>
      <c r="AB87" s="24">
        <v>280.27785977695402</v>
      </c>
      <c r="AC87" s="24">
        <v>231.84784783346001</v>
      </c>
      <c r="AD87" s="103">
        <v>373.437985820834</v>
      </c>
    </row>
    <row r="88" spans="14:30" x14ac:dyDescent="0.3">
      <c r="N88" s="51">
        <v>44104</v>
      </c>
      <c r="O88" s="100">
        <v>113.965847232903</v>
      </c>
      <c r="P88" s="24">
        <v>164.51883375365301</v>
      </c>
      <c r="Q88" s="24">
        <v>147.89525419959199</v>
      </c>
      <c r="R88" s="103">
        <v>228.29388014696701</v>
      </c>
      <c r="S88" s="100">
        <v>207.44510491245001</v>
      </c>
      <c r="T88" s="24">
        <v>309.41484605604899</v>
      </c>
      <c r="U88" s="24">
        <v>274.86137829325003</v>
      </c>
      <c r="V88" s="103">
        <v>428.592112118974</v>
      </c>
      <c r="W88" s="100">
        <v>195.449913972762</v>
      </c>
      <c r="X88" s="24">
        <v>272.59592012645197</v>
      </c>
      <c r="Y88" s="24">
        <v>207.30317958290701</v>
      </c>
      <c r="Z88" s="103">
        <v>310.689608706407</v>
      </c>
      <c r="AA88" s="100">
        <v>211.42714682929599</v>
      </c>
      <c r="AB88" s="24">
        <v>289.058977480593</v>
      </c>
      <c r="AC88" s="24">
        <v>236.141124402717</v>
      </c>
      <c r="AD88" s="103">
        <v>388.14885960773</v>
      </c>
    </row>
    <row r="89" spans="14:30" x14ac:dyDescent="0.3">
      <c r="N89" s="51">
        <v>44196</v>
      </c>
      <c r="O89" s="100">
        <v>119.509714173433</v>
      </c>
      <c r="P89" s="24">
        <v>167.466470871891</v>
      </c>
      <c r="Q89" s="24">
        <v>153.23524335870599</v>
      </c>
      <c r="R89" s="103">
        <v>241.64295758198199</v>
      </c>
      <c r="S89" s="100">
        <v>206.094347975696</v>
      </c>
      <c r="T89" s="24">
        <v>313.69642953672297</v>
      </c>
      <c r="U89" s="24">
        <v>281.84425844343298</v>
      </c>
      <c r="V89" s="103">
        <v>434.44657385585998</v>
      </c>
      <c r="W89" s="100">
        <v>202.03103397501599</v>
      </c>
      <c r="X89" s="24">
        <v>288.32493653538199</v>
      </c>
      <c r="Y89" s="24">
        <v>212.70092238787899</v>
      </c>
      <c r="Z89" s="103">
        <v>331.066783521925</v>
      </c>
      <c r="AA89" s="100">
        <v>216.858953641391</v>
      </c>
      <c r="AB89" s="24">
        <v>296.74102631372602</v>
      </c>
      <c r="AC89" s="24">
        <v>247.54779048473799</v>
      </c>
      <c r="AD89" s="103">
        <v>403.904971751723</v>
      </c>
    </row>
    <row r="90" spans="14:30" x14ac:dyDescent="0.3">
      <c r="N90" s="51">
        <v>44286</v>
      </c>
      <c r="O90" s="100">
        <v>121.496337531029</v>
      </c>
      <c r="P90" s="24">
        <v>175.59069751518101</v>
      </c>
      <c r="Q90" s="24">
        <v>155.40603615636101</v>
      </c>
      <c r="R90" s="103">
        <v>254.12879511503999</v>
      </c>
      <c r="S90" s="100">
        <v>208.28226774276601</v>
      </c>
      <c r="T90" s="24">
        <v>321.941041464889</v>
      </c>
      <c r="U90" s="24">
        <v>290.44090437653</v>
      </c>
      <c r="V90" s="103">
        <v>447.79934476703698</v>
      </c>
      <c r="W90" s="100">
        <v>205.477930428956</v>
      </c>
      <c r="X90" s="24">
        <v>301.22299823754798</v>
      </c>
      <c r="Y90" s="24">
        <v>222.74790090346599</v>
      </c>
      <c r="Z90" s="103">
        <v>346.06998342618499</v>
      </c>
      <c r="AA90" s="100">
        <v>216.78332588514101</v>
      </c>
      <c r="AB90" s="24">
        <v>309.93819470920897</v>
      </c>
      <c r="AC90" s="24">
        <v>254.33776482332101</v>
      </c>
      <c r="AD90" s="103">
        <v>416.120642123263</v>
      </c>
    </row>
    <row r="91" spans="14:30" x14ac:dyDescent="0.3">
      <c r="N91" s="51">
        <v>44377</v>
      </c>
      <c r="O91" s="100">
        <v>123.611122846575</v>
      </c>
      <c r="P91" s="24">
        <v>186.541896322805</v>
      </c>
      <c r="Q91" s="24">
        <v>162.03533904627599</v>
      </c>
      <c r="R91" s="103">
        <v>268.99355095208102</v>
      </c>
      <c r="S91" s="100">
        <v>214.80973219816201</v>
      </c>
      <c r="T91" s="24">
        <v>329.38103882404198</v>
      </c>
      <c r="U91" s="24">
        <v>300.98618935786999</v>
      </c>
      <c r="V91" s="103">
        <v>471.97929885533301</v>
      </c>
      <c r="W91" s="100">
        <v>212.13517210864899</v>
      </c>
      <c r="X91" s="24">
        <v>316.73740392355302</v>
      </c>
      <c r="Y91" s="24">
        <v>233.58426483768099</v>
      </c>
      <c r="Z91" s="103">
        <v>365.208992852363</v>
      </c>
      <c r="AA91" s="100">
        <v>220.26198428880099</v>
      </c>
      <c r="AB91" s="24">
        <v>331.08514778217102</v>
      </c>
      <c r="AC91" s="24">
        <v>263.17556497287597</v>
      </c>
      <c r="AD91" s="103">
        <v>441.089826761133</v>
      </c>
    </row>
    <row r="92" spans="14:30" x14ac:dyDescent="0.3">
      <c r="N92" s="51">
        <v>44469</v>
      </c>
      <c r="O92" s="100">
        <v>128.08435258508399</v>
      </c>
      <c r="P92" s="24">
        <v>194.0221946641</v>
      </c>
      <c r="Q92" s="24">
        <v>170.10233029213799</v>
      </c>
      <c r="R92" s="103">
        <v>279.35463188858802</v>
      </c>
      <c r="S92" s="100">
        <v>219.77542214997499</v>
      </c>
      <c r="T92" s="24">
        <v>341.68165091481302</v>
      </c>
      <c r="U92" s="24">
        <v>310.999615923433</v>
      </c>
      <c r="V92" s="103">
        <v>494.00901293608803</v>
      </c>
      <c r="W92" s="100">
        <v>219.71637329164801</v>
      </c>
      <c r="X92" s="24">
        <v>334.957982406479</v>
      </c>
      <c r="Y92" s="24">
        <v>241.59619837286601</v>
      </c>
      <c r="Z92" s="103">
        <v>387.06915954142403</v>
      </c>
      <c r="AA92" s="100">
        <v>232.62518035124901</v>
      </c>
      <c r="AB92" s="24">
        <v>347.31677061498999</v>
      </c>
      <c r="AC92" s="24">
        <v>276.67155855369998</v>
      </c>
      <c r="AD92" s="103">
        <v>469.42321707775602</v>
      </c>
    </row>
    <row r="93" spans="14:30" x14ac:dyDescent="0.3">
      <c r="N93" s="51">
        <v>44561</v>
      </c>
      <c r="O93" s="100">
        <v>131.89998058193601</v>
      </c>
      <c r="P93" s="24">
        <v>197.84505768575801</v>
      </c>
      <c r="Q93" s="24">
        <v>174.090557365732</v>
      </c>
      <c r="R93" s="103">
        <v>283.40932390012301</v>
      </c>
      <c r="S93" s="100">
        <v>219.35010908932301</v>
      </c>
      <c r="T93" s="24">
        <v>358.48076077604202</v>
      </c>
      <c r="U93" s="24">
        <v>315.03343936577198</v>
      </c>
      <c r="V93" s="103">
        <v>496.41954440006401</v>
      </c>
      <c r="W93" s="100">
        <v>224.294686564545</v>
      </c>
      <c r="X93" s="24">
        <v>350.26748588023202</v>
      </c>
      <c r="Y93" s="24">
        <v>247.77221923220901</v>
      </c>
      <c r="Z93" s="103">
        <v>403.93699149499702</v>
      </c>
      <c r="AA93" s="100">
        <v>241.51454678707</v>
      </c>
      <c r="AB93" s="24">
        <v>357.31076960840801</v>
      </c>
      <c r="AC93" s="24">
        <v>284.04326491106502</v>
      </c>
      <c r="AD93" s="103">
        <v>486.12939056593098</v>
      </c>
    </row>
    <row r="94" spans="14:30" x14ac:dyDescent="0.3">
      <c r="N94" s="51">
        <v>44651</v>
      </c>
      <c r="O94" s="100">
        <v>134.33910243664599</v>
      </c>
      <c r="P94" s="24">
        <v>205.02466536627401</v>
      </c>
      <c r="Q94" s="24">
        <v>177.910617287142</v>
      </c>
      <c r="R94" s="103">
        <v>291.99261153131198</v>
      </c>
      <c r="S94" s="100">
        <v>220.50649729570799</v>
      </c>
      <c r="T94" s="24">
        <v>381.87717549929198</v>
      </c>
      <c r="U94" s="24">
        <v>320.40118518243702</v>
      </c>
      <c r="V94" s="103">
        <v>498.30636924140498</v>
      </c>
      <c r="W94" s="100">
        <v>230.51524467416601</v>
      </c>
      <c r="X94" s="24">
        <v>372.51061743139701</v>
      </c>
      <c r="Y94" s="24">
        <v>255.28173806576001</v>
      </c>
      <c r="Z94" s="103">
        <v>423.64225677789602</v>
      </c>
      <c r="AA94" s="100">
        <v>245.224802979495</v>
      </c>
      <c r="AB94" s="24">
        <v>377.64453447272302</v>
      </c>
      <c r="AC94" s="24">
        <v>285.872188033464</v>
      </c>
      <c r="AD94" s="103">
        <v>509.63083253002401</v>
      </c>
    </row>
    <row r="95" spans="14:30" x14ac:dyDescent="0.3">
      <c r="N95" s="51">
        <v>44742</v>
      </c>
      <c r="O95" s="100">
        <v>136.09015495927699</v>
      </c>
      <c r="P95" s="24">
        <v>217.80478441193301</v>
      </c>
      <c r="Q95" s="24">
        <v>180.28704120859999</v>
      </c>
      <c r="R95" s="103">
        <v>305.03610825673701</v>
      </c>
      <c r="S95" s="100">
        <v>233.75999096696901</v>
      </c>
      <c r="T95" s="24">
        <v>403.58017583399999</v>
      </c>
      <c r="U95" s="24">
        <v>335.13978589711297</v>
      </c>
      <c r="V95" s="103">
        <v>511.90824350114298</v>
      </c>
      <c r="W95" s="100">
        <v>240.14323781669799</v>
      </c>
      <c r="X95" s="24">
        <v>399.64848452969397</v>
      </c>
      <c r="Y95" s="24">
        <v>260.82603969527901</v>
      </c>
      <c r="Z95" s="103">
        <v>449.37870098574399</v>
      </c>
      <c r="AA95" s="100">
        <v>254.34360899409</v>
      </c>
      <c r="AB95" s="24">
        <v>404.22008529267202</v>
      </c>
      <c r="AC95" s="24">
        <v>293.28404589540798</v>
      </c>
      <c r="AD95" s="103">
        <v>533.10666604162395</v>
      </c>
    </row>
    <row r="96" spans="14:30" x14ac:dyDescent="0.3">
      <c r="N96" s="51">
        <v>44834</v>
      </c>
      <c r="O96" s="100">
        <v>130.15728711570301</v>
      </c>
      <c r="P96" s="24">
        <v>222.452614516099</v>
      </c>
      <c r="Q96" s="24">
        <v>177.2627228083</v>
      </c>
      <c r="R96" s="103">
        <v>300.50971190137898</v>
      </c>
      <c r="S96" s="100">
        <v>246.33543689520801</v>
      </c>
      <c r="T96" s="24">
        <v>410.30924892732202</v>
      </c>
      <c r="U96" s="24">
        <v>338.32321718629299</v>
      </c>
      <c r="V96" s="103">
        <v>507.886772143006</v>
      </c>
      <c r="W96" s="100">
        <v>242.19433479473301</v>
      </c>
      <c r="X96" s="24">
        <v>400.65179497165701</v>
      </c>
      <c r="Y96" s="24">
        <v>261.15359398700701</v>
      </c>
      <c r="Z96" s="103">
        <v>444.54312721195998</v>
      </c>
      <c r="AA96" s="100">
        <v>253.116783926696</v>
      </c>
      <c r="AB96" s="24">
        <v>408.27350785614402</v>
      </c>
      <c r="AC96" s="24">
        <v>297.28259538563202</v>
      </c>
      <c r="AD96" s="103">
        <v>505.30187324709198</v>
      </c>
    </row>
    <row r="97" spans="14:30" x14ac:dyDescent="0.3">
      <c r="N97" s="51">
        <v>44926</v>
      </c>
      <c r="O97" s="100">
        <v>123.733316344358</v>
      </c>
      <c r="P97" s="24">
        <v>218.52304649072499</v>
      </c>
      <c r="Q97" s="24">
        <v>174.28572000846299</v>
      </c>
      <c r="R97" s="103">
        <v>287.39708892217402</v>
      </c>
      <c r="S97" s="100">
        <v>239.45644515581799</v>
      </c>
      <c r="T97" s="24">
        <v>414.38025726804699</v>
      </c>
      <c r="U97" s="24">
        <v>332.13906139793397</v>
      </c>
      <c r="V97" s="103">
        <v>492.32033847155401</v>
      </c>
      <c r="W97" s="100">
        <v>238.59971179080401</v>
      </c>
      <c r="X97" s="24">
        <v>397.793504740873</v>
      </c>
      <c r="Y97" s="24">
        <v>262.69433179054801</v>
      </c>
      <c r="Z97" s="103">
        <v>428.29466266217202</v>
      </c>
      <c r="AA97" s="100">
        <v>243.00947331444499</v>
      </c>
      <c r="AB97" s="24">
        <v>399.75025738565802</v>
      </c>
      <c r="AC97" s="24">
        <v>293.90151481459901</v>
      </c>
      <c r="AD97" s="103">
        <v>472.63722025707898</v>
      </c>
    </row>
    <row r="98" spans="14:30" x14ac:dyDescent="0.3">
      <c r="N98" s="51">
        <v>45016</v>
      </c>
      <c r="O98" s="100">
        <v>125.584186657792</v>
      </c>
      <c r="P98" s="24">
        <v>220.97852695870901</v>
      </c>
      <c r="Q98" s="24">
        <v>173.762505984353</v>
      </c>
      <c r="R98" s="103">
        <v>284.72492150494702</v>
      </c>
      <c r="S98" s="100">
        <v>221.215550831755</v>
      </c>
      <c r="T98" s="24">
        <v>420.236860723625</v>
      </c>
      <c r="U98" s="24">
        <v>332.963075549537</v>
      </c>
      <c r="V98" s="103">
        <v>491.04251348916603</v>
      </c>
      <c r="W98" s="100">
        <v>238.37208547012</v>
      </c>
      <c r="X98" s="24">
        <v>418.589359662493</v>
      </c>
      <c r="Y98" s="24">
        <v>266.95490344204001</v>
      </c>
      <c r="Z98" s="103">
        <v>427.59342321480199</v>
      </c>
      <c r="AA98" s="100">
        <v>240.07921576440901</v>
      </c>
      <c r="AB98" s="24">
        <v>402.030877328001</v>
      </c>
      <c r="AC98" s="24">
        <v>289.41502786103598</v>
      </c>
      <c r="AD98" s="103">
        <v>466.793643038504</v>
      </c>
    </row>
    <row r="99" spans="14:30" x14ac:dyDescent="0.3">
      <c r="N99" s="51">
        <v>45107</v>
      </c>
      <c r="O99" s="100">
        <v>130.23426194287299</v>
      </c>
      <c r="P99" s="24">
        <v>228.796096812109</v>
      </c>
      <c r="Q99" s="24">
        <v>178.977866765203</v>
      </c>
      <c r="R99" s="103">
        <v>285.45876039967499</v>
      </c>
      <c r="S99" s="100">
        <v>218.18727391867299</v>
      </c>
      <c r="T99" s="24">
        <v>430.60559786300701</v>
      </c>
      <c r="U99" s="24">
        <v>335.020339435403</v>
      </c>
      <c r="V99" s="103">
        <v>503.08418517622101</v>
      </c>
      <c r="W99" s="100">
        <v>239.99124043011699</v>
      </c>
      <c r="X99" s="24">
        <v>440.014865952962</v>
      </c>
      <c r="Y99" s="24">
        <v>271.84625685972702</v>
      </c>
      <c r="Z99" s="103">
        <v>428.48284478014199</v>
      </c>
      <c r="AA99" s="100">
        <v>244.75157392609299</v>
      </c>
      <c r="AB99" s="24">
        <v>409.92879499305297</v>
      </c>
      <c r="AC99" s="24">
        <v>289.281399144592</v>
      </c>
      <c r="AD99" s="103">
        <v>461.84844050510401</v>
      </c>
    </row>
    <row r="100" spans="14:30" x14ac:dyDescent="0.3">
      <c r="N100" s="51">
        <v>45199</v>
      </c>
      <c r="O100" s="100">
        <v>129.09659740113699</v>
      </c>
      <c r="P100" s="24">
        <v>237.236743238928</v>
      </c>
      <c r="Q100" s="24">
        <v>185.71936459103901</v>
      </c>
      <c r="R100" s="103">
        <v>285.13269699463501</v>
      </c>
      <c r="S100" s="100">
        <v>226.48459618347499</v>
      </c>
      <c r="T100" s="24">
        <v>430.94322927495</v>
      </c>
      <c r="U100" s="24">
        <v>335.27731154192799</v>
      </c>
      <c r="V100" s="103">
        <v>504.98581307398803</v>
      </c>
      <c r="W100" s="100">
        <v>236.37182700243699</v>
      </c>
      <c r="X100" s="24">
        <v>444.79165723207802</v>
      </c>
      <c r="Y100" s="24">
        <v>275.208082728752</v>
      </c>
      <c r="Z100" s="103">
        <v>422.78765236088702</v>
      </c>
      <c r="AA100" s="100">
        <v>243.74385490661899</v>
      </c>
      <c r="AB100" s="24">
        <v>413.35587201883601</v>
      </c>
      <c r="AC100" s="24">
        <v>296.03005710304899</v>
      </c>
      <c r="AD100" s="103">
        <v>455.51706991289302</v>
      </c>
    </row>
    <row r="101" spans="14:30" x14ac:dyDescent="0.3">
      <c r="N101" s="51">
        <v>45291</v>
      </c>
      <c r="O101" s="100">
        <v>123.689547774115</v>
      </c>
      <c r="P101" s="24">
        <v>244.69995479999201</v>
      </c>
      <c r="Q101" s="24">
        <v>184.11417196969299</v>
      </c>
      <c r="R101" s="103">
        <v>287.17231928482101</v>
      </c>
      <c r="S101" s="100">
        <v>224.102996002358</v>
      </c>
      <c r="T101" s="24">
        <v>419.03999352058997</v>
      </c>
      <c r="U101" s="24">
        <v>333.45308415791698</v>
      </c>
      <c r="V101" s="103">
        <v>500.02157207118597</v>
      </c>
      <c r="W101" s="100">
        <v>231.64799879079001</v>
      </c>
      <c r="X101" s="24">
        <v>447.04240718420402</v>
      </c>
      <c r="Y101" s="24">
        <v>277.53978872560401</v>
      </c>
      <c r="Z101" s="103">
        <v>414.73969108237401</v>
      </c>
      <c r="AA101" s="100">
        <v>237.43195683433501</v>
      </c>
      <c r="AB101" s="24">
        <v>411.94762288212399</v>
      </c>
      <c r="AC101" s="24">
        <v>301.70326954764499</v>
      </c>
      <c r="AD101" s="103">
        <v>445.794260125996</v>
      </c>
    </row>
    <row r="102" spans="14:30" x14ac:dyDescent="0.3">
      <c r="N102" s="51">
        <v>45382</v>
      </c>
      <c r="O102" s="100">
        <v>124.290799510694</v>
      </c>
      <c r="P102" s="24">
        <v>246.38433288261501</v>
      </c>
      <c r="Q102" s="24">
        <v>181.39498571580299</v>
      </c>
      <c r="R102" s="103">
        <v>293.73600002749998</v>
      </c>
      <c r="S102" s="100">
        <v>220.02623066255799</v>
      </c>
      <c r="T102" s="24">
        <v>421.85820043910797</v>
      </c>
      <c r="U102" s="24">
        <v>334.43002213494998</v>
      </c>
      <c r="V102" s="103">
        <v>517.82472340577499</v>
      </c>
      <c r="W102" s="100">
        <v>236.85092471485501</v>
      </c>
      <c r="X102" s="24">
        <v>460.53261418625402</v>
      </c>
      <c r="Y102" s="24">
        <v>282.01727424194303</v>
      </c>
      <c r="Z102" s="103">
        <v>410.959608146086</v>
      </c>
      <c r="AA102" s="100">
        <v>233.45398836973101</v>
      </c>
      <c r="AB102" s="24">
        <v>411.962468480393</v>
      </c>
      <c r="AC102" s="24">
        <v>303.151622463276</v>
      </c>
      <c r="AD102" s="103">
        <v>429.70188815851901</v>
      </c>
    </row>
    <row r="103" spans="14:30" x14ac:dyDescent="0.3">
      <c r="N103" s="51">
        <v>45473</v>
      </c>
      <c r="O103" s="100">
        <v>129.54226462504801</v>
      </c>
      <c r="P103" s="24">
        <v>240.72656187574901</v>
      </c>
      <c r="Q103" s="24">
        <v>182.10015648674801</v>
      </c>
      <c r="R103" s="103">
        <v>298.735651896506</v>
      </c>
      <c r="S103" s="100">
        <v>217.38362883216001</v>
      </c>
      <c r="T103" s="24">
        <v>457.49715755528803</v>
      </c>
      <c r="U103" s="24">
        <v>348.27882533348401</v>
      </c>
      <c r="V103" s="103">
        <v>536.579968058698</v>
      </c>
      <c r="W103" s="100">
        <v>246.00290582366199</v>
      </c>
      <c r="X103" s="24">
        <v>478.56578204358902</v>
      </c>
      <c r="Y103" s="24">
        <v>285.96884692894099</v>
      </c>
      <c r="Z103" s="103">
        <v>407.62803742279499</v>
      </c>
      <c r="AA103" s="100">
        <v>227.03694899123499</v>
      </c>
      <c r="AB103" s="24">
        <v>413.61005456321698</v>
      </c>
      <c r="AC103" s="24">
        <v>301.68564822775198</v>
      </c>
      <c r="AD103" s="103">
        <v>409.91924932290101</v>
      </c>
    </row>
    <row r="104" spans="14:30" x14ac:dyDescent="0.3">
      <c r="N104" s="51">
        <v>45565</v>
      </c>
      <c r="O104" s="100">
        <v>125.96202386911401</v>
      </c>
      <c r="P104" s="24">
        <v>240.09688253974801</v>
      </c>
      <c r="Q104" s="24">
        <v>184.02999223666299</v>
      </c>
      <c r="R104" s="103">
        <v>298.65488189804501</v>
      </c>
      <c r="S104" s="100">
        <v>217.17988707769899</v>
      </c>
      <c r="T104" s="24">
        <v>491.52094151242102</v>
      </c>
      <c r="U104" s="24">
        <v>366.18910873115402</v>
      </c>
      <c r="V104" s="103">
        <v>517.69237748346302</v>
      </c>
      <c r="W104" s="100">
        <v>242.964775124396</v>
      </c>
      <c r="X104" s="24">
        <v>489.77581817964398</v>
      </c>
      <c r="Y104" s="24">
        <v>285.538045184081</v>
      </c>
      <c r="Z104" s="103">
        <v>405.649955016955</v>
      </c>
      <c r="AA104" s="100">
        <v>227.362540466204</v>
      </c>
      <c r="AB104" s="24">
        <v>416.23047494767002</v>
      </c>
      <c r="AC104" s="24">
        <v>298.85524845808197</v>
      </c>
      <c r="AD104" s="103">
        <v>406.66549569603097</v>
      </c>
    </row>
    <row r="105" spans="14:30" x14ac:dyDescent="0.3">
      <c r="N105" s="51">
        <v>45657</v>
      </c>
      <c r="O105" s="100">
        <v>122.275515934445</v>
      </c>
      <c r="P105" s="24">
        <v>247.040161034709</v>
      </c>
      <c r="Q105" s="24">
        <v>186.59773281545301</v>
      </c>
      <c r="R105" s="103">
        <v>297.548637163509</v>
      </c>
      <c r="S105" s="100">
        <v>221.58778059609199</v>
      </c>
      <c r="T105" s="24">
        <v>483.11226208695899</v>
      </c>
      <c r="U105" s="24">
        <v>366.02066278131002</v>
      </c>
      <c r="V105" s="103">
        <v>501.24910706428898</v>
      </c>
      <c r="W105" s="100">
        <v>237.90751980480499</v>
      </c>
      <c r="X105" s="24">
        <v>493.33194080276797</v>
      </c>
      <c r="Y105" s="24">
        <v>283.87383519037598</v>
      </c>
      <c r="Z105" s="103">
        <v>408.17458510687902</v>
      </c>
      <c r="AA105" s="100">
        <v>232.29106404143999</v>
      </c>
      <c r="AB105" s="24">
        <v>420.32483849707398</v>
      </c>
      <c r="AC105" s="24">
        <v>301.12814535515798</v>
      </c>
      <c r="AD105" s="103">
        <v>411.815160415999</v>
      </c>
    </row>
    <row r="106" spans="14:30" x14ac:dyDescent="0.3">
      <c r="N106" s="51">
        <v>45747</v>
      </c>
      <c r="O106" s="100">
        <v>127.850788991092</v>
      </c>
      <c r="P106" s="24">
        <v>250.238709097829</v>
      </c>
      <c r="Q106" s="24">
        <v>186.75959770951201</v>
      </c>
      <c r="R106" s="103">
        <v>300.17608999550703</v>
      </c>
      <c r="S106" s="100">
        <v>221.713597467216</v>
      </c>
      <c r="T106" s="24">
        <v>461.70967961244997</v>
      </c>
      <c r="U106" s="24">
        <v>352.85387403390399</v>
      </c>
      <c r="V106" s="103">
        <v>512.26411137219702</v>
      </c>
      <c r="W106" s="100">
        <v>241.779681940676</v>
      </c>
      <c r="X106" s="24">
        <v>494.56287931663297</v>
      </c>
      <c r="Y106" s="24">
        <v>282.83827186472598</v>
      </c>
      <c r="Z106" s="103">
        <v>416.98049907080099</v>
      </c>
      <c r="AA106" s="100">
        <v>228.27051027321701</v>
      </c>
      <c r="AB106" s="24">
        <v>425.886885513236</v>
      </c>
      <c r="AC106" s="24">
        <v>309.91186091120602</v>
      </c>
      <c r="AD106" s="103">
        <v>401.107092260721</v>
      </c>
    </row>
    <row r="107" spans="14:30" x14ac:dyDescent="0.3">
      <c r="N107" s="51">
        <v>45838</v>
      </c>
      <c r="O107" s="100">
        <v>126.77979964308599</v>
      </c>
      <c r="P107" s="24">
        <v>247.919270966102</v>
      </c>
      <c r="Q107" s="24">
        <v>182.26597010890001</v>
      </c>
      <c r="R107" s="103">
        <v>312.15810705948599</v>
      </c>
      <c r="S107" s="100">
        <v>216.44052657087499</v>
      </c>
      <c r="T107" s="24">
        <v>460.445993239556</v>
      </c>
      <c r="U107" s="24">
        <v>347.83407452707399</v>
      </c>
      <c r="V107" s="103">
        <v>509.83997069567999</v>
      </c>
      <c r="W107" s="100">
        <v>245.12815232828501</v>
      </c>
      <c r="X107" s="24">
        <v>497.43459261943099</v>
      </c>
      <c r="Y107" s="24">
        <v>279.309314765713</v>
      </c>
      <c r="Z107" s="103">
        <v>424.69152161664101</v>
      </c>
      <c r="AA107" s="100">
        <v>223.31721149918701</v>
      </c>
      <c r="AB107" s="24">
        <v>429.12667518136601</v>
      </c>
      <c r="AC107" s="24">
        <v>316.31035143679901</v>
      </c>
      <c r="AD107" s="103">
        <v>389.36677232324399</v>
      </c>
    </row>
    <row r="108" spans="14:30" x14ac:dyDescent="0.3">
      <c r="N108" s="51">
        <v>45930</v>
      </c>
      <c r="O108" s="100">
        <v>124.380325296541</v>
      </c>
      <c r="P108" s="24">
        <v>250.00552347828</v>
      </c>
      <c r="Q108" s="24">
        <v>178.95045575487899</v>
      </c>
      <c r="R108" s="103">
        <v>318.11649329665698</v>
      </c>
      <c r="S108" s="100">
        <v>211.44453115160201</v>
      </c>
      <c r="T108" s="24">
        <v>468.98500066616401</v>
      </c>
      <c r="U108" s="24">
        <v>356.41224378693101</v>
      </c>
      <c r="V108" s="103">
        <v>500.47340091091502</v>
      </c>
      <c r="W108" s="100">
        <v>250.20013088790299</v>
      </c>
      <c r="X108" s="24">
        <v>503.29544697797297</v>
      </c>
      <c r="Y108" s="24">
        <v>273.69599190120499</v>
      </c>
      <c r="Z108" s="103">
        <v>427.38319742732301</v>
      </c>
      <c r="AA108" s="100">
        <v>220.02022589270601</v>
      </c>
      <c r="AB108" s="24">
        <v>421.38795787570399</v>
      </c>
      <c r="AC108" s="24">
        <v>310.20805422975599</v>
      </c>
      <c r="AD108" s="103">
        <v>398.602074148594</v>
      </c>
    </row>
    <row r="109" spans="14:30" ht="28.8" x14ac:dyDescent="0.3">
      <c r="N109" s="163" t="s">
        <v>0</v>
      </c>
      <c r="O109" s="154" t="s">
        <v>41</v>
      </c>
      <c r="P109" s="155" t="s">
        <v>42</v>
      </c>
      <c r="Q109" s="155" t="s">
        <v>43</v>
      </c>
      <c r="R109" s="156" t="s">
        <v>44</v>
      </c>
      <c r="S109" s="154" t="s">
        <v>45</v>
      </c>
      <c r="T109" s="155" t="s">
        <v>46</v>
      </c>
      <c r="U109" s="155" t="s">
        <v>47</v>
      </c>
      <c r="V109" s="156" t="s">
        <v>48</v>
      </c>
      <c r="W109" s="154" t="s">
        <v>49</v>
      </c>
      <c r="X109" s="155" t="s">
        <v>50</v>
      </c>
      <c r="Y109" s="155" t="s">
        <v>51</v>
      </c>
      <c r="Z109" s="156" t="s">
        <v>52</v>
      </c>
      <c r="AA109" s="154" t="s">
        <v>53</v>
      </c>
      <c r="AB109" s="155" t="s">
        <v>54</v>
      </c>
      <c r="AC109" s="155" t="s">
        <v>55</v>
      </c>
      <c r="AD109" s="156" t="s">
        <v>56</v>
      </c>
    </row>
    <row r="110" spans="14:30" x14ac:dyDescent="0.3">
      <c r="N110" s="148" t="s">
        <v>133</v>
      </c>
      <c r="O110" s="164">
        <f>O104/O103-1</f>
        <v>-2.763762673361303E-2</v>
      </c>
      <c r="P110" s="164">
        <f t="shared" ref="O110:AD114" si="0">P104/P103-1</f>
        <v>-2.615745147085291E-3</v>
      </c>
      <c r="Q110" s="164">
        <f t="shared" si="0"/>
        <v>1.0597661128618707E-2</v>
      </c>
      <c r="R110" s="164">
        <f t="shared" si="0"/>
        <v>-2.7037281271324876E-4</v>
      </c>
      <c r="S110" s="164">
        <f t="shared" si="0"/>
        <v>-9.3724516218429699E-4</v>
      </c>
      <c r="T110" s="164">
        <f t="shared" si="0"/>
        <v>7.4369388738816822E-2</v>
      </c>
      <c r="U110" s="164">
        <f t="shared" si="0"/>
        <v>5.1425128646625407E-2</v>
      </c>
      <c r="V110" s="164">
        <f t="shared" si="0"/>
        <v>-3.5199954712377246E-2</v>
      </c>
      <c r="W110" s="164">
        <f t="shared" si="0"/>
        <v>-1.2349978912215676E-2</v>
      </c>
      <c r="X110" s="164">
        <f t="shared" si="0"/>
        <v>2.3424232481029872E-2</v>
      </c>
      <c r="Y110" s="164">
        <f t="shared" si="0"/>
        <v>-1.5064639015278658E-3</v>
      </c>
      <c r="Z110" s="164">
        <f t="shared" si="0"/>
        <v>-4.852665234575837E-3</v>
      </c>
      <c r="AA110" s="164">
        <f t="shared" si="0"/>
        <v>1.4340902501361885E-3</v>
      </c>
      <c r="AB110" s="164">
        <f t="shared" si="0"/>
        <v>6.335485212563885E-3</v>
      </c>
      <c r="AC110" s="164">
        <f t="shared" si="0"/>
        <v>-9.381950339027223E-3</v>
      </c>
      <c r="AD110" s="165">
        <f t="shared" si="0"/>
        <v>-7.9375477786040038E-3</v>
      </c>
    </row>
    <row r="111" spans="14:30" x14ac:dyDescent="0.3">
      <c r="N111" s="148" t="s">
        <v>133</v>
      </c>
      <c r="O111" s="164">
        <f t="shared" si="0"/>
        <v>-2.9266820438671459E-2</v>
      </c>
      <c r="P111" s="164">
        <f t="shared" si="0"/>
        <v>2.8918653259946137E-2</v>
      </c>
      <c r="Q111" s="164">
        <f t="shared" si="0"/>
        <v>1.3952837510789573E-2</v>
      </c>
      <c r="R111" s="164">
        <f t="shared" si="0"/>
        <v>-3.704090579418895E-3</v>
      </c>
      <c r="S111" s="164">
        <f t="shared" si="0"/>
        <v>2.0296048486368345E-2</v>
      </c>
      <c r="T111" s="164">
        <f t="shared" si="0"/>
        <v>-1.7107469316746338E-2</v>
      </c>
      <c r="U111" s="164">
        <f t="shared" si="0"/>
        <v>-4.5999715946676289E-4</v>
      </c>
      <c r="V111" s="164">
        <f t="shared" si="0"/>
        <v>-3.1762628028455531E-2</v>
      </c>
      <c r="W111" s="164">
        <f t="shared" si="0"/>
        <v>-2.0814767560448755E-2</v>
      </c>
      <c r="X111" s="164">
        <f t="shared" si="0"/>
        <v>7.2607149865853149E-3</v>
      </c>
      <c r="Y111" s="164">
        <f t="shared" si="0"/>
        <v>-5.828330135944304E-3</v>
      </c>
      <c r="Z111" s="164">
        <f t="shared" si="0"/>
        <v>6.2236666335104829E-3</v>
      </c>
      <c r="AA111" s="164">
        <f t="shared" si="0"/>
        <v>2.1676937481126535E-2</v>
      </c>
      <c r="AB111" s="164">
        <f t="shared" si="0"/>
        <v>9.8367702410995239E-3</v>
      </c>
      <c r="AC111" s="164">
        <f t="shared" si="0"/>
        <v>7.6053437535490431E-3</v>
      </c>
      <c r="AD111" s="165">
        <f t="shared" si="0"/>
        <v>1.2663146429854111E-2</v>
      </c>
    </row>
    <row r="112" spans="14:30" x14ac:dyDescent="0.3">
      <c r="N112" s="148" t="s">
        <v>133</v>
      </c>
      <c r="O112" s="164">
        <f t="shared" si="0"/>
        <v>4.5595988812969335E-2</v>
      </c>
      <c r="P112" s="164">
        <f t="shared" si="0"/>
        <v>1.2947482100574836E-2</v>
      </c>
      <c r="Q112" s="164">
        <f t="shared" si="0"/>
        <v>8.6745370169682978E-4</v>
      </c>
      <c r="R112" s="164">
        <f t="shared" si="0"/>
        <v>8.8303305874466442E-3</v>
      </c>
      <c r="S112" s="164">
        <f t="shared" si="0"/>
        <v>5.677969732156285E-4</v>
      </c>
      <c r="T112" s="164">
        <f t="shared" si="0"/>
        <v>-4.4301468114375075E-2</v>
      </c>
      <c r="U112" s="164">
        <f t="shared" si="0"/>
        <v>-3.5972801773961338E-2</v>
      </c>
      <c r="V112" s="164">
        <f t="shared" si="0"/>
        <v>2.1975110085323823E-2</v>
      </c>
      <c r="W112" s="164">
        <f t="shared" si="0"/>
        <v>1.6275913174362833E-2</v>
      </c>
      <c r="X112" s="164">
        <f t="shared" si="0"/>
        <v>2.4951526792731382E-3</v>
      </c>
      <c r="Y112" s="164">
        <f t="shared" si="0"/>
        <v>-3.6479703208839309E-3</v>
      </c>
      <c r="Z112" s="164">
        <f t="shared" si="0"/>
        <v>2.1573890891850134E-2</v>
      </c>
      <c r="AA112" s="164">
        <f t="shared" si="0"/>
        <v>-1.7308258433504475E-2</v>
      </c>
      <c r="AB112" s="164">
        <f t="shared" si="0"/>
        <v>1.3232734558466408E-2</v>
      </c>
      <c r="AC112" s="164">
        <f t="shared" si="0"/>
        <v>2.9169360923364751E-2</v>
      </c>
      <c r="AD112" s="165">
        <f t="shared" si="0"/>
        <v>-2.6002122273646178E-2</v>
      </c>
    </row>
    <row r="113" spans="14:30" x14ac:dyDescent="0.3">
      <c r="N113" s="148" t="s">
        <v>133</v>
      </c>
      <c r="O113" s="164">
        <f t="shared" si="0"/>
        <v>-8.3768692900333397E-3</v>
      </c>
      <c r="P113" s="164">
        <f t="shared" si="0"/>
        <v>-9.2689022417400402E-3</v>
      </c>
      <c r="Q113" s="164">
        <f t="shared" si="0"/>
        <v>-2.4061026344688541E-2</v>
      </c>
      <c r="R113" s="164">
        <f t="shared" si="0"/>
        <v>3.991662715094435E-2</v>
      </c>
      <c r="S113" s="164">
        <f t="shared" si="0"/>
        <v>-2.3783254417315214E-2</v>
      </c>
      <c r="T113" s="164">
        <f t="shared" si="0"/>
        <v>-2.736971800016641E-3</v>
      </c>
      <c r="U113" s="164">
        <f t="shared" si="0"/>
        <v>-1.422628423897554E-2</v>
      </c>
      <c r="V113" s="164">
        <f t="shared" si="0"/>
        <v>-4.7322086843513134E-3</v>
      </c>
      <c r="W113" s="164">
        <f t="shared" si="0"/>
        <v>1.3849262935297535E-2</v>
      </c>
      <c r="X113" s="164">
        <f t="shared" si="0"/>
        <v>5.8065686344395129E-3</v>
      </c>
      <c r="Y113" s="164">
        <f t="shared" si="0"/>
        <v>-1.2476943363240456E-2</v>
      </c>
      <c r="Z113" s="164">
        <f t="shared" si="0"/>
        <v>1.8492525580988239E-2</v>
      </c>
      <c r="AA113" s="164">
        <f t="shared" si="0"/>
        <v>-2.1699249579375746E-2</v>
      </c>
      <c r="AB113" s="164">
        <f t="shared" si="0"/>
        <v>7.607159972126798E-3</v>
      </c>
      <c r="AC113" s="164">
        <f t="shared" si="0"/>
        <v>2.0646162127451628E-2</v>
      </c>
      <c r="AD113" s="165">
        <f t="shared" si="0"/>
        <v>-2.9269788951639231E-2</v>
      </c>
    </row>
    <row r="114" spans="14:30" x14ac:dyDescent="0.3">
      <c r="N114" s="148" t="str">
        <f>"QTR "&amp;YEAR(N108)&amp;"Q"&amp;(MONTH(N108)/3)</f>
        <v>QTR 2025Q3</v>
      </c>
      <c r="O114" s="164">
        <f>O108/O107-1</f>
        <v>-1.8926314391567556E-2</v>
      </c>
      <c r="P114" s="164">
        <f t="shared" si="0"/>
        <v>8.4150477857094508E-3</v>
      </c>
      <c r="Q114" s="164">
        <f t="shared" si="0"/>
        <v>-1.8190528665554373E-2</v>
      </c>
      <c r="R114" s="164">
        <f t="shared" si="0"/>
        <v>1.908771901937345E-2</v>
      </c>
      <c r="S114" s="164">
        <f t="shared" si="0"/>
        <v>-2.3082532178358095E-2</v>
      </c>
      <c r="T114" s="164">
        <f t="shared" si="0"/>
        <v>1.8545079231833794E-2</v>
      </c>
      <c r="U114" s="164">
        <f t="shared" si="0"/>
        <v>2.4661670284948922E-2</v>
      </c>
      <c r="V114" s="164">
        <f t="shared" si="0"/>
        <v>-1.8371587798391431E-2</v>
      </c>
      <c r="W114" s="164">
        <f t="shared" si="0"/>
        <v>2.0691130379938416E-2</v>
      </c>
      <c r="X114" s="164">
        <f t="shared" si="0"/>
        <v>1.1782160801643071E-2</v>
      </c>
      <c r="Y114" s="164">
        <f t="shared" si="0"/>
        <v>-2.0097155976400272E-2</v>
      </c>
      <c r="Z114" s="164">
        <f t="shared" si="0"/>
        <v>6.3379551360851494E-3</v>
      </c>
      <c r="AA114" s="164">
        <f t="shared" si="0"/>
        <v>-1.4763687869589037E-2</v>
      </c>
      <c r="AB114" s="164">
        <f t="shared" si="0"/>
        <v>-1.8033643101751595E-2</v>
      </c>
      <c r="AC114" s="164">
        <f t="shared" si="0"/>
        <v>-1.9292119841554767E-2</v>
      </c>
      <c r="AD114" s="165">
        <f t="shared" si="0"/>
        <v>2.3718772329352822E-2</v>
      </c>
    </row>
    <row r="115" spans="14:30" x14ac:dyDescent="0.3">
      <c r="N115" s="148" t="s">
        <v>136</v>
      </c>
      <c r="O115" s="166">
        <f>RANK(O114,$O114:$AD114)</f>
        <v>13</v>
      </c>
      <c r="P115" s="166">
        <f t="shared" ref="P115:AD115" si="1">RANK(P114,$O114:$AD114)</f>
        <v>7</v>
      </c>
      <c r="Q115" s="166">
        <f t="shared" si="1"/>
        <v>11</v>
      </c>
      <c r="R115" s="166">
        <f t="shared" si="1"/>
        <v>4</v>
      </c>
      <c r="S115" s="166">
        <f t="shared" si="1"/>
        <v>16</v>
      </c>
      <c r="T115" s="166">
        <f t="shared" si="1"/>
        <v>5</v>
      </c>
      <c r="U115" s="166">
        <f t="shared" si="1"/>
        <v>1</v>
      </c>
      <c r="V115" s="166">
        <f t="shared" si="1"/>
        <v>12</v>
      </c>
      <c r="W115" s="166">
        <f t="shared" si="1"/>
        <v>3</v>
      </c>
      <c r="X115" s="166">
        <f t="shared" si="1"/>
        <v>6</v>
      </c>
      <c r="Y115" s="166">
        <f t="shared" si="1"/>
        <v>15</v>
      </c>
      <c r="Z115" s="166">
        <f t="shared" si="1"/>
        <v>8</v>
      </c>
      <c r="AA115" s="166">
        <f t="shared" si="1"/>
        <v>9</v>
      </c>
      <c r="AB115" s="166">
        <f t="shared" si="1"/>
        <v>10</v>
      </c>
      <c r="AC115" s="166">
        <f t="shared" si="1"/>
        <v>14</v>
      </c>
      <c r="AD115" s="167">
        <f t="shared" si="1"/>
        <v>2</v>
      </c>
    </row>
    <row r="116" spans="14:30" x14ac:dyDescent="0.3">
      <c r="N116" s="148">
        <v>42825</v>
      </c>
      <c r="O116" s="168" t="s">
        <v>95</v>
      </c>
      <c r="P116" s="169" t="s">
        <v>95</v>
      </c>
      <c r="Q116" s="169" t="s">
        <v>95</v>
      </c>
      <c r="R116" s="170" t="s">
        <v>95</v>
      </c>
      <c r="S116" s="159" t="s">
        <v>95</v>
      </c>
      <c r="T116" s="160" t="s">
        <v>95</v>
      </c>
      <c r="U116" s="160" t="s">
        <v>95</v>
      </c>
      <c r="V116" s="162" t="s">
        <v>95</v>
      </c>
      <c r="W116" s="159" t="s">
        <v>95</v>
      </c>
      <c r="X116" s="160" t="s">
        <v>95</v>
      </c>
      <c r="Y116" s="160" t="s">
        <v>95</v>
      </c>
      <c r="Z116" s="162" t="s">
        <v>95</v>
      </c>
      <c r="AA116" s="159" t="s">
        <v>95</v>
      </c>
      <c r="AB116" s="160" t="s">
        <v>95</v>
      </c>
      <c r="AC116" s="160" t="s">
        <v>95</v>
      </c>
      <c r="AD116" s="162" t="s">
        <v>95</v>
      </c>
    </row>
    <row r="117" spans="14:30" x14ac:dyDescent="0.3">
      <c r="N117" s="148" t="s">
        <v>135</v>
      </c>
      <c r="O117" s="164">
        <f t="shared" ref="O117:AD121" si="2">O104/O100-1</f>
        <v>-2.4280837722492676E-2</v>
      </c>
      <c r="P117" s="164">
        <f t="shared" si="2"/>
        <v>1.2056055321664427E-2</v>
      </c>
      <c r="Q117" s="164">
        <f t="shared" si="2"/>
        <v>-9.0963716039847986E-3</v>
      </c>
      <c r="R117" s="164">
        <f t="shared" si="2"/>
        <v>4.7424181954356603E-2</v>
      </c>
      <c r="S117" s="164">
        <f t="shared" si="2"/>
        <v>-4.1083187389213238E-2</v>
      </c>
      <c r="T117" s="164">
        <f t="shared" si="2"/>
        <v>0.14057005220708851</v>
      </c>
      <c r="U117" s="164">
        <f t="shared" si="2"/>
        <v>9.2197700605101574E-2</v>
      </c>
      <c r="V117" s="164">
        <f t="shared" si="2"/>
        <v>2.5162220562448434E-2</v>
      </c>
      <c r="W117" s="164">
        <f t="shared" si="2"/>
        <v>2.7892275511713249E-2</v>
      </c>
      <c r="X117" s="164">
        <f t="shared" si="2"/>
        <v>0.10113535228493431</v>
      </c>
      <c r="Y117" s="164">
        <f t="shared" si="2"/>
        <v>3.7535098362319275E-2</v>
      </c>
      <c r="Z117" s="164">
        <f t="shared" si="2"/>
        <v>-4.0534999658181747E-2</v>
      </c>
      <c r="AA117" s="164">
        <f t="shared" si="2"/>
        <v>-6.7207086909702229E-2</v>
      </c>
      <c r="AB117" s="164">
        <f t="shared" si="2"/>
        <v>6.9543052933889182E-3</v>
      </c>
      <c r="AC117" s="164">
        <f t="shared" si="2"/>
        <v>9.5435962911345484E-3</v>
      </c>
      <c r="AD117" s="165">
        <f t="shared" si="2"/>
        <v>-0.10724422297984082</v>
      </c>
    </row>
    <row r="118" spans="14:30" x14ac:dyDescent="0.3">
      <c r="N118" s="148" t="s">
        <v>135</v>
      </c>
      <c r="O118" s="164">
        <f t="shared" si="2"/>
        <v>-1.1432104532004161E-2</v>
      </c>
      <c r="P118" s="164">
        <f t="shared" si="2"/>
        <v>9.563574446222356E-3</v>
      </c>
      <c r="Q118" s="164">
        <f t="shared" si="2"/>
        <v>1.3489243218978597E-2</v>
      </c>
      <c r="R118" s="164">
        <f t="shared" si="2"/>
        <v>3.6132723044231208E-2</v>
      </c>
      <c r="S118" s="164">
        <f t="shared" si="2"/>
        <v>-1.1223479610417808E-2</v>
      </c>
      <c r="T118" s="164">
        <f t="shared" si="2"/>
        <v>0.15290251421603451</v>
      </c>
      <c r="U118" s="164">
        <f t="shared" si="2"/>
        <v>9.7667648525840756E-2</v>
      </c>
      <c r="V118" s="164">
        <f t="shared" si="2"/>
        <v>2.4549640688866781E-3</v>
      </c>
      <c r="W118" s="164">
        <f t="shared" si="2"/>
        <v>2.7021692596913782E-2</v>
      </c>
      <c r="X118" s="164">
        <f t="shared" si="2"/>
        <v>0.10354618012668837</v>
      </c>
      <c r="Y118" s="164">
        <f t="shared" si="2"/>
        <v>2.2822120366439602E-2</v>
      </c>
      <c r="Z118" s="164">
        <f t="shared" si="2"/>
        <v>-1.5829461507196441E-2</v>
      </c>
      <c r="AA118" s="164">
        <f>AA105/AA101-1</f>
        <v>-2.1652067655248297E-2</v>
      </c>
      <c r="AB118" s="164">
        <f t="shared" si="2"/>
        <v>2.033563285628448E-2</v>
      </c>
      <c r="AC118" s="164">
        <f t="shared" si="2"/>
        <v>-1.9062577391001367E-3</v>
      </c>
      <c r="AD118" s="165">
        <f t="shared" si="2"/>
        <v>-7.6221483202572826E-2</v>
      </c>
    </row>
    <row r="119" spans="14:30" x14ac:dyDescent="0.3">
      <c r="N119" s="148" t="s">
        <v>135</v>
      </c>
      <c r="O119" s="164">
        <f t="shared" si="2"/>
        <v>2.8642421598484402E-2</v>
      </c>
      <c r="P119" s="164">
        <f t="shared" si="2"/>
        <v>1.5643755307486851E-2</v>
      </c>
      <c r="Q119" s="164">
        <f t="shared" si="2"/>
        <v>2.9574202244564418E-2</v>
      </c>
      <c r="R119" s="164">
        <f t="shared" si="2"/>
        <v>2.1924755451848243E-2</v>
      </c>
      <c r="S119" s="164">
        <f t="shared" si="2"/>
        <v>7.6689347428118282E-3</v>
      </c>
      <c r="T119" s="164">
        <f t="shared" si="2"/>
        <v>9.4466527216635843E-2</v>
      </c>
      <c r="U119" s="164">
        <f t="shared" si="2"/>
        <v>5.5090304935361267E-2</v>
      </c>
      <c r="V119" s="164">
        <f t="shared" si="2"/>
        <v>-1.0738405839345377E-2</v>
      </c>
      <c r="W119" s="164">
        <f t="shared" si="2"/>
        <v>2.0809533387951662E-2</v>
      </c>
      <c r="X119" s="164">
        <f t="shared" si="2"/>
        <v>7.389327939457524E-2</v>
      </c>
      <c r="Y119" s="164">
        <f t="shared" si="2"/>
        <v>2.9111607613037105E-3</v>
      </c>
      <c r="Z119" s="164">
        <f t="shared" si="2"/>
        <v>1.4650809484358707E-2</v>
      </c>
      <c r="AA119" s="164">
        <f t="shared" si="2"/>
        <v>-2.220342489203786E-2</v>
      </c>
      <c r="AB119" s="164">
        <f t="shared" si="2"/>
        <v>3.3800207781563341E-2</v>
      </c>
      <c r="AC119" s="164">
        <f t="shared" si="2"/>
        <v>2.22998590375314E-2</v>
      </c>
      <c r="AD119" s="165">
        <f t="shared" si="2"/>
        <v>-6.654566034219811E-2</v>
      </c>
    </row>
    <row r="120" spans="14:30" x14ac:dyDescent="0.3">
      <c r="N120" s="148" t="s">
        <v>135</v>
      </c>
      <c r="O120" s="164">
        <f t="shared" si="2"/>
        <v>-2.1324816189973173E-2</v>
      </c>
      <c r="P120" s="164">
        <f t="shared" si="2"/>
        <v>2.987916677871838E-2</v>
      </c>
      <c r="Q120" s="164">
        <f t="shared" si="2"/>
        <v>9.1056276584833284E-4</v>
      </c>
      <c r="R120" s="164">
        <f t="shared" si="2"/>
        <v>4.493087811169616E-2</v>
      </c>
      <c r="S120" s="164">
        <f t="shared" si="2"/>
        <v>-4.3384235802466087E-3</v>
      </c>
      <c r="T120" s="164">
        <f t="shared" si="2"/>
        <v>6.4455825256393151E-3</v>
      </c>
      <c r="U120" s="164">
        <f t="shared" si="2"/>
        <v>-1.2769964007549595E-3</v>
      </c>
      <c r="V120" s="164">
        <f t="shared" si="2"/>
        <v>-4.9834132757063387E-2</v>
      </c>
      <c r="W120" s="164">
        <f t="shared" si="2"/>
        <v>-3.5558665148615054E-3</v>
      </c>
      <c r="X120" s="164">
        <f t="shared" si="2"/>
        <v>3.9427830580087919E-2</v>
      </c>
      <c r="Y120" s="164">
        <f t="shared" si="2"/>
        <v>-2.3287614139601676E-2</v>
      </c>
      <c r="Z120" s="164">
        <f t="shared" si="2"/>
        <v>4.1860428202458611E-2</v>
      </c>
      <c r="AA120" s="164">
        <f t="shared" si="2"/>
        <v>-1.6383841963061196E-2</v>
      </c>
      <c r="AB120" s="164">
        <f t="shared" si="2"/>
        <v>3.7515095310086233E-2</v>
      </c>
      <c r="AC120" s="164">
        <f t="shared" si="2"/>
        <v>4.8476628884932538E-2</v>
      </c>
      <c r="AD120" s="165">
        <f t="shared" si="2"/>
        <v>-5.0137867479034703E-2</v>
      </c>
    </row>
    <row r="121" spans="14:30" x14ac:dyDescent="0.3">
      <c r="N121" s="148" t="str">
        <f>"Y/Y "&amp;RIGHT(N114,4)</f>
        <v>Y/Y 25Q3</v>
      </c>
      <c r="O121" s="164">
        <f>O108/O104-1</f>
        <v>-1.2556947911670058E-2</v>
      </c>
      <c r="P121" s="164">
        <f t="shared" si="2"/>
        <v>4.1269344415130416E-2</v>
      </c>
      <c r="Q121" s="164">
        <f t="shared" si="2"/>
        <v>-2.7601677422513293E-2</v>
      </c>
      <c r="R121" s="164">
        <f t="shared" si="2"/>
        <v>6.5164216552990428E-2</v>
      </c>
      <c r="S121" s="164">
        <f t="shared" si="2"/>
        <v>-2.6408319864560381E-2</v>
      </c>
      <c r="T121" s="164">
        <f t="shared" si="2"/>
        <v>-4.5849401201327078E-2</v>
      </c>
      <c r="U121" s="164">
        <f t="shared" si="2"/>
        <v>-2.6698950654485243E-2</v>
      </c>
      <c r="V121" s="164">
        <f t="shared" si="2"/>
        <v>-3.3261020098944827E-2</v>
      </c>
      <c r="W121" s="164">
        <f t="shared" si="2"/>
        <v>2.9779443377347725E-2</v>
      </c>
      <c r="X121" s="164">
        <f t="shared" si="2"/>
        <v>2.7603708261011217E-2</v>
      </c>
      <c r="Y121" s="164">
        <f t="shared" si="2"/>
        <v>-4.1472768629629231E-2</v>
      </c>
      <c r="Z121" s="164">
        <f t="shared" si="2"/>
        <v>5.3576346161457344E-2</v>
      </c>
      <c r="AA121" s="164">
        <f t="shared" si="2"/>
        <v>-3.229342247162903E-2</v>
      </c>
      <c r="AB121" s="164">
        <f t="shared" si="2"/>
        <v>1.2390930598443983E-2</v>
      </c>
      <c r="AC121" s="164">
        <f t="shared" si="2"/>
        <v>3.798764060610571E-2</v>
      </c>
      <c r="AD121" s="165">
        <f t="shared" si="2"/>
        <v>-1.9828142866254228E-2</v>
      </c>
    </row>
    <row r="122" spans="14:30" x14ac:dyDescent="0.3">
      <c r="N122" s="148" t="s">
        <v>136</v>
      </c>
      <c r="O122" s="166">
        <f>RANK(O121,$O121:$AD121)</f>
        <v>8</v>
      </c>
      <c r="P122" s="166">
        <f t="shared" ref="P122:AD122" si="3">RANK(P121,$O121:$AD121)</f>
        <v>3</v>
      </c>
      <c r="Q122" s="166">
        <f t="shared" si="3"/>
        <v>12</v>
      </c>
      <c r="R122" s="166">
        <f t="shared" si="3"/>
        <v>1</v>
      </c>
      <c r="S122" s="166">
        <f t="shared" si="3"/>
        <v>10</v>
      </c>
      <c r="T122" s="166">
        <f t="shared" si="3"/>
        <v>16</v>
      </c>
      <c r="U122" s="166">
        <f t="shared" si="3"/>
        <v>11</v>
      </c>
      <c r="V122" s="166">
        <f t="shared" si="3"/>
        <v>14</v>
      </c>
      <c r="W122" s="166">
        <f t="shared" si="3"/>
        <v>5</v>
      </c>
      <c r="X122" s="166">
        <f t="shared" si="3"/>
        <v>6</v>
      </c>
      <c r="Y122" s="166">
        <f t="shared" si="3"/>
        <v>15</v>
      </c>
      <c r="Z122" s="166">
        <f t="shared" si="3"/>
        <v>2</v>
      </c>
      <c r="AA122" s="166">
        <f t="shared" si="3"/>
        <v>13</v>
      </c>
      <c r="AB122" s="166">
        <f t="shared" si="3"/>
        <v>7</v>
      </c>
      <c r="AC122" s="166">
        <f t="shared" si="3"/>
        <v>4</v>
      </c>
      <c r="AD122" s="167">
        <f t="shared" si="3"/>
        <v>9</v>
      </c>
    </row>
    <row r="123" spans="14:30" x14ac:dyDescent="0.3">
      <c r="N123" s="51">
        <v>47299</v>
      </c>
      <c r="O123" s="100" t="s">
        <v>95</v>
      </c>
      <c r="P123" s="24" t="s">
        <v>95</v>
      </c>
      <c r="Q123" s="24" t="s">
        <v>95</v>
      </c>
      <c r="R123" s="103" t="s">
        <v>95</v>
      </c>
      <c r="S123" s="100" t="s">
        <v>95</v>
      </c>
      <c r="T123" s="24" t="s">
        <v>95</v>
      </c>
      <c r="U123" s="24" t="s">
        <v>95</v>
      </c>
      <c r="V123" s="103" t="s">
        <v>95</v>
      </c>
      <c r="W123" s="100" t="s">
        <v>95</v>
      </c>
      <c r="X123" s="24" t="s">
        <v>95</v>
      </c>
      <c r="Y123" s="24" t="s">
        <v>95</v>
      </c>
      <c r="Z123" s="103" t="s">
        <v>95</v>
      </c>
      <c r="AA123" s="100" t="s">
        <v>95</v>
      </c>
      <c r="AB123" s="24" t="s">
        <v>95</v>
      </c>
      <c r="AC123" s="24" t="s">
        <v>95</v>
      </c>
      <c r="AD123" s="103" t="s">
        <v>95</v>
      </c>
    </row>
    <row r="124" spans="14:30" x14ac:dyDescent="0.3">
      <c r="N124" s="51">
        <v>47391</v>
      </c>
      <c r="O124" s="100" t="s">
        <v>95</v>
      </c>
      <c r="P124" s="24" t="s">
        <v>95</v>
      </c>
      <c r="Q124" s="24" t="s">
        <v>95</v>
      </c>
      <c r="R124" s="103" t="s">
        <v>95</v>
      </c>
      <c r="S124" s="100" t="s">
        <v>95</v>
      </c>
      <c r="T124" s="24" t="s">
        <v>95</v>
      </c>
      <c r="U124" s="24" t="s">
        <v>95</v>
      </c>
      <c r="V124" s="103" t="s">
        <v>95</v>
      </c>
      <c r="W124" s="100" t="s">
        <v>95</v>
      </c>
      <c r="X124" s="24" t="s">
        <v>95</v>
      </c>
      <c r="Y124" s="24" t="s">
        <v>95</v>
      </c>
      <c r="Z124" s="103" t="s">
        <v>95</v>
      </c>
      <c r="AA124" s="100" t="s">
        <v>95</v>
      </c>
      <c r="AB124" s="24" t="s">
        <v>95</v>
      </c>
      <c r="AC124" s="24" t="s">
        <v>95</v>
      </c>
      <c r="AD124" s="103" t="s">
        <v>95</v>
      </c>
    </row>
    <row r="125" spans="14:30" x14ac:dyDescent="0.3">
      <c r="N125" s="51">
        <v>47483</v>
      </c>
      <c r="O125" s="100" t="s">
        <v>95</v>
      </c>
      <c r="P125" s="24" t="s">
        <v>95</v>
      </c>
      <c r="Q125" s="24" t="s">
        <v>95</v>
      </c>
      <c r="R125" s="103" t="s">
        <v>95</v>
      </c>
      <c r="S125" s="100" t="s">
        <v>95</v>
      </c>
      <c r="T125" s="24" t="s">
        <v>95</v>
      </c>
      <c r="U125" s="24" t="s">
        <v>95</v>
      </c>
      <c r="V125" s="103" t="s">
        <v>95</v>
      </c>
      <c r="W125" s="100" t="s">
        <v>95</v>
      </c>
      <c r="X125" s="24" t="s">
        <v>95</v>
      </c>
      <c r="Y125" s="24" t="s">
        <v>95</v>
      </c>
      <c r="Z125" s="103" t="s">
        <v>95</v>
      </c>
      <c r="AA125" s="100" t="s">
        <v>95</v>
      </c>
      <c r="AB125" s="24" t="s">
        <v>95</v>
      </c>
      <c r="AC125" s="24" t="s">
        <v>95</v>
      </c>
      <c r="AD125" s="103" t="s">
        <v>95</v>
      </c>
    </row>
    <row r="126" spans="14:30" x14ac:dyDescent="0.3">
      <c r="N126" s="51">
        <v>47573</v>
      </c>
      <c r="O126" s="100" t="s">
        <v>95</v>
      </c>
      <c r="P126" s="24" t="s">
        <v>95</v>
      </c>
      <c r="Q126" s="24" t="s">
        <v>95</v>
      </c>
      <c r="R126" s="103" t="s">
        <v>95</v>
      </c>
      <c r="S126" s="100" t="s">
        <v>95</v>
      </c>
      <c r="T126" s="24" t="s">
        <v>95</v>
      </c>
      <c r="U126" s="24" t="s">
        <v>95</v>
      </c>
      <c r="V126" s="103" t="s">
        <v>95</v>
      </c>
      <c r="W126" s="100" t="s">
        <v>95</v>
      </c>
      <c r="X126" s="24" t="s">
        <v>95</v>
      </c>
      <c r="Y126" s="24" t="s">
        <v>95</v>
      </c>
      <c r="Z126" s="103" t="s">
        <v>95</v>
      </c>
      <c r="AA126" s="100" t="s">
        <v>95</v>
      </c>
      <c r="AB126" s="24" t="s">
        <v>95</v>
      </c>
      <c r="AC126" s="24" t="s">
        <v>95</v>
      </c>
      <c r="AD126" s="103" t="s">
        <v>95</v>
      </c>
    </row>
    <row r="127" spans="14:30" x14ac:dyDescent="0.3">
      <c r="N127" s="51">
        <v>47664</v>
      </c>
      <c r="O127" s="100" t="s">
        <v>95</v>
      </c>
      <c r="P127" s="24" t="s">
        <v>95</v>
      </c>
      <c r="Q127" s="24" t="s">
        <v>95</v>
      </c>
      <c r="R127" s="103" t="s">
        <v>95</v>
      </c>
      <c r="S127" s="100" t="s">
        <v>95</v>
      </c>
      <c r="T127" s="24" t="s">
        <v>95</v>
      </c>
      <c r="U127" s="24" t="s">
        <v>95</v>
      </c>
      <c r="V127" s="103" t="s">
        <v>95</v>
      </c>
      <c r="W127" s="100" t="s">
        <v>95</v>
      </c>
      <c r="X127" s="24" t="s">
        <v>95</v>
      </c>
      <c r="Y127" s="24" t="s">
        <v>95</v>
      </c>
      <c r="Z127" s="103" t="s">
        <v>95</v>
      </c>
      <c r="AA127" s="100" t="s">
        <v>95</v>
      </c>
      <c r="AB127" s="24" t="s">
        <v>95</v>
      </c>
      <c r="AC127" s="24" t="s">
        <v>95</v>
      </c>
      <c r="AD127" s="103" t="s">
        <v>95</v>
      </c>
    </row>
    <row r="128" spans="14:30" x14ac:dyDescent="0.3">
      <c r="N128" s="51">
        <v>47756</v>
      </c>
      <c r="O128" s="100" t="s">
        <v>95</v>
      </c>
      <c r="P128" s="24" t="s">
        <v>95</v>
      </c>
      <c r="Q128" s="24" t="s">
        <v>95</v>
      </c>
      <c r="R128" s="103" t="s">
        <v>95</v>
      </c>
      <c r="S128" s="100" t="s">
        <v>95</v>
      </c>
      <c r="T128" s="24" t="s">
        <v>95</v>
      </c>
      <c r="U128" s="24" t="s">
        <v>95</v>
      </c>
      <c r="V128" s="103" t="s">
        <v>95</v>
      </c>
      <c r="W128" s="100" t="s">
        <v>95</v>
      </c>
      <c r="X128" s="24" t="s">
        <v>95</v>
      </c>
      <c r="Y128" s="24" t="s">
        <v>95</v>
      </c>
      <c r="Z128" s="103" t="s">
        <v>95</v>
      </c>
      <c r="AA128" s="100" t="s">
        <v>95</v>
      </c>
      <c r="AB128" s="24" t="s">
        <v>95</v>
      </c>
      <c r="AC128" s="24" t="s">
        <v>95</v>
      </c>
      <c r="AD128" s="103" t="s">
        <v>95</v>
      </c>
    </row>
    <row r="129" spans="14:30" x14ac:dyDescent="0.3">
      <c r="N129" s="51">
        <v>47848</v>
      </c>
      <c r="O129" s="100" t="s">
        <v>95</v>
      </c>
      <c r="P129" s="24" t="s">
        <v>95</v>
      </c>
      <c r="Q129" s="24" t="s">
        <v>95</v>
      </c>
      <c r="R129" s="103" t="s">
        <v>95</v>
      </c>
      <c r="S129" s="100" t="s">
        <v>95</v>
      </c>
      <c r="T129" s="24" t="s">
        <v>95</v>
      </c>
      <c r="U129" s="24" t="s">
        <v>95</v>
      </c>
      <c r="V129" s="103" t="s">
        <v>95</v>
      </c>
      <c r="W129" s="100" t="s">
        <v>95</v>
      </c>
      <c r="X129" s="24" t="s">
        <v>95</v>
      </c>
      <c r="Y129" s="24" t="s">
        <v>95</v>
      </c>
      <c r="Z129" s="103" t="s">
        <v>95</v>
      </c>
      <c r="AA129" s="100" t="s">
        <v>95</v>
      </c>
      <c r="AB129" s="24" t="s">
        <v>95</v>
      </c>
      <c r="AC129" s="24" t="s">
        <v>95</v>
      </c>
      <c r="AD129" s="103" t="s">
        <v>95</v>
      </c>
    </row>
    <row r="130" spans="14:30" x14ac:dyDescent="0.3">
      <c r="N130" s="51">
        <v>47938</v>
      </c>
      <c r="O130" s="100" t="s">
        <v>95</v>
      </c>
      <c r="P130" s="24" t="s">
        <v>95</v>
      </c>
      <c r="Q130" s="24" t="s">
        <v>95</v>
      </c>
      <c r="R130" s="103" t="s">
        <v>95</v>
      </c>
      <c r="S130" s="100" t="s">
        <v>95</v>
      </c>
      <c r="T130" s="24" t="s">
        <v>95</v>
      </c>
      <c r="U130" s="24" t="s">
        <v>95</v>
      </c>
      <c r="V130" s="103" t="s">
        <v>95</v>
      </c>
      <c r="W130" s="100" t="s">
        <v>95</v>
      </c>
      <c r="X130" s="24" t="s">
        <v>95</v>
      </c>
      <c r="Y130" s="24" t="s">
        <v>95</v>
      </c>
      <c r="Z130" s="103" t="s">
        <v>95</v>
      </c>
      <c r="AA130" s="100" t="s">
        <v>95</v>
      </c>
      <c r="AB130" s="24" t="s">
        <v>95</v>
      </c>
      <c r="AC130" s="24" t="s">
        <v>95</v>
      </c>
      <c r="AD130" s="103" t="s">
        <v>95</v>
      </c>
    </row>
    <row r="131" spans="14:30" x14ac:dyDescent="0.3">
      <c r="N131" s="51">
        <v>48029</v>
      </c>
      <c r="O131" s="100" t="s">
        <v>95</v>
      </c>
      <c r="P131" s="24" t="s">
        <v>95</v>
      </c>
      <c r="Q131" s="24" t="s">
        <v>95</v>
      </c>
      <c r="R131" s="103" t="s">
        <v>95</v>
      </c>
      <c r="S131" s="100" t="s">
        <v>95</v>
      </c>
      <c r="T131" s="24" t="s">
        <v>95</v>
      </c>
      <c r="U131" s="24" t="s">
        <v>95</v>
      </c>
      <c r="V131" s="103" t="s">
        <v>95</v>
      </c>
      <c r="W131" s="100" t="s">
        <v>95</v>
      </c>
      <c r="X131" s="24" t="s">
        <v>95</v>
      </c>
      <c r="Y131" s="24" t="s">
        <v>95</v>
      </c>
      <c r="Z131" s="103" t="s">
        <v>95</v>
      </c>
      <c r="AA131" s="100" t="s">
        <v>95</v>
      </c>
      <c r="AB131" s="24" t="s">
        <v>95</v>
      </c>
      <c r="AC131" s="24" t="s">
        <v>95</v>
      </c>
      <c r="AD131" s="103" t="s">
        <v>95</v>
      </c>
    </row>
    <row r="132" spans="14:30" x14ac:dyDescent="0.3">
      <c r="N132" s="51">
        <v>48121</v>
      </c>
      <c r="O132" s="100" t="s">
        <v>95</v>
      </c>
      <c r="P132" s="24" t="s">
        <v>95</v>
      </c>
      <c r="Q132" s="24" t="s">
        <v>95</v>
      </c>
      <c r="R132" s="103" t="s">
        <v>95</v>
      </c>
      <c r="S132" s="100" t="s">
        <v>95</v>
      </c>
      <c r="T132" s="24" t="s">
        <v>95</v>
      </c>
      <c r="U132" s="24" t="s">
        <v>95</v>
      </c>
      <c r="V132" s="103" t="s">
        <v>95</v>
      </c>
      <c r="W132" s="100" t="s">
        <v>95</v>
      </c>
      <c r="X132" s="24" t="s">
        <v>95</v>
      </c>
      <c r="Y132" s="24" t="s">
        <v>95</v>
      </c>
      <c r="Z132" s="103" t="s">
        <v>95</v>
      </c>
      <c r="AA132" s="100" t="s">
        <v>95</v>
      </c>
      <c r="AB132" s="24" t="s">
        <v>95</v>
      </c>
      <c r="AC132" s="24" t="s">
        <v>95</v>
      </c>
      <c r="AD132" s="103" t="s">
        <v>95</v>
      </c>
    </row>
    <row r="133" spans="14:30" x14ac:dyDescent="0.3">
      <c r="N133" s="51">
        <v>48213</v>
      </c>
      <c r="O133" s="100" t="s">
        <v>95</v>
      </c>
      <c r="P133" s="24" t="s">
        <v>95</v>
      </c>
      <c r="Q133" s="24" t="s">
        <v>95</v>
      </c>
      <c r="R133" s="103" t="s">
        <v>95</v>
      </c>
      <c r="S133" s="100" t="s">
        <v>95</v>
      </c>
      <c r="T133" s="24" t="s">
        <v>95</v>
      </c>
      <c r="U133" s="24" t="s">
        <v>95</v>
      </c>
      <c r="V133" s="103" t="s">
        <v>95</v>
      </c>
      <c r="W133" s="100" t="s">
        <v>95</v>
      </c>
      <c r="X133" s="24" t="s">
        <v>95</v>
      </c>
      <c r="Y133" s="24" t="s">
        <v>95</v>
      </c>
      <c r="Z133" s="103" t="s">
        <v>95</v>
      </c>
      <c r="AA133" s="100" t="s">
        <v>95</v>
      </c>
      <c r="AB133" s="24" t="s">
        <v>95</v>
      </c>
      <c r="AC133" s="24" t="s">
        <v>95</v>
      </c>
      <c r="AD133" s="103" t="s">
        <v>95</v>
      </c>
    </row>
    <row r="134" spans="14:30" x14ac:dyDescent="0.3">
      <c r="N134" s="51">
        <v>48304</v>
      </c>
      <c r="O134" s="100" t="s">
        <v>95</v>
      </c>
      <c r="P134" s="24" t="s">
        <v>95</v>
      </c>
      <c r="Q134" s="24" t="s">
        <v>95</v>
      </c>
      <c r="R134" s="103" t="s">
        <v>95</v>
      </c>
      <c r="S134" s="100" t="s">
        <v>95</v>
      </c>
      <c r="T134" s="24" t="s">
        <v>95</v>
      </c>
      <c r="U134" s="24" t="s">
        <v>95</v>
      </c>
      <c r="V134" s="103" t="s">
        <v>95</v>
      </c>
      <c r="W134" s="100" t="s">
        <v>95</v>
      </c>
      <c r="X134" s="24" t="s">
        <v>95</v>
      </c>
      <c r="Y134" s="24" t="s">
        <v>95</v>
      </c>
      <c r="Z134" s="103" t="s">
        <v>95</v>
      </c>
      <c r="AA134" s="100" t="s">
        <v>95</v>
      </c>
      <c r="AB134" s="24" t="s">
        <v>95</v>
      </c>
      <c r="AC134" s="24" t="s">
        <v>95</v>
      </c>
      <c r="AD134" s="103" t="s">
        <v>95</v>
      </c>
    </row>
    <row r="135" spans="14:30" x14ac:dyDescent="0.3">
      <c r="N135" s="51">
        <v>48395</v>
      </c>
      <c r="O135" s="100" t="s">
        <v>95</v>
      </c>
      <c r="P135" s="24" t="s">
        <v>95</v>
      </c>
      <c r="Q135" s="24" t="s">
        <v>95</v>
      </c>
      <c r="R135" s="103" t="s">
        <v>95</v>
      </c>
      <c r="S135" s="100" t="s">
        <v>95</v>
      </c>
      <c r="T135" s="24" t="s">
        <v>95</v>
      </c>
      <c r="U135" s="24" t="s">
        <v>95</v>
      </c>
      <c r="V135" s="103" t="s">
        <v>95</v>
      </c>
      <c r="W135" s="100" t="s">
        <v>95</v>
      </c>
      <c r="X135" s="24" t="s">
        <v>95</v>
      </c>
      <c r="Y135" s="24" t="s">
        <v>95</v>
      </c>
      <c r="Z135" s="103" t="s">
        <v>95</v>
      </c>
      <c r="AA135" s="100" t="s">
        <v>95</v>
      </c>
      <c r="AB135" s="24" t="s">
        <v>95</v>
      </c>
      <c r="AC135" s="24" t="s">
        <v>95</v>
      </c>
      <c r="AD135" s="103" t="s">
        <v>95</v>
      </c>
    </row>
    <row r="136" spans="14:30" x14ac:dyDescent="0.3">
      <c r="N136" s="51">
        <v>48487</v>
      </c>
      <c r="O136" s="100" t="s">
        <v>95</v>
      </c>
      <c r="P136" s="24" t="s">
        <v>95</v>
      </c>
      <c r="Q136" s="24" t="s">
        <v>95</v>
      </c>
      <c r="R136" s="103" t="s">
        <v>95</v>
      </c>
      <c r="S136" s="100" t="s">
        <v>95</v>
      </c>
      <c r="T136" s="24" t="s">
        <v>95</v>
      </c>
      <c r="U136" s="24" t="s">
        <v>95</v>
      </c>
      <c r="V136" s="103" t="s">
        <v>95</v>
      </c>
      <c r="W136" s="100" t="s">
        <v>95</v>
      </c>
      <c r="X136" s="24" t="s">
        <v>95</v>
      </c>
      <c r="Y136" s="24" t="s">
        <v>95</v>
      </c>
      <c r="Z136" s="103" t="s">
        <v>95</v>
      </c>
      <c r="AA136" s="100" t="s">
        <v>95</v>
      </c>
      <c r="AB136" s="24" t="s">
        <v>95</v>
      </c>
      <c r="AC136" s="24" t="s">
        <v>95</v>
      </c>
      <c r="AD136" s="103" t="s">
        <v>95</v>
      </c>
    </row>
    <row r="137" spans="14:30" x14ac:dyDescent="0.3">
      <c r="N137" s="51">
        <v>48579</v>
      </c>
      <c r="O137" s="100" t="s">
        <v>95</v>
      </c>
      <c r="P137" s="24" t="s">
        <v>95</v>
      </c>
      <c r="Q137" s="24" t="s">
        <v>95</v>
      </c>
      <c r="R137" s="103" t="s">
        <v>95</v>
      </c>
      <c r="S137" s="100" t="s">
        <v>95</v>
      </c>
      <c r="T137" s="24" t="s">
        <v>95</v>
      </c>
      <c r="U137" s="24" t="s">
        <v>95</v>
      </c>
      <c r="V137" s="103" t="s">
        <v>95</v>
      </c>
      <c r="W137" s="100" t="s">
        <v>95</v>
      </c>
      <c r="X137" s="24" t="s">
        <v>95</v>
      </c>
      <c r="Y137" s="24" t="s">
        <v>95</v>
      </c>
      <c r="Z137" s="103" t="s">
        <v>95</v>
      </c>
      <c r="AA137" s="100" t="s">
        <v>95</v>
      </c>
      <c r="AB137" s="24" t="s">
        <v>95</v>
      </c>
      <c r="AC137" s="24" t="s">
        <v>95</v>
      </c>
      <c r="AD137" s="103" t="s">
        <v>95</v>
      </c>
    </row>
    <row r="138" spans="14:30" x14ac:dyDescent="0.3">
      <c r="N138" s="51">
        <v>48669</v>
      </c>
      <c r="O138" s="100" t="s">
        <v>95</v>
      </c>
      <c r="P138" s="24" t="s">
        <v>95</v>
      </c>
      <c r="Q138" s="24" t="s">
        <v>95</v>
      </c>
      <c r="R138" s="103" t="s">
        <v>95</v>
      </c>
      <c r="S138" s="100" t="s">
        <v>95</v>
      </c>
      <c r="T138" s="24" t="s">
        <v>95</v>
      </c>
      <c r="U138" s="24" t="s">
        <v>95</v>
      </c>
      <c r="V138" s="103" t="s">
        <v>95</v>
      </c>
      <c r="W138" s="100" t="s">
        <v>95</v>
      </c>
      <c r="X138" s="24" t="s">
        <v>95</v>
      </c>
      <c r="Y138" s="24" t="s">
        <v>95</v>
      </c>
      <c r="Z138" s="103" t="s">
        <v>95</v>
      </c>
      <c r="AA138" s="100" t="s">
        <v>95</v>
      </c>
      <c r="AB138" s="24" t="s">
        <v>95</v>
      </c>
      <c r="AC138" s="24" t="s">
        <v>95</v>
      </c>
      <c r="AD138" s="103" t="s">
        <v>95</v>
      </c>
    </row>
    <row r="139" spans="14:30" x14ac:dyDescent="0.3">
      <c r="N139" s="51">
        <v>48760</v>
      </c>
      <c r="O139" s="100" t="s">
        <v>95</v>
      </c>
      <c r="P139" s="24" t="s">
        <v>95</v>
      </c>
      <c r="Q139" s="24" t="s">
        <v>95</v>
      </c>
      <c r="R139" s="103" t="s">
        <v>95</v>
      </c>
      <c r="S139" s="100" t="s">
        <v>95</v>
      </c>
      <c r="T139" s="24" t="s">
        <v>95</v>
      </c>
      <c r="U139" s="24" t="s">
        <v>95</v>
      </c>
      <c r="V139" s="103" t="s">
        <v>95</v>
      </c>
      <c r="W139" s="100" t="s">
        <v>95</v>
      </c>
      <c r="X139" s="24" t="s">
        <v>95</v>
      </c>
      <c r="Y139" s="24" t="s">
        <v>95</v>
      </c>
      <c r="Z139" s="103" t="s">
        <v>95</v>
      </c>
      <c r="AA139" s="100" t="s">
        <v>95</v>
      </c>
      <c r="AB139" s="24" t="s">
        <v>95</v>
      </c>
      <c r="AC139" s="24" t="s">
        <v>95</v>
      </c>
      <c r="AD139" s="103" t="s">
        <v>95</v>
      </c>
    </row>
    <row r="140" spans="14:30" x14ac:dyDescent="0.3">
      <c r="N140" s="51">
        <v>48852</v>
      </c>
      <c r="O140" s="100" t="s">
        <v>95</v>
      </c>
      <c r="P140" s="24" t="s">
        <v>95</v>
      </c>
      <c r="Q140" s="24" t="s">
        <v>95</v>
      </c>
      <c r="R140" s="103" t="s">
        <v>95</v>
      </c>
      <c r="S140" s="100" t="s">
        <v>95</v>
      </c>
      <c r="T140" s="24" t="s">
        <v>95</v>
      </c>
      <c r="U140" s="24" t="s">
        <v>95</v>
      </c>
      <c r="V140" s="103" t="s">
        <v>95</v>
      </c>
      <c r="W140" s="100" t="s">
        <v>95</v>
      </c>
      <c r="X140" s="24" t="s">
        <v>95</v>
      </c>
      <c r="Y140" s="24" t="s">
        <v>95</v>
      </c>
      <c r="Z140" s="103" t="s">
        <v>95</v>
      </c>
      <c r="AA140" s="100" t="s">
        <v>95</v>
      </c>
      <c r="AB140" s="24" t="s">
        <v>95</v>
      </c>
      <c r="AC140" s="24" t="s">
        <v>95</v>
      </c>
      <c r="AD140" s="103" t="s">
        <v>95</v>
      </c>
    </row>
    <row r="141" spans="14:30" x14ac:dyDescent="0.3">
      <c r="N141" s="51">
        <v>48944</v>
      </c>
      <c r="O141" s="100" t="s">
        <v>95</v>
      </c>
      <c r="P141" s="24" t="s">
        <v>95</v>
      </c>
      <c r="Q141" s="24" t="s">
        <v>95</v>
      </c>
      <c r="R141" s="103" t="s">
        <v>95</v>
      </c>
      <c r="S141" s="100" t="s">
        <v>95</v>
      </c>
      <c r="T141" s="24" t="s">
        <v>95</v>
      </c>
      <c r="U141" s="24" t="s">
        <v>95</v>
      </c>
      <c r="V141" s="103" t="s">
        <v>95</v>
      </c>
      <c r="W141" s="100" t="s">
        <v>95</v>
      </c>
      <c r="X141" s="24" t="s">
        <v>95</v>
      </c>
      <c r="Y141" s="24" t="s">
        <v>95</v>
      </c>
      <c r="Z141" s="103" t="s">
        <v>95</v>
      </c>
      <c r="AA141" s="100" t="s">
        <v>95</v>
      </c>
      <c r="AB141" s="24" t="s">
        <v>95</v>
      </c>
      <c r="AC141" s="24" t="s">
        <v>95</v>
      </c>
      <c r="AD141" s="103" t="s">
        <v>95</v>
      </c>
    </row>
    <row r="142" spans="14:30" x14ac:dyDescent="0.3">
      <c r="N142" s="51">
        <v>49034</v>
      </c>
      <c r="O142" s="100" t="s">
        <v>95</v>
      </c>
      <c r="P142" s="24" t="s">
        <v>95</v>
      </c>
      <c r="Q142" s="24" t="s">
        <v>95</v>
      </c>
      <c r="R142" s="103" t="s">
        <v>95</v>
      </c>
      <c r="S142" s="100" t="s">
        <v>95</v>
      </c>
      <c r="T142" s="24" t="s">
        <v>95</v>
      </c>
      <c r="U142" s="24" t="s">
        <v>95</v>
      </c>
      <c r="V142" s="103" t="s">
        <v>95</v>
      </c>
      <c r="W142" s="100" t="s">
        <v>95</v>
      </c>
      <c r="X142" s="24" t="s">
        <v>95</v>
      </c>
      <c r="Y142" s="24" t="s">
        <v>95</v>
      </c>
      <c r="Z142" s="103" t="s">
        <v>95</v>
      </c>
      <c r="AA142" s="100" t="s">
        <v>95</v>
      </c>
      <c r="AB142" s="24" t="s">
        <v>95</v>
      </c>
      <c r="AC142" s="24" t="s">
        <v>95</v>
      </c>
      <c r="AD142" s="103" t="s">
        <v>95</v>
      </c>
    </row>
    <row r="143" spans="14:30" x14ac:dyDescent="0.3">
      <c r="N143" s="51">
        <v>49125</v>
      </c>
      <c r="O143" s="100" t="s">
        <v>95</v>
      </c>
      <c r="P143" s="24" t="s">
        <v>95</v>
      </c>
      <c r="Q143" s="24" t="s">
        <v>95</v>
      </c>
      <c r="R143" s="103" t="s">
        <v>95</v>
      </c>
      <c r="S143" s="100" t="s">
        <v>95</v>
      </c>
      <c r="T143" s="24" t="s">
        <v>95</v>
      </c>
      <c r="U143" s="24" t="s">
        <v>95</v>
      </c>
      <c r="V143" s="103" t="s">
        <v>95</v>
      </c>
      <c r="W143" s="100" t="s">
        <v>95</v>
      </c>
      <c r="X143" s="24" t="s">
        <v>95</v>
      </c>
      <c r="Y143" s="24" t="s">
        <v>95</v>
      </c>
      <c r="Z143" s="103" t="s">
        <v>95</v>
      </c>
      <c r="AA143" s="100" t="s">
        <v>95</v>
      </c>
      <c r="AB143" s="24" t="s">
        <v>95</v>
      </c>
      <c r="AC143" s="24" t="s">
        <v>95</v>
      </c>
      <c r="AD143" s="103" t="s">
        <v>95</v>
      </c>
    </row>
    <row r="144" spans="14:30" x14ac:dyDescent="0.3">
      <c r="N144" s="51">
        <v>49217</v>
      </c>
      <c r="O144" s="100" t="s">
        <v>95</v>
      </c>
      <c r="P144" s="24" t="s">
        <v>95</v>
      </c>
      <c r="Q144" s="24" t="s">
        <v>95</v>
      </c>
      <c r="R144" s="103" t="s">
        <v>95</v>
      </c>
      <c r="S144" s="100" t="s">
        <v>95</v>
      </c>
      <c r="T144" s="24" t="s">
        <v>95</v>
      </c>
      <c r="U144" s="24" t="s">
        <v>95</v>
      </c>
      <c r="V144" s="103" t="s">
        <v>95</v>
      </c>
      <c r="W144" s="100" t="s">
        <v>95</v>
      </c>
      <c r="X144" s="24" t="s">
        <v>95</v>
      </c>
      <c r="Y144" s="24" t="s">
        <v>95</v>
      </c>
      <c r="Z144" s="103" t="s">
        <v>95</v>
      </c>
      <c r="AA144" s="100" t="s">
        <v>95</v>
      </c>
      <c r="AB144" s="24" t="s">
        <v>95</v>
      </c>
      <c r="AC144" s="24" t="s">
        <v>95</v>
      </c>
      <c r="AD144" s="103" t="s">
        <v>95</v>
      </c>
    </row>
    <row r="145" spans="14:30" x14ac:dyDescent="0.3">
      <c r="N145" s="51">
        <v>49309</v>
      </c>
      <c r="O145" s="100" t="s">
        <v>95</v>
      </c>
      <c r="P145" s="24" t="s">
        <v>95</v>
      </c>
      <c r="Q145" s="24" t="s">
        <v>95</v>
      </c>
      <c r="R145" s="103" t="s">
        <v>95</v>
      </c>
      <c r="S145" s="100" t="s">
        <v>95</v>
      </c>
      <c r="T145" s="24" t="s">
        <v>95</v>
      </c>
      <c r="U145" s="24" t="s">
        <v>95</v>
      </c>
      <c r="V145" s="103" t="s">
        <v>95</v>
      </c>
      <c r="W145" s="100" t="s">
        <v>95</v>
      </c>
      <c r="X145" s="24" t="s">
        <v>95</v>
      </c>
      <c r="Y145" s="24" t="s">
        <v>95</v>
      </c>
      <c r="Z145" s="103" t="s">
        <v>95</v>
      </c>
      <c r="AA145" s="100" t="s">
        <v>95</v>
      </c>
      <c r="AB145" s="24" t="s">
        <v>95</v>
      </c>
      <c r="AC145" s="24" t="s">
        <v>95</v>
      </c>
      <c r="AD145" s="103" t="s">
        <v>95</v>
      </c>
    </row>
    <row r="146" spans="14:30" x14ac:dyDescent="0.3">
      <c r="N146" s="51">
        <v>49399</v>
      </c>
      <c r="O146" s="100" t="s">
        <v>95</v>
      </c>
      <c r="P146" s="24" t="s">
        <v>95</v>
      </c>
      <c r="Q146" s="24" t="s">
        <v>95</v>
      </c>
      <c r="R146" s="103" t="s">
        <v>95</v>
      </c>
      <c r="S146" s="100" t="s">
        <v>95</v>
      </c>
      <c r="T146" s="24" t="s">
        <v>95</v>
      </c>
      <c r="U146" s="24" t="s">
        <v>95</v>
      </c>
      <c r="V146" s="103" t="s">
        <v>95</v>
      </c>
      <c r="W146" s="100" t="s">
        <v>95</v>
      </c>
      <c r="X146" s="24" t="s">
        <v>95</v>
      </c>
      <c r="Y146" s="24" t="s">
        <v>95</v>
      </c>
      <c r="Z146" s="103" t="s">
        <v>95</v>
      </c>
      <c r="AA146" s="100" t="s">
        <v>95</v>
      </c>
      <c r="AB146" s="24" t="s">
        <v>95</v>
      </c>
      <c r="AC146" s="24" t="s">
        <v>95</v>
      </c>
      <c r="AD146" s="103" t="s">
        <v>95</v>
      </c>
    </row>
    <row r="147" spans="14:30" x14ac:dyDescent="0.3">
      <c r="N147" s="51">
        <v>49490</v>
      </c>
      <c r="O147" s="100" t="s">
        <v>95</v>
      </c>
      <c r="P147" s="24" t="s">
        <v>95</v>
      </c>
      <c r="Q147" s="24" t="s">
        <v>95</v>
      </c>
      <c r="R147" s="103" t="s">
        <v>95</v>
      </c>
      <c r="S147" s="100" t="s">
        <v>95</v>
      </c>
      <c r="T147" s="24" t="s">
        <v>95</v>
      </c>
      <c r="U147" s="24" t="s">
        <v>95</v>
      </c>
      <c r="V147" s="103" t="s">
        <v>95</v>
      </c>
      <c r="W147" s="100" t="s">
        <v>95</v>
      </c>
      <c r="X147" s="24" t="s">
        <v>95</v>
      </c>
      <c r="Y147" s="24" t="s">
        <v>95</v>
      </c>
      <c r="Z147" s="103" t="s">
        <v>95</v>
      </c>
      <c r="AA147" s="100" t="s">
        <v>95</v>
      </c>
      <c r="AB147" s="24" t="s">
        <v>95</v>
      </c>
      <c r="AC147" s="24" t="s">
        <v>95</v>
      </c>
      <c r="AD147" s="103" t="s">
        <v>95</v>
      </c>
    </row>
    <row r="148" spans="14:30" x14ac:dyDescent="0.3">
      <c r="N148" s="51">
        <v>49582</v>
      </c>
      <c r="O148" s="100" t="s">
        <v>95</v>
      </c>
      <c r="P148" s="24" t="s">
        <v>95</v>
      </c>
      <c r="Q148" s="24" t="s">
        <v>95</v>
      </c>
      <c r="R148" s="103" t="s">
        <v>95</v>
      </c>
      <c r="S148" s="100" t="s">
        <v>95</v>
      </c>
      <c r="T148" s="24" t="s">
        <v>95</v>
      </c>
      <c r="U148" s="24" t="s">
        <v>95</v>
      </c>
      <c r="V148" s="103" t="s">
        <v>95</v>
      </c>
      <c r="W148" s="100" t="s">
        <v>95</v>
      </c>
      <c r="X148" s="24" t="s">
        <v>95</v>
      </c>
      <c r="Y148" s="24" t="s">
        <v>95</v>
      </c>
      <c r="Z148" s="103" t="s">
        <v>95</v>
      </c>
      <c r="AA148" s="100" t="s">
        <v>95</v>
      </c>
      <c r="AB148" s="24" t="s">
        <v>95</v>
      </c>
      <c r="AC148" s="24" t="s">
        <v>95</v>
      </c>
      <c r="AD148" s="103" t="s">
        <v>95</v>
      </c>
    </row>
    <row r="149" spans="14:30" x14ac:dyDescent="0.3">
      <c r="N149" s="51">
        <v>49674</v>
      </c>
      <c r="O149" s="100" t="s">
        <v>95</v>
      </c>
      <c r="P149" s="24" t="s">
        <v>95</v>
      </c>
      <c r="Q149" s="24" t="s">
        <v>95</v>
      </c>
      <c r="R149" s="103" t="s">
        <v>95</v>
      </c>
      <c r="S149" s="100" t="s">
        <v>95</v>
      </c>
      <c r="T149" s="24" t="s">
        <v>95</v>
      </c>
      <c r="U149" s="24" t="s">
        <v>95</v>
      </c>
      <c r="V149" s="103" t="s">
        <v>95</v>
      </c>
      <c r="W149" s="100" t="s">
        <v>95</v>
      </c>
      <c r="X149" s="24" t="s">
        <v>95</v>
      </c>
      <c r="Y149" s="24" t="s">
        <v>95</v>
      </c>
      <c r="Z149" s="103" t="s">
        <v>95</v>
      </c>
      <c r="AA149" s="100" t="s">
        <v>95</v>
      </c>
      <c r="AB149" s="24" t="s">
        <v>95</v>
      </c>
      <c r="AC149" s="24" t="s">
        <v>95</v>
      </c>
      <c r="AD149" s="103" t="s">
        <v>95</v>
      </c>
    </row>
    <row r="150" spans="14:30" x14ac:dyDescent="0.3">
      <c r="N150" s="51">
        <v>49765</v>
      </c>
      <c r="O150" s="100" t="s">
        <v>95</v>
      </c>
      <c r="P150" s="24" t="s">
        <v>95</v>
      </c>
      <c r="Q150" s="24" t="s">
        <v>95</v>
      </c>
      <c r="R150" s="103" t="s">
        <v>95</v>
      </c>
      <c r="S150" s="100" t="s">
        <v>95</v>
      </c>
      <c r="T150" s="24" t="s">
        <v>95</v>
      </c>
      <c r="U150" s="24" t="s">
        <v>95</v>
      </c>
      <c r="V150" s="103" t="s">
        <v>95</v>
      </c>
      <c r="W150" s="100" t="s">
        <v>95</v>
      </c>
      <c r="X150" s="24" t="s">
        <v>95</v>
      </c>
      <c r="Y150" s="24" t="s">
        <v>95</v>
      </c>
      <c r="Z150" s="103" t="s">
        <v>95</v>
      </c>
      <c r="AA150" s="100" t="s">
        <v>95</v>
      </c>
      <c r="AB150" s="24" t="s">
        <v>95</v>
      </c>
      <c r="AC150" s="24" t="s">
        <v>95</v>
      </c>
      <c r="AD150" s="103" t="s">
        <v>95</v>
      </c>
    </row>
    <row r="151" spans="14:30" x14ac:dyDescent="0.3">
      <c r="N151" s="51">
        <v>49856</v>
      </c>
      <c r="O151" s="100" t="s">
        <v>95</v>
      </c>
      <c r="P151" s="24" t="s">
        <v>95</v>
      </c>
      <c r="Q151" s="24" t="s">
        <v>95</v>
      </c>
      <c r="R151" s="103" t="s">
        <v>95</v>
      </c>
      <c r="S151" s="100" t="s">
        <v>95</v>
      </c>
      <c r="T151" s="24" t="s">
        <v>95</v>
      </c>
      <c r="U151" s="24" t="s">
        <v>95</v>
      </c>
      <c r="V151" s="103" t="s">
        <v>95</v>
      </c>
      <c r="W151" s="100" t="s">
        <v>95</v>
      </c>
      <c r="X151" s="24" t="s">
        <v>95</v>
      </c>
      <c r="Y151" s="24" t="s">
        <v>95</v>
      </c>
      <c r="Z151" s="103" t="s">
        <v>95</v>
      </c>
      <c r="AA151" s="100" t="s">
        <v>95</v>
      </c>
      <c r="AB151" s="24" t="s">
        <v>95</v>
      </c>
      <c r="AC151" s="24" t="s">
        <v>95</v>
      </c>
      <c r="AD151" s="103" t="s">
        <v>95</v>
      </c>
    </row>
    <row r="152" spans="14:30" x14ac:dyDescent="0.3">
      <c r="N152" s="51">
        <v>49948</v>
      </c>
      <c r="O152" s="100" t="s">
        <v>95</v>
      </c>
      <c r="P152" s="24" t="s">
        <v>95</v>
      </c>
      <c r="Q152" s="24" t="s">
        <v>95</v>
      </c>
      <c r="R152" s="103" t="s">
        <v>95</v>
      </c>
      <c r="S152" s="100" t="s">
        <v>95</v>
      </c>
      <c r="T152" s="24" t="s">
        <v>95</v>
      </c>
      <c r="U152" s="24" t="s">
        <v>95</v>
      </c>
      <c r="V152" s="103" t="s">
        <v>95</v>
      </c>
      <c r="W152" s="100" t="s">
        <v>95</v>
      </c>
      <c r="X152" s="24" t="s">
        <v>95</v>
      </c>
      <c r="Y152" s="24" t="s">
        <v>95</v>
      </c>
      <c r="Z152" s="103" t="s">
        <v>95</v>
      </c>
      <c r="AA152" s="100" t="s">
        <v>95</v>
      </c>
      <c r="AB152" s="24" t="s">
        <v>95</v>
      </c>
      <c r="AC152" s="24" t="s">
        <v>95</v>
      </c>
      <c r="AD152" s="103" t="s">
        <v>95</v>
      </c>
    </row>
    <row r="153" spans="14:30" x14ac:dyDescent="0.3">
      <c r="N153" s="51">
        <v>50040</v>
      </c>
      <c r="O153" s="100" t="s">
        <v>95</v>
      </c>
      <c r="P153" s="24" t="s">
        <v>95</v>
      </c>
      <c r="Q153" s="24" t="s">
        <v>95</v>
      </c>
      <c r="R153" s="103" t="s">
        <v>95</v>
      </c>
      <c r="S153" s="100" t="s">
        <v>95</v>
      </c>
      <c r="T153" s="24" t="s">
        <v>95</v>
      </c>
      <c r="U153" s="24" t="s">
        <v>95</v>
      </c>
      <c r="V153" s="103" t="s">
        <v>95</v>
      </c>
      <c r="W153" s="100" t="s">
        <v>95</v>
      </c>
      <c r="X153" s="24" t="s">
        <v>95</v>
      </c>
      <c r="Y153" s="24" t="s">
        <v>95</v>
      </c>
      <c r="Z153" s="103" t="s">
        <v>95</v>
      </c>
      <c r="AA153" s="100" t="s">
        <v>95</v>
      </c>
      <c r="AB153" s="24" t="s">
        <v>95</v>
      </c>
      <c r="AC153" s="24" t="s">
        <v>95</v>
      </c>
      <c r="AD153" s="103" t="s">
        <v>95</v>
      </c>
    </row>
    <row r="154" spans="14:30" x14ac:dyDescent="0.3">
      <c r="N154" s="51">
        <v>50130</v>
      </c>
      <c r="O154" s="100" t="s">
        <v>95</v>
      </c>
      <c r="P154" s="24" t="s">
        <v>95</v>
      </c>
      <c r="Q154" s="24" t="s">
        <v>95</v>
      </c>
      <c r="R154" s="103" t="s">
        <v>95</v>
      </c>
      <c r="S154" s="100" t="s">
        <v>95</v>
      </c>
      <c r="T154" s="24" t="s">
        <v>95</v>
      </c>
      <c r="U154" s="24" t="s">
        <v>95</v>
      </c>
      <c r="V154" s="103" t="s">
        <v>95</v>
      </c>
      <c r="W154" s="100" t="s">
        <v>95</v>
      </c>
      <c r="X154" s="24" t="s">
        <v>95</v>
      </c>
      <c r="Y154" s="24" t="s">
        <v>95</v>
      </c>
      <c r="Z154" s="103" t="s">
        <v>95</v>
      </c>
      <c r="AA154" s="100" t="s">
        <v>95</v>
      </c>
      <c r="AB154" s="24" t="s">
        <v>95</v>
      </c>
      <c r="AC154" s="24" t="s">
        <v>95</v>
      </c>
      <c r="AD154" s="103" t="s">
        <v>95</v>
      </c>
    </row>
    <row r="155" spans="14:30" x14ac:dyDescent="0.3">
      <c r="N155" s="51">
        <v>50221</v>
      </c>
      <c r="O155" s="100" t="s">
        <v>95</v>
      </c>
      <c r="P155" s="24" t="s">
        <v>95</v>
      </c>
      <c r="Q155" s="24" t="s">
        <v>95</v>
      </c>
      <c r="R155" s="103" t="s">
        <v>95</v>
      </c>
      <c r="S155" s="100" t="s">
        <v>95</v>
      </c>
      <c r="T155" s="24" t="s">
        <v>95</v>
      </c>
      <c r="U155" s="24" t="s">
        <v>95</v>
      </c>
      <c r="V155" s="103" t="s">
        <v>95</v>
      </c>
      <c r="W155" s="100" t="s">
        <v>95</v>
      </c>
      <c r="X155" s="24" t="s">
        <v>95</v>
      </c>
      <c r="Y155" s="24" t="s">
        <v>95</v>
      </c>
      <c r="Z155" s="103" t="s">
        <v>95</v>
      </c>
      <c r="AA155" s="100" t="s">
        <v>95</v>
      </c>
      <c r="AB155" s="24" t="s">
        <v>95</v>
      </c>
      <c r="AC155" s="24" t="s">
        <v>95</v>
      </c>
      <c r="AD155" s="103" t="s">
        <v>95</v>
      </c>
    </row>
    <row r="156" spans="14:30" x14ac:dyDescent="0.3">
      <c r="N156" s="51">
        <v>50313</v>
      </c>
      <c r="O156" s="100" t="s">
        <v>95</v>
      </c>
      <c r="P156" s="24" t="s">
        <v>95</v>
      </c>
      <c r="Q156" s="24" t="s">
        <v>95</v>
      </c>
      <c r="R156" s="103" t="s">
        <v>95</v>
      </c>
      <c r="S156" s="100" t="s">
        <v>95</v>
      </c>
      <c r="T156" s="24" t="s">
        <v>95</v>
      </c>
      <c r="U156" s="24" t="s">
        <v>95</v>
      </c>
      <c r="V156" s="103" t="s">
        <v>95</v>
      </c>
      <c r="W156" s="100" t="s">
        <v>95</v>
      </c>
      <c r="X156" s="24" t="s">
        <v>95</v>
      </c>
      <c r="Y156" s="24" t="s">
        <v>95</v>
      </c>
      <c r="Z156" s="103" t="s">
        <v>95</v>
      </c>
      <c r="AA156" s="100" t="s">
        <v>95</v>
      </c>
      <c r="AB156" s="24" t="s">
        <v>95</v>
      </c>
      <c r="AC156" s="24" t="s">
        <v>95</v>
      </c>
      <c r="AD156" s="103" t="s">
        <v>95</v>
      </c>
    </row>
    <row r="157" spans="14:30" x14ac:dyDescent="0.3">
      <c r="N157" s="51">
        <v>50405</v>
      </c>
      <c r="O157" s="100" t="s">
        <v>95</v>
      </c>
      <c r="P157" s="24" t="s">
        <v>95</v>
      </c>
      <c r="Q157" s="24" t="s">
        <v>95</v>
      </c>
      <c r="R157" s="103" t="s">
        <v>95</v>
      </c>
      <c r="S157" s="100" t="s">
        <v>95</v>
      </c>
      <c r="T157" s="24" t="s">
        <v>95</v>
      </c>
      <c r="U157" s="24" t="s">
        <v>95</v>
      </c>
      <c r="V157" s="103" t="s">
        <v>95</v>
      </c>
      <c r="W157" s="100" t="s">
        <v>95</v>
      </c>
      <c r="X157" s="24" t="s">
        <v>95</v>
      </c>
      <c r="Y157" s="24" t="s">
        <v>95</v>
      </c>
      <c r="Z157" s="103" t="s">
        <v>95</v>
      </c>
      <c r="AA157" s="100" t="s">
        <v>95</v>
      </c>
      <c r="AB157" s="24" t="s">
        <v>95</v>
      </c>
      <c r="AC157" s="24" t="s">
        <v>95</v>
      </c>
      <c r="AD157" s="103" t="s">
        <v>95</v>
      </c>
    </row>
    <row r="158" spans="14:30" x14ac:dyDescent="0.3">
      <c r="N158" s="51">
        <v>50495</v>
      </c>
      <c r="O158" s="100" t="s">
        <v>95</v>
      </c>
      <c r="P158" s="24" t="s">
        <v>95</v>
      </c>
      <c r="Q158" s="24" t="s">
        <v>95</v>
      </c>
      <c r="R158" s="103" t="s">
        <v>95</v>
      </c>
      <c r="S158" s="100" t="s">
        <v>95</v>
      </c>
      <c r="T158" s="24" t="s">
        <v>95</v>
      </c>
      <c r="U158" s="24" t="s">
        <v>95</v>
      </c>
      <c r="V158" s="103" t="s">
        <v>95</v>
      </c>
      <c r="W158" s="100" t="s">
        <v>95</v>
      </c>
      <c r="X158" s="24" t="s">
        <v>95</v>
      </c>
      <c r="Y158" s="24" t="s">
        <v>95</v>
      </c>
      <c r="Z158" s="103" t="s">
        <v>95</v>
      </c>
      <c r="AA158" s="100" t="s">
        <v>95</v>
      </c>
      <c r="AB158" s="24" t="s">
        <v>95</v>
      </c>
      <c r="AC158" s="24" t="s">
        <v>95</v>
      </c>
      <c r="AD158" s="103" t="s">
        <v>95</v>
      </c>
    </row>
    <row r="159" spans="14:30" x14ac:dyDescent="0.3">
      <c r="N159" s="51">
        <v>50586</v>
      </c>
      <c r="O159" s="100" t="s">
        <v>95</v>
      </c>
      <c r="P159" s="24" t="s">
        <v>95</v>
      </c>
      <c r="Q159" s="24" t="s">
        <v>95</v>
      </c>
      <c r="R159" s="103" t="s">
        <v>95</v>
      </c>
      <c r="S159" s="100" t="s">
        <v>95</v>
      </c>
      <c r="T159" s="24" t="s">
        <v>95</v>
      </c>
      <c r="U159" s="24" t="s">
        <v>95</v>
      </c>
      <c r="V159" s="103" t="s">
        <v>95</v>
      </c>
      <c r="W159" s="100" t="s">
        <v>95</v>
      </c>
      <c r="X159" s="24" t="s">
        <v>95</v>
      </c>
      <c r="Y159" s="24" t="s">
        <v>95</v>
      </c>
      <c r="Z159" s="103" t="s">
        <v>95</v>
      </c>
      <c r="AA159" s="100" t="s">
        <v>95</v>
      </c>
      <c r="AB159" s="24" t="s">
        <v>95</v>
      </c>
      <c r="AC159" s="24" t="s">
        <v>95</v>
      </c>
      <c r="AD159" s="103" t="s">
        <v>95</v>
      </c>
    </row>
    <row r="160" spans="14:30" x14ac:dyDescent="0.3">
      <c r="N160" s="51">
        <v>50678</v>
      </c>
      <c r="O160" s="100" t="s">
        <v>95</v>
      </c>
      <c r="P160" s="24" t="s">
        <v>95</v>
      </c>
      <c r="Q160" s="24" t="s">
        <v>95</v>
      </c>
      <c r="R160" s="103" t="s">
        <v>95</v>
      </c>
      <c r="S160" s="100" t="s">
        <v>95</v>
      </c>
      <c r="T160" s="24" t="s">
        <v>95</v>
      </c>
      <c r="U160" s="24" t="s">
        <v>95</v>
      </c>
      <c r="V160" s="103" t="s">
        <v>95</v>
      </c>
      <c r="W160" s="100" t="s">
        <v>95</v>
      </c>
      <c r="X160" s="24" t="s">
        <v>95</v>
      </c>
      <c r="Y160" s="24" t="s">
        <v>95</v>
      </c>
      <c r="Z160" s="103" t="s">
        <v>95</v>
      </c>
      <c r="AA160" s="100" t="s">
        <v>95</v>
      </c>
      <c r="AB160" s="24" t="s">
        <v>95</v>
      </c>
      <c r="AC160" s="24" t="s">
        <v>95</v>
      </c>
      <c r="AD160" s="103" t="s">
        <v>95</v>
      </c>
    </row>
    <row r="161" spans="14:30" x14ac:dyDescent="0.3">
      <c r="N161" s="51">
        <v>50770</v>
      </c>
      <c r="O161" s="100" t="s">
        <v>95</v>
      </c>
      <c r="P161" s="24" t="s">
        <v>95</v>
      </c>
      <c r="Q161" s="24" t="s">
        <v>95</v>
      </c>
      <c r="R161" s="103" t="s">
        <v>95</v>
      </c>
      <c r="S161" s="100" t="s">
        <v>95</v>
      </c>
      <c r="T161" s="24" t="s">
        <v>95</v>
      </c>
      <c r="U161" s="24" t="s">
        <v>95</v>
      </c>
      <c r="V161" s="103" t="s">
        <v>95</v>
      </c>
      <c r="W161" s="100" t="s">
        <v>95</v>
      </c>
      <c r="X161" s="24" t="s">
        <v>95</v>
      </c>
      <c r="Y161" s="24" t="s">
        <v>95</v>
      </c>
      <c r="Z161" s="103" t="s">
        <v>95</v>
      </c>
      <c r="AA161" s="100" t="s">
        <v>95</v>
      </c>
      <c r="AB161" s="24" t="s">
        <v>95</v>
      </c>
      <c r="AC161" s="24" t="s">
        <v>95</v>
      </c>
      <c r="AD161" s="103" t="s">
        <v>95</v>
      </c>
    </row>
    <row r="162" spans="14:30" x14ac:dyDescent="0.3">
      <c r="N162" s="51">
        <v>50860</v>
      </c>
      <c r="O162" s="100" t="s">
        <v>95</v>
      </c>
      <c r="P162" s="24" t="s">
        <v>95</v>
      </c>
      <c r="Q162" s="24" t="s">
        <v>95</v>
      </c>
      <c r="R162" s="103" t="s">
        <v>95</v>
      </c>
      <c r="S162" s="100" t="s">
        <v>95</v>
      </c>
      <c r="T162" s="24" t="s">
        <v>95</v>
      </c>
      <c r="U162" s="24" t="s">
        <v>95</v>
      </c>
      <c r="V162" s="103" t="s">
        <v>95</v>
      </c>
      <c r="W162" s="100" t="s">
        <v>95</v>
      </c>
      <c r="X162" s="24" t="s">
        <v>95</v>
      </c>
      <c r="Y162" s="24" t="s">
        <v>95</v>
      </c>
      <c r="Z162" s="103" t="s">
        <v>95</v>
      </c>
      <c r="AA162" s="100" t="s">
        <v>95</v>
      </c>
      <c r="AB162" s="24" t="s">
        <v>95</v>
      </c>
      <c r="AC162" s="24" t="s">
        <v>95</v>
      </c>
      <c r="AD162" s="103" t="s">
        <v>95</v>
      </c>
    </row>
    <row r="163" spans="14:30" x14ac:dyDescent="0.3">
      <c r="N163" s="51">
        <v>50951</v>
      </c>
      <c r="O163" s="100" t="s">
        <v>95</v>
      </c>
      <c r="P163" s="24" t="s">
        <v>95</v>
      </c>
      <c r="Q163" s="24" t="s">
        <v>95</v>
      </c>
      <c r="R163" s="103" t="s">
        <v>95</v>
      </c>
      <c r="S163" s="100" t="s">
        <v>95</v>
      </c>
      <c r="T163" s="24" t="s">
        <v>95</v>
      </c>
      <c r="U163" s="24" t="s">
        <v>95</v>
      </c>
      <c r="V163" s="103" t="s">
        <v>95</v>
      </c>
      <c r="W163" s="100" t="s">
        <v>95</v>
      </c>
      <c r="X163" s="24" t="s">
        <v>95</v>
      </c>
      <c r="Y163" s="24" t="s">
        <v>95</v>
      </c>
      <c r="Z163" s="103" t="s">
        <v>95</v>
      </c>
      <c r="AA163" s="100" t="s">
        <v>95</v>
      </c>
      <c r="AB163" s="24" t="s">
        <v>95</v>
      </c>
      <c r="AC163" s="24" t="s">
        <v>95</v>
      </c>
      <c r="AD163" s="103" t="s">
        <v>95</v>
      </c>
    </row>
    <row r="164" spans="14:30" x14ac:dyDescent="0.3">
      <c r="N164" s="51">
        <v>51043</v>
      </c>
      <c r="O164" s="100" t="s">
        <v>95</v>
      </c>
      <c r="P164" s="24" t="s">
        <v>95</v>
      </c>
      <c r="Q164" s="24" t="s">
        <v>95</v>
      </c>
      <c r="R164" s="103" t="s">
        <v>95</v>
      </c>
      <c r="S164" s="100" t="s">
        <v>95</v>
      </c>
      <c r="T164" s="24" t="s">
        <v>95</v>
      </c>
      <c r="U164" s="24" t="s">
        <v>95</v>
      </c>
      <c r="V164" s="103" t="s">
        <v>95</v>
      </c>
      <c r="W164" s="100" t="s">
        <v>95</v>
      </c>
      <c r="X164" s="24" t="s">
        <v>95</v>
      </c>
      <c r="Y164" s="24" t="s">
        <v>95</v>
      </c>
      <c r="Z164" s="103" t="s">
        <v>95</v>
      </c>
      <c r="AA164" s="100" t="s">
        <v>95</v>
      </c>
      <c r="AB164" s="24" t="s">
        <v>95</v>
      </c>
      <c r="AC164" s="24" t="s">
        <v>95</v>
      </c>
      <c r="AD164" s="103" t="s">
        <v>95</v>
      </c>
    </row>
    <row r="165" spans="14:30" x14ac:dyDescent="0.3">
      <c r="N165" s="51">
        <v>51135</v>
      </c>
      <c r="O165" s="100" t="s">
        <v>95</v>
      </c>
      <c r="P165" s="24" t="s">
        <v>95</v>
      </c>
      <c r="Q165" s="24" t="s">
        <v>95</v>
      </c>
      <c r="R165" s="103" t="s">
        <v>95</v>
      </c>
      <c r="S165" s="100" t="s">
        <v>95</v>
      </c>
      <c r="T165" s="24" t="s">
        <v>95</v>
      </c>
      <c r="U165" s="24" t="s">
        <v>95</v>
      </c>
      <c r="V165" s="103" t="s">
        <v>95</v>
      </c>
      <c r="W165" s="100" t="s">
        <v>95</v>
      </c>
      <c r="X165" s="24" t="s">
        <v>95</v>
      </c>
      <c r="Y165" s="24" t="s">
        <v>95</v>
      </c>
      <c r="Z165" s="103" t="s">
        <v>95</v>
      </c>
      <c r="AA165" s="100" t="s">
        <v>95</v>
      </c>
      <c r="AB165" s="24" t="s">
        <v>95</v>
      </c>
      <c r="AC165" s="24" t="s">
        <v>95</v>
      </c>
      <c r="AD165" s="103" t="s">
        <v>95</v>
      </c>
    </row>
    <row r="166" spans="14:30" x14ac:dyDescent="0.3">
      <c r="N166" s="51">
        <v>51226</v>
      </c>
      <c r="O166" s="100" t="s">
        <v>95</v>
      </c>
      <c r="P166" s="24" t="s">
        <v>95</v>
      </c>
      <c r="Q166" s="24" t="s">
        <v>95</v>
      </c>
      <c r="R166" s="103" t="s">
        <v>95</v>
      </c>
      <c r="S166" s="100" t="s">
        <v>95</v>
      </c>
      <c r="T166" s="24" t="s">
        <v>95</v>
      </c>
      <c r="U166" s="24" t="s">
        <v>95</v>
      </c>
      <c r="V166" s="103" t="s">
        <v>95</v>
      </c>
      <c r="W166" s="100" t="s">
        <v>95</v>
      </c>
      <c r="X166" s="24" t="s">
        <v>95</v>
      </c>
      <c r="Y166" s="24" t="s">
        <v>95</v>
      </c>
      <c r="Z166" s="103" t="s">
        <v>95</v>
      </c>
      <c r="AA166" s="100" t="s">
        <v>95</v>
      </c>
      <c r="AB166" s="24" t="s">
        <v>95</v>
      </c>
      <c r="AC166" s="24" t="s">
        <v>95</v>
      </c>
      <c r="AD166" s="103" t="s">
        <v>95</v>
      </c>
    </row>
    <row r="167" spans="14:30" x14ac:dyDescent="0.3">
      <c r="N167" s="51">
        <v>51317</v>
      </c>
      <c r="O167" s="100" t="s">
        <v>95</v>
      </c>
      <c r="P167" s="24" t="s">
        <v>95</v>
      </c>
      <c r="Q167" s="24" t="s">
        <v>95</v>
      </c>
      <c r="R167" s="103" t="s">
        <v>95</v>
      </c>
      <c r="S167" s="100" t="s">
        <v>95</v>
      </c>
      <c r="T167" s="24" t="s">
        <v>95</v>
      </c>
      <c r="U167" s="24" t="s">
        <v>95</v>
      </c>
      <c r="V167" s="103" t="s">
        <v>95</v>
      </c>
      <c r="W167" s="100" t="s">
        <v>95</v>
      </c>
      <c r="X167" s="24" t="s">
        <v>95</v>
      </c>
      <c r="Y167" s="24" t="s">
        <v>95</v>
      </c>
      <c r="Z167" s="103" t="s">
        <v>95</v>
      </c>
      <c r="AA167" s="100" t="s">
        <v>95</v>
      </c>
      <c r="AB167" s="24" t="s">
        <v>95</v>
      </c>
      <c r="AC167" s="24" t="s">
        <v>95</v>
      </c>
      <c r="AD167" s="103" t="s">
        <v>95</v>
      </c>
    </row>
    <row r="168" spans="14:30" x14ac:dyDescent="0.3">
      <c r="N168" s="51">
        <v>51409</v>
      </c>
      <c r="O168" s="100" t="s">
        <v>95</v>
      </c>
      <c r="P168" s="24" t="s">
        <v>95</v>
      </c>
      <c r="Q168" s="24" t="s">
        <v>95</v>
      </c>
      <c r="R168" s="103" t="s">
        <v>95</v>
      </c>
      <c r="S168" s="100" t="s">
        <v>95</v>
      </c>
      <c r="T168" s="24" t="s">
        <v>95</v>
      </c>
      <c r="U168" s="24" t="s">
        <v>95</v>
      </c>
      <c r="V168" s="103" t="s">
        <v>95</v>
      </c>
      <c r="W168" s="100" t="s">
        <v>95</v>
      </c>
      <c r="X168" s="24" t="s">
        <v>95</v>
      </c>
      <c r="Y168" s="24" t="s">
        <v>95</v>
      </c>
      <c r="Z168" s="103" t="s">
        <v>95</v>
      </c>
      <c r="AA168" s="100" t="s">
        <v>95</v>
      </c>
      <c r="AB168" s="24" t="s">
        <v>95</v>
      </c>
      <c r="AC168" s="24" t="s">
        <v>95</v>
      </c>
      <c r="AD168" s="103" t="s">
        <v>95</v>
      </c>
    </row>
    <row r="169" spans="14:30" x14ac:dyDescent="0.3">
      <c r="N169" s="51">
        <v>51501</v>
      </c>
      <c r="O169" s="100" t="s">
        <v>95</v>
      </c>
      <c r="P169" s="24" t="s">
        <v>95</v>
      </c>
      <c r="Q169" s="24" t="s">
        <v>95</v>
      </c>
      <c r="R169" s="103" t="s">
        <v>95</v>
      </c>
      <c r="S169" s="100" t="s">
        <v>95</v>
      </c>
      <c r="T169" s="24" t="s">
        <v>95</v>
      </c>
      <c r="U169" s="24" t="s">
        <v>95</v>
      </c>
      <c r="V169" s="103" t="s">
        <v>95</v>
      </c>
      <c r="W169" s="100" t="s">
        <v>95</v>
      </c>
      <c r="X169" s="24" t="s">
        <v>95</v>
      </c>
      <c r="Y169" s="24" t="s">
        <v>95</v>
      </c>
      <c r="Z169" s="103" t="s">
        <v>95</v>
      </c>
      <c r="AA169" s="100" t="s">
        <v>95</v>
      </c>
      <c r="AB169" s="24" t="s">
        <v>95</v>
      </c>
      <c r="AC169" s="24" t="s">
        <v>95</v>
      </c>
      <c r="AD169" s="103" t="s">
        <v>95</v>
      </c>
    </row>
    <row r="170" spans="14:30" x14ac:dyDescent="0.3">
      <c r="N170" s="51">
        <v>51591</v>
      </c>
      <c r="O170" s="100" t="s">
        <v>95</v>
      </c>
      <c r="P170" s="24" t="s">
        <v>95</v>
      </c>
      <c r="Q170" s="24" t="s">
        <v>95</v>
      </c>
      <c r="R170" s="103" t="s">
        <v>95</v>
      </c>
      <c r="S170" s="100" t="s">
        <v>95</v>
      </c>
      <c r="T170" s="24" t="s">
        <v>95</v>
      </c>
      <c r="U170" s="24" t="s">
        <v>95</v>
      </c>
      <c r="V170" s="103" t="s">
        <v>95</v>
      </c>
      <c r="W170" s="100" t="s">
        <v>95</v>
      </c>
      <c r="X170" s="24" t="s">
        <v>95</v>
      </c>
      <c r="Y170" s="24" t="s">
        <v>95</v>
      </c>
      <c r="Z170" s="103" t="s">
        <v>95</v>
      </c>
      <c r="AA170" s="100" t="s">
        <v>95</v>
      </c>
      <c r="AB170" s="24" t="s">
        <v>95</v>
      </c>
      <c r="AC170" s="24" t="s">
        <v>95</v>
      </c>
      <c r="AD170" s="103" t="s">
        <v>95</v>
      </c>
    </row>
    <row r="171" spans="14:30" x14ac:dyDescent="0.3">
      <c r="N171" s="51">
        <v>51682</v>
      </c>
      <c r="O171" s="100" t="s">
        <v>95</v>
      </c>
      <c r="P171" s="24" t="s">
        <v>95</v>
      </c>
      <c r="Q171" s="24" t="s">
        <v>95</v>
      </c>
      <c r="R171" s="103" t="s">
        <v>95</v>
      </c>
      <c r="S171" s="100" t="s">
        <v>95</v>
      </c>
      <c r="T171" s="24" t="s">
        <v>95</v>
      </c>
      <c r="U171" s="24" t="s">
        <v>95</v>
      </c>
      <c r="V171" s="103" t="s">
        <v>95</v>
      </c>
      <c r="W171" s="100" t="s">
        <v>95</v>
      </c>
      <c r="X171" s="24" t="s">
        <v>95</v>
      </c>
      <c r="Y171" s="24" t="s">
        <v>95</v>
      </c>
      <c r="Z171" s="103" t="s">
        <v>95</v>
      </c>
      <c r="AA171" s="100" t="s">
        <v>95</v>
      </c>
      <c r="AB171" s="24" t="s">
        <v>95</v>
      </c>
      <c r="AC171" s="24" t="s">
        <v>95</v>
      </c>
      <c r="AD171" s="103" t="s">
        <v>95</v>
      </c>
    </row>
    <row r="172" spans="14:30" x14ac:dyDescent="0.3">
      <c r="N172" s="51">
        <v>51774</v>
      </c>
      <c r="O172" s="100" t="s">
        <v>95</v>
      </c>
      <c r="P172" s="24" t="s">
        <v>95</v>
      </c>
      <c r="Q172" s="24" t="s">
        <v>95</v>
      </c>
      <c r="R172" s="103" t="s">
        <v>95</v>
      </c>
      <c r="S172" s="100" t="s">
        <v>95</v>
      </c>
      <c r="T172" s="24" t="s">
        <v>95</v>
      </c>
      <c r="U172" s="24" t="s">
        <v>95</v>
      </c>
      <c r="V172" s="103" t="s">
        <v>95</v>
      </c>
      <c r="W172" s="100" t="s">
        <v>95</v>
      </c>
      <c r="X172" s="24" t="s">
        <v>95</v>
      </c>
      <c r="Y172" s="24" t="s">
        <v>95</v>
      </c>
      <c r="Z172" s="103" t="s">
        <v>95</v>
      </c>
      <c r="AA172" s="100" t="s">
        <v>95</v>
      </c>
      <c r="AB172" s="24" t="s">
        <v>95</v>
      </c>
      <c r="AC172" s="24" t="s">
        <v>95</v>
      </c>
      <c r="AD172" s="103" t="s">
        <v>95</v>
      </c>
    </row>
    <row r="173" spans="14:30" x14ac:dyDescent="0.3">
      <c r="N173" s="51">
        <v>51866</v>
      </c>
      <c r="O173" s="100" t="s">
        <v>95</v>
      </c>
      <c r="P173" s="24" t="s">
        <v>95</v>
      </c>
      <c r="Q173" s="24" t="s">
        <v>95</v>
      </c>
      <c r="R173" s="103" t="s">
        <v>95</v>
      </c>
      <c r="S173" s="100" t="s">
        <v>95</v>
      </c>
      <c r="T173" s="24" t="s">
        <v>95</v>
      </c>
      <c r="U173" s="24" t="s">
        <v>95</v>
      </c>
      <c r="V173" s="103" t="s">
        <v>95</v>
      </c>
      <c r="W173" s="100" t="s">
        <v>95</v>
      </c>
      <c r="X173" s="24" t="s">
        <v>95</v>
      </c>
      <c r="Y173" s="24" t="s">
        <v>95</v>
      </c>
      <c r="Z173" s="103" t="s">
        <v>95</v>
      </c>
      <c r="AA173" s="100" t="s">
        <v>95</v>
      </c>
      <c r="AB173" s="24" t="s">
        <v>95</v>
      </c>
      <c r="AC173" s="24" t="s">
        <v>95</v>
      </c>
      <c r="AD173" s="103" t="s">
        <v>95</v>
      </c>
    </row>
    <row r="174" spans="14:30" x14ac:dyDescent="0.3">
      <c r="N174" s="51">
        <v>51956</v>
      </c>
      <c r="O174" s="100" t="s">
        <v>95</v>
      </c>
      <c r="P174" s="24" t="s">
        <v>95</v>
      </c>
      <c r="Q174" s="24" t="s">
        <v>95</v>
      </c>
      <c r="R174" s="103" t="s">
        <v>95</v>
      </c>
      <c r="S174" s="100" t="s">
        <v>95</v>
      </c>
      <c r="T174" s="24" t="s">
        <v>95</v>
      </c>
      <c r="U174" s="24" t="s">
        <v>95</v>
      </c>
      <c r="V174" s="103" t="s">
        <v>95</v>
      </c>
      <c r="W174" s="100" t="s">
        <v>95</v>
      </c>
      <c r="X174" s="24" t="s">
        <v>95</v>
      </c>
      <c r="Y174" s="24" t="s">
        <v>95</v>
      </c>
      <c r="Z174" s="103" t="s">
        <v>95</v>
      </c>
      <c r="AA174" s="100" t="s">
        <v>95</v>
      </c>
      <c r="AB174" s="24" t="s">
        <v>95</v>
      </c>
      <c r="AC174" s="24" t="s">
        <v>95</v>
      </c>
      <c r="AD174" s="103" t="s">
        <v>95</v>
      </c>
    </row>
    <row r="175" spans="14:30" x14ac:dyDescent="0.3">
      <c r="N175" s="51">
        <v>52047</v>
      </c>
      <c r="O175" s="100" t="s">
        <v>95</v>
      </c>
      <c r="P175" s="24" t="s">
        <v>95</v>
      </c>
      <c r="Q175" s="24" t="s">
        <v>95</v>
      </c>
      <c r="R175" s="103" t="s">
        <v>95</v>
      </c>
      <c r="S175" s="100" t="s">
        <v>95</v>
      </c>
      <c r="T175" s="24" t="s">
        <v>95</v>
      </c>
      <c r="U175" s="24" t="s">
        <v>95</v>
      </c>
      <c r="V175" s="103" t="s">
        <v>95</v>
      </c>
      <c r="W175" s="100" t="s">
        <v>95</v>
      </c>
      <c r="X175" s="24" t="s">
        <v>95</v>
      </c>
      <c r="Y175" s="24" t="s">
        <v>95</v>
      </c>
      <c r="Z175" s="103" t="s">
        <v>95</v>
      </c>
      <c r="AA175" s="100" t="s">
        <v>95</v>
      </c>
      <c r="AB175" s="24" t="s">
        <v>95</v>
      </c>
      <c r="AC175" s="24" t="s">
        <v>95</v>
      </c>
      <c r="AD175" s="103" t="s">
        <v>95</v>
      </c>
    </row>
    <row r="176" spans="14:30" x14ac:dyDescent="0.3">
      <c r="N176" s="51">
        <v>52139</v>
      </c>
      <c r="O176" s="100" t="s">
        <v>95</v>
      </c>
      <c r="P176" s="24" t="s">
        <v>95</v>
      </c>
      <c r="Q176" s="24" t="s">
        <v>95</v>
      </c>
      <c r="R176" s="103" t="s">
        <v>95</v>
      </c>
      <c r="S176" s="100" t="s">
        <v>95</v>
      </c>
      <c r="T176" s="24" t="s">
        <v>95</v>
      </c>
      <c r="U176" s="24" t="s">
        <v>95</v>
      </c>
      <c r="V176" s="103" t="s">
        <v>95</v>
      </c>
      <c r="W176" s="100" t="s">
        <v>95</v>
      </c>
      <c r="X176" s="24" t="s">
        <v>95</v>
      </c>
      <c r="Y176" s="24" t="s">
        <v>95</v>
      </c>
      <c r="Z176" s="103" t="s">
        <v>95</v>
      </c>
      <c r="AA176" s="100" t="s">
        <v>95</v>
      </c>
      <c r="AB176" s="24" t="s">
        <v>95</v>
      </c>
      <c r="AC176" s="24" t="s">
        <v>95</v>
      </c>
      <c r="AD176" s="103" t="s">
        <v>95</v>
      </c>
    </row>
    <row r="177" spans="14:30" x14ac:dyDescent="0.3">
      <c r="N177" s="51">
        <v>52231</v>
      </c>
      <c r="O177" s="100" t="s">
        <v>95</v>
      </c>
      <c r="P177" s="24" t="s">
        <v>95</v>
      </c>
      <c r="Q177" s="24" t="s">
        <v>95</v>
      </c>
      <c r="R177" s="103" t="s">
        <v>95</v>
      </c>
      <c r="S177" s="100" t="s">
        <v>95</v>
      </c>
      <c r="T177" s="24" t="s">
        <v>95</v>
      </c>
      <c r="U177" s="24" t="s">
        <v>95</v>
      </c>
      <c r="V177" s="103" t="s">
        <v>95</v>
      </c>
      <c r="W177" s="100" t="s">
        <v>95</v>
      </c>
      <c r="X177" s="24" t="s">
        <v>95</v>
      </c>
      <c r="Y177" s="24" t="s">
        <v>95</v>
      </c>
      <c r="Z177" s="103" t="s">
        <v>95</v>
      </c>
      <c r="AA177" s="100" t="s">
        <v>95</v>
      </c>
      <c r="AB177" s="24" t="s">
        <v>95</v>
      </c>
      <c r="AC177" s="24" t="s">
        <v>95</v>
      </c>
      <c r="AD177" s="103" t="s">
        <v>95</v>
      </c>
    </row>
    <row r="178" spans="14:30" x14ac:dyDescent="0.3">
      <c r="N178" s="51">
        <v>52321</v>
      </c>
      <c r="O178" s="100" t="s">
        <v>95</v>
      </c>
      <c r="P178" s="24" t="s">
        <v>95</v>
      </c>
      <c r="Q178" s="24" t="s">
        <v>95</v>
      </c>
      <c r="R178" s="103" t="s">
        <v>95</v>
      </c>
      <c r="S178" s="100" t="s">
        <v>95</v>
      </c>
      <c r="T178" s="24" t="s">
        <v>95</v>
      </c>
      <c r="U178" s="24" t="s">
        <v>95</v>
      </c>
      <c r="V178" s="103" t="s">
        <v>95</v>
      </c>
      <c r="W178" s="100" t="s">
        <v>95</v>
      </c>
      <c r="X178" s="24" t="s">
        <v>95</v>
      </c>
      <c r="Y178" s="24" t="s">
        <v>95</v>
      </c>
      <c r="Z178" s="103" t="s">
        <v>95</v>
      </c>
      <c r="AA178" s="100" t="s">
        <v>95</v>
      </c>
      <c r="AB178" s="24" t="s">
        <v>95</v>
      </c>
      <c r="AC178" s="24" t="s">
        <v>95</v>
      </c>
      <c r="AD178" s="103" t="s">
        <v>95</v>
      </c>
    </row>
    <row r="179" spans="14:30" x14ac:dyDescent="0.3">
      <c r="N179" s="51">
        <v>52412</v>
      </c>
      <c r="O179" s="100" t="s">
        <v>95</v>
      </c>
      <c r="P179" s="24" t="s">
        <v>95</v>
      </c>
      <c r="Q179" s="24" t="s">
        <v>95</v>
      </c>
      <c r="R179" s="103" t="s">
        <v>95</v>
      </c>
      <c r="S179" s="100" t="s">
        <v>95</v>
      </c>
      <c r="T179" s="24" t="s">
        <v>95</v>
      </c>
      <c r="U179" s="24" t="s">
        <v>95</v>
      </c>
      <c r="V179" s="103" t="s">
        <v>95</v>
      </c>
      <c r="W179" s="100" t="s">
        <v>95</v>
      </c>
      <c r="X179" s="24" t="s">
        <v>95</v>
      </c>
      <c r="Y179" s="24" t="s">
        <v>95</v>
      </c>
      <c r="Z179" s="103" t="s">
        <v>95</v>
      </c>
      <c r="AA179" s="100" t="s">
        <v>95</v>
      </c>
      <c r="AB179" s="24" t="s">
        <v>95</v>
      </c>
      <c r="AC179" s="24" t="s">
        <v>95</v>
      </c>
      <c r="AD179" s="103" t="s">
        <v>95</v>
      </c>
    </row>
    <row r="180" spans="14:30" x14ac:dyDescent="0.3">
      <c r="N180" s="51">
        <v>52504</v>
      </c>
      <c r="O180" s="100" t="s">
        <v>95</v>
      </c>
      <c r="P180" s="24" t="s">
        <v>95</v>
      </c>
      <c r="Q180" s="24" t="s">
        <v>95</v>
      </c>
      <c r="R180" s="103" t="s">
        <v>95</v>
      </c>
      <c r="S180" s="100" t="s">
        <v>95</v>
      </c>
      <c r="T180" s="24" t="s">
        <v>95</v>
      </c>
      <c r="U180" s="24" t="s">
        <v>95</v>
      </c>
      <c r="V180" s="103" t="s">
        <v>95</v>
      </c>
      <c r="W180" s="100" t="s">
        <v>95</v>
      </c>
      <c r="X180" s="24" t="s">
        <v>95</v>
      </c>
      <c r="Y180" s="24" t="s">
        <v>95</v>
      </c>
      <c r="Z180" s="103" t="s">
        <v>95</v>
      </c>
      <c r="AA180" s="100" t="s">
        <v>95</v>
      </c>
      <c r="AB180" s="24" t="s">
        <v>95</v>
      </c>
      <c r="AC180" s="24" t="s">
        <v>95</v>
      </c>
      <c r="AD180" s="103" t="s">
        <v>95</v>
      </c>
    </row>
    <row r="181" spans="14:30" x14ac:dyDescent="0.3">
      <c r="N181" s="51">
        <v>52596</v>
      </c>
      <c r="O181" s="100" t="s">
        <v>95</v>
      </c>
      <c r="P181" s="24" t="s">
        <v>95</v>
      </c>
      <c r="Q181" s="24" t="s">
        <v>95</v>
      </c>
      <c r="R181" s="103" t="s">
        <v>95</v>
      </c>
      <c r="S181" s="100" t="s">
        <v>95</v>
      </c>
      <c r="T181" s="24" t="s">
        <v>95</v>
      </c>
      <c r="U181" s="24" t="s">
        <v>95</v>
      </c>
      <c r="V181" s="103" t="s">
        <v>95</v>
      </c>
      <c r="W181" s="100" t="s">
        <v>95</v>
      </c>
      <c r="X181" s="24" t="s">
        <v>95</v>
      </c>
      <c r="Y181" s="24" t="s">
        <v>95</v>
      </c>
      <c r="Z181" s="103" t="s">
        <v>95</v>
      </c>
      <c r="AA181" s="100" t="s">
        <v>95</v>
      </c>
      <c r="AB181" s="24" t="s">
        <v>95</v>
      </c>
      <c r="AC181" s="24" t="s">
        <v>95</v>
      </c>
      <c r="AD181" s="103" t="s">
        <v>95</v>
      </c>
    </row>
    <row r="182" spans="14:30" x14ac:dyDescent="0.3">
      <c r="N182" s="51">
        <v>52687</v>
      </c>
      <c r="O182" s="100" t="s">
        <v>95</v>
      </c>
      <c r="P182" s="24" t="s">
        <v>95</v>
      </c>
      <c r="Q182" s="24" t="s">
        <v>95</v>
      </c>
      <c r="R182" s="103" t="s">
        <v>95</v>
      </c>
      <c r="S182" s="100" t="s">
        <v>95</v>
      </c>
      <c r="T182" s="24" t="s">
        <v>95</v>
      </c>
      <c r="U182" s="24" t="s">
        <v>95</v>
      </c>
      <c r="V182" s="103" t="s">
        <v>95</v>
      </c>
      <c r="W182" s="100" t="s">
        <v>95</v>
      </c>
      <c r="X182" s="24" t="s">
        <v>95</v>
      </c>
      <c r="Y182" s="24" t="s">
        <v>95</v>
      </c>
      <c r="Z182" s="103" t="s">
        <v>95</v>
      </c>
      <c r="AA182" s="100" t="s">
        <v>95</v>
      </c>
      <c r="AB182" s="24" t="s">
        <v>95</v>
      </c>
      <c r="AC182" s="24" t="s">
        <v>95</v>
      </c>
      <c r="AD182" s="103" t="s">
        <v>95</v>
      </c>
    </row>
    <row r="183" spans="14:30" x14ac:dyDescent="0.3">
      <c r="N183" s="51">
        <v>52778</v>
      </c>
      <c r="O183" s="100" t="s">
        <v>95</v>
      </c>
      <c r="P183" s="24" t="s">
        <v>95</v>
      </c>
      <c r="Q183" s="24" t="s">
        <v>95</v>
      </c>
      <c r="R183" s="103" t="s">
        <v>95</v>
      </c>
      <c r="S183" s="100" t="s">
        <v>95</v>
      </c>
      <c r="T183" s="24" t="s">
        <v>95</v>
      </c>
      <c r="U183" s="24" t="s">
        <v>95</v>
      </c>
      <c r="V183" s="103" t="s">
        <v>95</v>
      </c>
      <c r="W183" s="100" t="s">
        <v>95</v>
      </c>
      <c r="X183" s="24" t="s">
        <v>95</v>
      </c>
      <c r="Y183" s="24" t="s">
        <v>95</v>
      </c>
      <c r="Z183" s="103" t="s">
        <v>95</v>
      </c>
      <c r="AA183" s="100" t="s">
        <v>95</v>
      </c>
      <c r="AB183" s="24" t="s">
        <v>95</v>
      </c>
      <c r="AC183" s="24" t="s">
        <v>95</v>
      </c>
      <c r="AD183" s="103" t="s">
        <v>95</v>
      </c>
    </row>
    <row r="184" spans="14:30" x14ac:dyDescent="0.3">
      <c r="N184" s="51">
        <v>52870</v>
      </c>
      <c r="O184" s="100" t="s">
        <v>95</v>
      </c>
      <c r="P184" s="24" t="s">
        <v>95</v>
      </c>
      <c r="Q184" s="24" t="s">
        <v>95</v>
      </c>
      <c r="R184" s="103" t="s">
        <v>95</v>
      </c>
      <c r="S184" s="100" t="s">
        <v>95</v>
      </c>
      <c r="T184" s="24" t="s">
        <v>95</v>
      </c>
      <c r="U184" s="24" t="s">
        <v>95</v>
      </c>
      <c r="V184" s="103" t="s">
        <v>95</v>
      </c>
      <c r="W184" s="100" t="s">
        <v>95</v>
      </c>
      <c r="X184" s="24" t="s">
        <v>95</v>
      </c>
      <c r="Y184" s="24" t="s">
        <v>95</v>
      </c>
      <c r="Z184" s="103" t="s">
        <v>95</v>
      </c>
      <c r="AA184" s="100" t="s">
        <v>95</v>
      </c>
      <c r="AB184" s="24" t="s">
        <v>95</v>
      </c>
      <c r="AC184" s="24" t="s">
        <v>95</v>
      </c>
      <c r="AD184" s="103" t="s">
        <v>95</v>
      </c>
    </row>
    <row r="185" spans="14:30" x14ac:dyDescent="0.3">
      <c r="N185" s="51">
        <v>52962</v>
      </c>
      <c r="O185" s="100" t="s">
        <v>95</v>
      </c>
      <c r="P185" s="24" t="s">
        <v>95</v>
      </c>
      <c r="Q185" s="24" t="s">
        <v>95</v>
      </c>
      <c r="R185" s="103" t="s">
        <v>95</v>
      </c>
      <c r="S185" s="100" t="s">
        <v>95</v>
      </c>
      <c r="T185" s="24" t="s">
        <v>95</v>
      </c>
      <c r="U185" s="24" t="s">
        <v>95</v>
      </c>
      <c r="V185" s="103" t="s">
        <v>95</v>
      </c>
      <c r="W185" s="100" t="s">
        <v>95</v>
      </c>
      <c r="X185" s="24" t="s">
        <v>95</v>
      </c>
      <c r="Y185" s="24" t="s">
        <v>95</v>
      </c>
      <c r="Z185" s="103" t="s">
        <v>95</v>
      </c>
      <c r="AA185" s="100" t="s">
        <v>95</v>
      </c>
      <c r="AB185" s="24" t="s">
        <v>95</v>
      </c>
      <c r="AC185" s="24" t="s">
        <v>95</v>
      </c>
      <c r="AD185" s="103" t="s">
        <v>95</v>
      </c>
    </row>
    <row r="186" spans="14:30" x14ac:dyDescent="0.3">
      <c r="N186" s="51">
        <v>53052</v>
      </c>
      <c r="O186" s="100" t="s">
        <v>95</v>
      </c>
      <c r="P186" s="24" t="s">
        <v>95</v>
      </c>
      <c r="Q186" s="24" t="s">
        <v>95</v>
      </c>
      <c r="R186" s="103" t="s">
        <v>95</v>
      </c>
      <c r="S186" s="100" t="s">
        <v>95</v>
      </c>
      <c r="T186" s="24" t="s">
        <v>95</v>
      </c>
      <c r="U186" s="24" t="s">
        <v>95</v>
      </c>
      <c r="V186" s="103" t="s">
        <v>95</v>
      </c>
      <c r="W186" s="100" t="s">
        <v>95</v>
      </c>
      <c r="X186" s="24" t="s">
        <v>95</v>
      </c>
      <c r="Y186" s="24" t="s">
        <v>95</v>
      </c>
      <c r="Z186" s="103" t="s">
        <v>95</v>
      </c>
      <c r="AA186" s="100" t="s">
        <v>95</v>
      </c>
      <c r="AB186" s="24" t="s">
        <v>95</v>
      </c>
      <c r="AC186" s="24" t="s">
        <v>95</v>
      </c>
      <c r="AD186" s="103" t="s">
        <v>95</v>
      </c>
    </row>
    <row r="187" spans="14:30" x14ac:dyDescent="0.3">
      <c r="N187" s="51">
        <v>53143</v>
      </c>
      <c r="O187" s="100" t="s">
        <v>95</v>
      </c>
      <c r="P187" s="24" t="s">
        <v>95</v>
      </c>
      <c r="Q187" s="24" t="s">
        <v>95</v>
      </c>
      <c r="R187" s="103" t="s">
        <v>95</v>
      </c>
      <c r="S187" s="100" t="s">
        <v>95</v>
      </c>
      <c r="T187" s="24" t="s">
        <v>95</v>
      </c>
      <c r="U187" s="24" t="s">
        <v>95</v>
      </c>
      <c r="V187" s="103" t="s">
        <v>95</v>
      </c>
      <c r="W187" s="100" t="s">
        <v>95</v>
      </c>
      <c r="X187" s="24" t="s">
        <v>95</v>
      </c>
      <c r="Y187" s="24" t="s">
        <v>95</v>
      </c>
      <c r="Z187" s="103" t="s">
        <v>95</v>
      </c>
      <c r="AA187" s="100" t="s">
        <v>95</v>
      </c>
      <c r="AB187" s="24" t="s">
        <v>95</v>
      </c>
      <c r="AC187" s="24" t="s">
        <v>95</v>
      </c>
      <c r="AD187" s="103" t="s">
        <v>95</v>
      </c>
    </row>
    <row r="188" spans="14:30" x14ac:dyDescent="0.3">
      <c r="N188" s="51">
        <v>53235</v>
      </c>
      <c r="O188" s="100" t="s">
        <v>95</v>
      </c>
      <c r="P188" s="24" t="s">
        <v>95</v>
      </c>
      <c r="Q188" s="24" t="s">
        <v>95</v>
      </c>
      <c r="R188" s="103" t="s">
        <v>95</v>
      </c>
      <c r="S188" s="100" t="s">
        <v>95</v>
      </c>
      <c r="T188" s="24" t="s">
        <v>95</v>
      </c>
      <c r="U188" s="24" t="s">
        <v>95</v>
      </c>
      <c r="V188" s="103" t="s">
        <v>95</v>
      </c>
      <c r="W188" s="100" t="s">
        <v>95</v>
      </c>
      <c r="X188" s="24" t="s">
        <v>95</v>
      </c>
      <c r="Y188" s="24" t="s">
        <v>95</v>
      </c>
      <c r="Z188" s="103" t="s">
        <v>95</v>
      </c>
      <c r="AA188" s="100" t="s">
        <v>95</v>
      </c>
      <c r="AB188" s="24" t="s">
        <v>95</v>
      </c>
      <c r="AC188" s="24" t="s">
        <v>95</v>
      </c>
      <c r="AD188" s="103" t="s">
        <v>95</v>
      </c>
    </row>
    <row r="189" spans="14:30" x14ac:dyDescent="0.3">
      <c r="N189" s="51">
        <v>53327</v>
      </c>
      <c r="O189" s="100" t="s">
        <v>95</v>
      </c>
      <c r="P189" s="24" t="s">
        <v>95</v>
      </c>
      <c r="Q189" s="24" t="s">
        <v>95</v>
      </c>
      <c r="R189" s="103" t="s">
        <v>95</v>
      </c>
      <c r="S189" s="100" t="s">
        <v>95</v>
      </c>
      <c r="T189" s="24" t="s">
        <v>95</v>
      </c>
      <c r="U189" s="24" t="s">
        <v>95</v>
      </c>
      <c r="V189" s="103" t="s">
        <v>95</v>
      </c>
      <c r="W189" s="100" t="s">
        <v>95</v>
      </c>
      <c r="X189" s="24" t="s">
        <v>95</v>
      </c>
      <c r="Y189" s="24" t="s">
        <v>95</v>
      </c>
      <c r="Z189" s="103" t="s">
        <v>95</v>
      </c>
      <c r="AA189" s="100" t="s">
        <v>95</v>
      </c>
      <c r="AB189" s="24" t="s">
        <v>95</v>
      </c>
      <c r="AC189" s="24" t="s">
        <v>95</v>
      </c>
      <c r="AD189" s="103" t="s">
        <v>95</v>
      </c>
    </row>
    <row r="190" spans="14:30" x14ac:dyDescent="0.3">
      <c r="N190" s="51">
        <v>53417</v>
      </c>
      <c r="O190" s="100" t="s">
        <v>95</v>
      </c>
      <c r="P190" s="24" t="s">
        <v>95</v>
      </c>
      <c r="Q190" s="24" t="s">
        <v>95</v>
      </c>
      <c r="R190" s="103" t="s">
        <v>95</v>
      </c>
      <c r="S190" s="100" t="s">
        <v>95</v>
      </c>
      <c r="T190" s="24" t="s">
        <v>95</v>
      </c>
      <c r="U190" s="24" t="s">
        <v>95</v>
      </c>
      <c r="V190" s="103" t="s">
        <v>95</v>
      </c>
      <c r="W190" s="100" t="s">
        <v>95</v>
      </c>
      <c r="X190" s="24" t="s">
        <v>95</v>
      </c>
      <c r="Y190" s="24" t="s">
        <v>95</v>
      </c>
      <c r="Z190" s="103" t="s">
        <v>95</v>
      </c>
      <c r="AA190" s="100" t="s">
        <v>95</v>
      </c>
      <c r="AB190" s="24" t="s">
        <v>95</v>
      </c>
      <c r="AC190" s="24" t="s">
        <v>95</v>
      </c>
      <c r="AD190" s="103" t="s">
        <v>95</v>
      </c>
    </row>
    <row r="191" spans="14:30" x14ac:dyDescent="0.3">
      <c r="N191" s="51">
        <v>53508</v>
      </c>
      <c r="O191" s="100" t="s">
        <v>95</v>
      </c>
      <c r="P191" s="24" t="s">
        <v>95</v>
      </c>
      <c r="Q191" s="24" t="s">
        <v>95</v>
      </c>
      <c r="R191" s="103" t="s">
        <v>95</v>
      </c>
      <c r="S191" s="100" t="s">
        <v>95</v>
      </c>
      <c r="T191" s="24" t="s">
        <v>95</v>
      </c>
      <c r="U191" s="24" t="s">
        <v>95</v>
      </c>
      <c r="V191" s="103" t="s">
        <v>95</v>
      </c>
      <c r="W191" s="100" t="s">
        <v>95</v>
      </c>
      <c r="X191" s="24" t="s">
        <v>95</v>
      </c>
      <c r="Y191" s="24" t="s">
        <v>95</v>
      </c>
      <c r="Z191" s="103" t="s">
        <v>95</v>
      </c>
      <c r="AA191" s="100" t="s">
        <v>95</v>
      </c>
      <c r="AB191" s="24" t="s">
        <v>95</v>
      </c>
      <c r="AC191" s="24" t="s">
        <v>95</v>
      </c>
      <c r="AD191" s="103" t="s">
        <v>95</v>
      </c>
    </row>
    <row r="192" spans="14:30" x14ac:dyDescent="0.3">
      <c r="N192" s="51">
        <v>53600</v>
      </c>
      <c r="O192" s="100" t="s">
        <v>95</v>
      </c>
      <c r="P192" s="24" t="s">
        <v>95</v>
      </c>
      <c r="Q192" s="24" t="s">
        <v>95</v>
      </c>
      <c r="R192" s="103" t="s">
        <v>95</v>
      </c>
      <c r="S192" s="100" t="s">
        <v>95</v>
      </c>
      <c r="T192" s="24" t="s">
        <v>95</v>
      </c>
      <c r="U192" s="24" t="s">
        <v>95</v>
      </c>
      <c r="V192" s="103" t="s">
        <v>95</v>
      </c>
      <c r="W192" s="100" t="s">
        <v>95</v>
      </c>
      <c r="X192" s="24" t="s">
        <v>95</v>
      </c>
      <c r="Y192" s="24" t="s">
        <v>95</v>
      </c>
      <c r="Z192" s="103" t="s">
        <v>95</v>
      </c>
      <c r="AA192" s="100" t="s">
        <v>95</v>
      </c>
      <c r="AB192" s="24" t="s">
        <v>95</v>
      </c>
      <c r="AC192" s="24" t="s">
        <v>95</v>
      </c>
      <c r="AD192" s="103" t="s">
        <v>95</v>
      </c>
    </row>
    <row r="193" spans="14:30" x14ac:dyDescent="0.3">
      <c r="N193" s="51">
        <v>53692</v>
      </c>
      <c r="O193" s="100" t="s">
        <v>95</v>
      </c>
      <c r="P193" s="24" t="s">
        <v>95</v>
      </c>
      <c r="Q193" s="24" t="s">
        <v>95</v>
      </c>
      <c r="R193" s="103" t="s">
        <v>95</v>
      </c>
      <c r="S193" s="100" t="s">
        <v>95</v>
      </c>
      <c r="T193" s="24" t="s">
        <v>95</v>
      </c>
      <c r="U193" s="24" t="s">
        <v>95</v>
      </c>
      <c r="V193" s="103" t="s">
        <v>95</v>
      </c>
      <c r="W193" s="100" t="s">
        <v>95</v>
      </c>
      <c r="X193" s="24" t="s">
        <v>95</v>
      </c>
      <c r="Y193" s="24" t="s">
        <v>95</v>
      </c>
      <c r="Z193" s="103" t="s">
        <v>95</v>
      </c>
      <c r="AA193" s="100" t="s">
        <v>95</v>
      </c>
      <c r="AB193" s="24" t="s">
        <v>95</v>
      </c>
      <c r="AC193" s="24" t="s">
        <v>95</v>
      </c>
      <c r="AD193" s="103" t="s">
        <v>95</v>
      </c>
    </row>
    <row r="194" spans="14:30" x14ac:dyDescent="0.3">
      <c r="N194" s="51">
        <v>53782</v>
      </c>
      <c r="O194" s="100" t="s">
        <v>95</v>
      </c>
      <c r="P194" s="24" t="s">
        <v>95</v>
      </c>
      <c r="Q194" s="24" t="s">
        <v>95</v>
      </c>
      <c r="R194" s="103" t="s">
        <v>95</v>
      </c>
      <c r="S194" s="100" t="s">
        <v>95</v>
      </c>
      <c r="T194" s="24" t="s">
        <v>95</v>
      </c>
      <c r="U194" s="24" t="s">
        <v>95</v>
      </c>
      <c r="V194" s="103" t="s">
        <v>95</v>
      </c>
      <c r="W194" s="100" t="s">
        <v>95</v>
      </c>
      <c r="X194" s="24" t="s">
        <v>95</v>
      </c>
      <c r="Y194" s="24" t="s">
        <v>95</v>
      </c>
      <c r="Z194" s="103" t="s">
        <v>95</v>
      </c>
      <c r="AA194" s="100" t="s">
        <v>95</v>
      </c>
      <c r="AB194" s="24" t="s">
        <v>95</v>
      </c>
      <c r="AC194" s="24" t="s">
        <v>95</v>
      </c>
      <c r="AD194" s="103" t="s">
        <v>95</v>
      </c>
    </row>
    <row r="195" spans="14:30" x14ac:dyDescent="0.3">
      <c r="N195" s="51">
        <v>53873</v>
      </c>
      <c r="O195" s="100" t="s">
        <v>95</v>
      </c>
      <c r="P195" s="24" t="s">
        <v>95</v>
      </c>
      <c r="Q195" s="24" t="s">
        <v>95</v>
      </c>
      <c r="R195" s="103" t="s">
        <v>95</v>
      </c>
      <c r="S195" s="100" t="s">
        <v>95</v>
      </c>
      <c r="T195" s="24" t="s">
        <v>95</v>
      </c>
      <c r="U195" s="24" t="s">
        <v>95</v>
      </c>
      <c r="V195" s="103" t="s">
        <v>95</v>
      </c>
      <c r="W195" s="100" t="s">
        <v>95</v>
      </c>
      <c r="X195" s="24" t="s">
        <v>95</v>
      </c>
      <c r="Y195" s="24" t="s">
        <v>95</v>
      </c>
      <c r="Z195" s="103" t="s">
        <v>95</v>
      </c>
      <c r="AA195" s="100" t="s">
        <v>95</v>
      </c>
      <c r="AB195" s="24" t="s">
        <v>95</v>
      </c>
      <c r="AC195" s="24" t="s">
        <v>95</v>
      </c>
      <c r="AD195" s="103" t="s">
        <v>95</v>
      </c>
    </row>
    <row r="196" spans="14:30" x14ac:dyDescent="0.3">
      <c r="N196" s="51">
        <v>53965</v>
      </c>
      <c r="O196" s="100" t="s">
        <v>95</v>
      </c>
      <c r="P196" s="24" t="s">
        <v>95</v>
      </c>
      <c r="Q196" s="24" t="s">
        <v>95</v>
      </c>
      <c r="R196" s="103" t="s">
        <v>95</v>
      </c>
      <c r="S196" s="100" t="s">
        <v>95</v>
      </c>
      <c r="T196" s="24" t="s">
        <v>95</v>
      </c>
      <c r="U196" s="24" t="s">
        <v>95</v>
      </c>
      <c r="V196" s="103" t="s">
        <v>95</v>
      </c>
      <c r="W196" s="100" t="s">
        <v>95</v>
      </c>
      <c r="X196" s="24" t="s">
        <v>95</v>
      </c>
      <c r="Y196" s="24" t="s">
        <v>95</v>
      </c>
      <c r="Z196" s="103" t="s">
        <v>95</v>
      </c>
      <c r="AA196" s="100" t="s">
        <v>95</v>
      </c>
      <c r="AB196" s="24" t="s">
        <v>95</v>
      </c>
      <c r="AC196" s="24" t="s">
        <v>95</v>
      </c>
      <c r="AD196" s="103" t="s">
        <v>95</v>
      </c>
    </row>
    <row r="197" spans="14:30" x14ac:dyDescent="0.3">
      <c r="N197" s="51">
        <v>54057</v>
      </c>
      <c r="O197" s="100" t="s">
        <v>95</v>
      </c>
      <c r="P197" s="24" t="s">
        <v>95</v>
      </c>
      <c r="Q197" s="24" t="s">
        <v>95</v>
      </c>
      <c r="R197" s="103" t="s">
        <v>95</v>
      </c>
      <c r="S197" s="100" t="s">
        <v>95</v>
      </c>
      <c r="T197" s="24" t="s">
        <v>95</v>
      </c>
      <c r="U197" s="24" t="s">
        <v>95</v>
      </c>
      <c r="V197" s="103" t="s">
        <v>95</v>
      </c>
      <c r="W197" s="100" t="s">
        <v>95</v>
      </c>
      <c r="X197" s="24" t="s">
        <v>95</v>
      </c>
      <c r="Y197" s="24" t="s">
        <v>95</v>
      </c>
      <c r="Z197" s="103" t="s">
        <v>95</v>
      </c>
      <c r="AA197" s="100" t="s">
        <v>95</v>
      </c>
      <c r="AB197" s="24" t="s">
        <v>95</v>
      </c>
      <c r="AC197" s="24" t="s">
        <v>95</v>
      </c>
      <c r="AD197" s="103" t="s">
        <v>95</v>
      </c>
    </row>
    <row r="198" spans="14:30" x14ac:dyDescent="0.3">
      <c r="N198" s="51">
        <v>54148</v>
      </c>
      <c r="O198" s="100" t="s">
        <v>95</v>
      </c>
      <c r="P198" s="24" t="s">
        <v>95</v>
      </c>
      <c r="Q198" s="24" t="s">
        <v>95</v>
      </c>
      <c r="R198" s="103" t="s">
        <v>95</v>
      </c>
      <c r="S198" s="100" t="s">
        <v>95</v>
      </c>
      <c r="T198" s="24" t="s">
        <v>95</v>
      </c>
      <c r="U198" s="24" t="s">
        <v>95</v>
      </c>
      <c r="V198" s="103" t="s">
        <v>95</v>
      </c>
      <c r="W198" s="100" t="s">
        <v>95</v>
      </c>
      <c r="X198" s="24" t="s">
        <v>95</v>
      </c>
      <c r="Y198" s="24" t="s">
        <v>95</v>
      </c>
      <c r="Z198" s="103" t="s">
        <v>95</v>
      </c>
      <c r="AA198" s="100" t="s">
        <v>95</v>
      </c>
      <c r="AB198" s="24" t="s">
        <v>95</v>
      </c>
      <c r="AC198" s="24" t="s">
        <v>95</v>
      </c>
      <c r="AD198" s="103" t="s">
        <v>95</v>
      </c>
    </row>
    <row r="199" spans="14:30" x14ac:dyDescent="0.3">
      <c r="N199" s="51">
        <v>54239</v>
      </c>
      <c r="O199" s="100" t="s">
        <v>95</v>
      </c>
      <c r="P199" s="24" t="s">
        <v>95</v>
      </c>
      <c r="Q199" s="24" t="s">
        <v>95</v>
      </c>
      <c r="R199" s="103" t="s">
        <v>95</v>
      </c>
      <c r="S199" s="100" t="s">
        <v>95</v>
      </c>
      <c r="T199" s="24" t="s">
        <v>95</v>
      </c>
      <c r="U199" s="24" t="s">
        <v>95</v>
      </c>
      <c r="V199" s="103" t="s">
        <v>95</v>
      </c>
      <c r="W199" s="100" t="s">
        <v>95</v>
      </c>
      <c r="X199" s="24" t="s">
        <v>95</v>
      </c>
      <c r="Y199" s="24" t="s">
        <v>95</v>
      </c>
      <c r="Z199" s="103" t="s">
        <v>95</v>
      </c>
      <c r="AA199" s="100" t="s">
        <v>95</v>
      </c>
      <c r="AB199" s="24" t="s">
        <v>95</v>
      </c>
      <c r="AC199" s="24" t="s">
        <v>95</v>
      </c>
      <c r="AD199" s="103" t="s">
        <v>95</v>
      </c>
    </row>
    <row r="200" spans="14:30" x14ac:dyDescent="0.3">
      <c r="N200" s="51">
        <v>54331</v>
      </c>
      <c r="O200" s="100" t="s">
        <v>95</v>
      </c>
      <c r="P200" s="24" t="s">
        <v>95</v>
      </c>
      <c r="Q200" s="24" t="s">
        <v>95</v>
      </c>
      <c r="R200" s="103" t="s">
        <v>95</v>
      </c>
      <c r="S200" s="100" t="s">
        <v>95</v>
      </c>
      <c r="T200" s="24" t="s">
        <v>95</v>
      </c>
      <c r="U200" s="24" t="s">
        <v>95</v>
      </c>
      <c r="V200" s="103" t="s">
        <v>95</v>
      </c>
      <c r="W200" s="100" t="s">
        <v>95</v>
      </c>
      <c r="X200" s="24" t="s">
        <v>95</v>
      </c>
      <c r="Y200" s="24" t="s">
        <v>95</v>
      </c>
      <c r="Z200" s="103" t="s">
        <v>95</v>
      </c>
      <c r="AA200" s="100" t="s">
        <v>95</v>
      </c>
      <c r="AB200" s="24" t="s">
        <v>95</v>
      </c>
      <c r="AC200" s="24" t="s">
        <v>95</v>
      </c>
      <c r="AD200" s="103" t="s">
        <v>95</v>
      </c>
    </row>
    <row r="201" spans="14:30" x14ac:dyDescent="0.3">
      <c r="N201" s="51">
        <v>54423</v>
      </c>
      <c r="O201" s="100" t="s">
        <v>95</v>
      </c>
      <c r="P201" s="24" t="s">
        <v>95</v>
      </c>
      <c r="Q201" s="24" t="s">
        <v>95</v>
      </c>
      <c r="R201" s="103" t="s">
        <v>95</v>
      </c>
      <c r="S201" s="100" t="s">
        <v>95</v>
      </c>
      <c r="T201" s="24" t="s">
        <v>95</v>
      </c>
      <c r="U201" s="24" t="s">
        <v>95</v>
      </c>
      <c r="V201" s="103" t="s">
        <v>95</v>
      </c>
      <c r="W201" s="100" t="s">
        <v>95</v>
      </c>
      <c r="X201" s="24" t="s">
        <v>95</v>
      </c>
      <c r="Y201" s="24" t="s">
        <v>95</v>
      </c>
      <c r="Z201" s="103" t="s">
        <v>95</v>
      </c>
      <c r="AA201" s="100" t="s">
        <v>95</v>
      </c>
      <c r="AB201" s="24" t="s">
        <v>95</v>
      </c>
      <c r="AC201" s="24" t="s">
        <v>95</v>
      </c>
      <c r="AD201" s="103" t="s">
        <v>95</v>
      </c>
    </row>
    <row r="202" spans="14:30" x14ac:dyDescent="0.3">
      <c r="N202" s="51">
        <v>54513</v>
      </c>
      <c r="O202" s="100" t="s">
        <v>95</v>
      </c>
      <c r="P202" s="24" t="s">
        <v>95</v>
      </c>
      <c r="Q202" s="24" t="s">
        <v>95</v>
      </c>
      <c r="R202" s="103" t="s">
        <v>95</v>
      </c>
      <c r="S202" s="100" t="s">
        <v>95</v>
      </c>
      <c r="T202" s="24" t="s">
        <v>95</v>
      </c>
      <c r="U202" s="24" t="s">
        <v>95</v>
      </c>
      <c r="V202" s="103" t="s">
        <v>95</v>
      </c>
      <c r="W202" s="100" t="s">
        <v>95</v>
      </c>
      <c r="X202" s="24" t="s">
        <v>95</v>
      </c>
      <c r="Y202" s="24" t="s">
        <v>95</v>
      </c>
      <c r="Z202" s="103" t="s">
        <v>95</v>
      </c>
      <c r="AA202" s="100" t="s">
        <v>95</v>
      </c>
      <c r="AB202" s="24" t="s">
        <v>95</v>
      </c>
      <c r="AC202" s="24" t="s">
        <v>95</v>
      </c>
      <c r="AD202" s="103" t="s">
        <v>95</v>
      </c>
    </row>
    <row r="203" spans="14:30" x14ac:dyDescent="0.3">
      <c r="N203" s="51">
        <v>54604</v>
      </c>
      <c r="O203" s="100" t="s">
        <v>95</v>
      </c>
      <c r="P203" s="24" t="s">
        <v>95</v>
      </c>
      <c r="Q203" s="24" t="s">
        <v>95</v>
      </c>
      <c r="R203" s="103" t="s">
        <v>95</v>
      </c>
      <c r="S203" s="100" t="s">
        <v>95</v>
      </c>
      <c r="T203" s="24" t="s">
        <v>95</v>
      </c>
      <c r="U203" s="24" t="s">
        <v>95</v>
      </c>
      <c r="V203" s="103" t="s">
        <v>95</v>
      </c>
      <c r="W203" s="100" t="s">
        <v>95</v>
      </c>
      <c r="X203" s="24" t="s">
        <v>95</v>
      </c>
      <c r="Y203" s="24" t="s">
        <v>95</v>
      </c>
      <c r="Z203" s="103" t="s">
        <v>95</v>
      </c>
      <c r="AA203" s="100" t="s">
        <v>95</v>
      </c>
      <c r="AB203" s="24" t="s">
        <v>95</v>
      </c>
      <c r="AC203" s="24" t="s">
        <v>95</v>
      </c>
      <c r="AD203" s="103" t="s">
        <v>95</v>
      </c>
    </row>
    <row r="204" spans="14:30" x14ac:dyDescent="0.3">
      <c r="N204" s="51">
        <v>54696</v>
      </c>
      <c r="O204" s="100" t="s">
        <v>95</v>
      </c>
      <c r="P204" s="24" t="s">
        <v>95</v>
      </c>
      <c r="Q204" s="24" t="s">
        <v>95</v>
      </c>
      <c r="R204" s="103" t="s">
        <v>95</v>
      </c>
      <c r="S204" s="100" t="s">
        <v>95</v>
      </c>
      <c r="T204" s="24" t="s">
        <v>95</v>
      </c>
      <c r="U204" s="24" t="s">
        <v>95</v>
      </c>
      <c r="V204" s="103" t="s">
        <v>95</v>
      </c>
      <c r="W204" s="100" t="s">
        <v>95</v>
      </c>
      <c r="X204" s="24" t="s">
        <v>95</v>
      </c>
      <c r="Y204" s="24" t="s">
        <v>95</v>
      </c>
      <c r="Z204" s="103" t="s">
        <v>95</v>
      </c>
      <c r="AA204" s="100" t="s">
        <v>95</v>
      </c>
      <c r="AB204" s="24" t="s">
        <v>95</v>
      </c>
      <c r="AC204" s="24" t="s">
        <v>95</v>
      </c>
      <c r="AD204" s="103" t="s">
        <v>95</v>
      </c>
    </row>
    <row r="205" spans="14:30" x14ac:dyDescent="0.3">
      <c r="N205" s="51">
        <v>54788</v>
      </c>
      <c r="O205" s="100" t="s">
        <v>95</v>
      </c>
      <c r="P205" s="24" t="s">
        <v>95</v>
      </c>
      <c r="Q205" s="24" t="s">
        <v>95</v>
      </c>
      <c r="R205" s="103" t="s">
        <v>95</v>
      </c>
      <c r="S205" s="100" t="s">
        <v>95</v>
      </c>
      <c r="T205" s="24" t="s">
        <v>95</v>
      </c>
      <c r="U205" s="24" t="s">
        <v>95</v>
      </c>
      <c r="V205" s="103" t="s">
        <v>95</v>
      </c>
      <c r="W205" s="100" t="s">
        <v>95</v>
      </c>
      <c r="X205" s="24" t="s">
        <v>95</v>
      </c>
      <c r="Y205" s="24" t="s">
        <v>95</v>
      </c>
      <c r="Z205" s="103" t="s">
        <v>95</v>
      </c>
      <c r="AA205" s="100" t="s">
        <v>95</v>
      </c>
      <c r="AB205" s="24" t="s">
        <v>95</v>
      </c>
      <c r="AC205" s="24" t="s">
        <v>95</v>
      </c>
      <c r="AD205" s="103" t="s">
        <v>95</v>
      </c>
    </row>
    <row r="206" spans="14:30" x14ac:dyDescent="0.3">
      <c r="N206" s="51">
        <v>54878</v>
      </c>
      <c r="O206" s="100" t="s">
        <v>95</v>
      </c>
      <c r="P206" s="24" t="s">
        <v>95</v>
      </c>
      <c r="Q206" s="24" t="s">
        <v>95</v>
      </c>
      <c r="R206" s="103" t="s">
        <v>95</v>
      </c>
      <c r="S206" s="100" t="s">
        <v>95</v>
      </c>
      <c r="T206" s="24" t="s">
        <v>95</v>
      </c>
      <c r="U206" s="24" t="s">
        <v>95</v>
      </c>
      <c r="V206" s="103" t="s">
        <v>95</v>
      </c>
      <c r="W206" s="100" t="s">
        <v>95</v>
      </c>
      <c r="X206" s="24" t="s">
        <v>95</v>
      </c>
      <c r="Y206" s="24" t="s">
        <v>95</v>
      </c>
      <c r="Z206" s="103" t="s">
        <v>95</v>
      </c>
      <c r="AA206" s="100" t="s">
        <v>95</v>
      </c>
      <c r="AB206" s="24" t="s">
        <v>95</v>
      </c>
      <c r="AC206" s="24" t="s">
        <v>95</v>
      </c>
      <c r="AD206" s="103" t="s">
        <v>95</v>
      </c>
    </row>
    <row r="207" spans="14:30" x14ac:dyDescent="0.3">
      <c r="N207" s="51">
        <v>54969</v>
      </c>
      <c r="O207" s="100" t="s">
        <v>95</v>
      </c>
      <c r="P207" s="24" t="s">
        <v>95</v>
      </c>
      <c r="Q207" s="24" t="s">
        <v>95</v>
      </c>
      <c r="R207" s="103" t="s">
        <v>95</v>
      </c>
      <c r="S207" s="100" t="s">
        <v>95</v>
      </c>
      <c r="T207" s="24" t="s">
        <v>95</v>
      </c>
      <c r="U207" s="24" t="s">
        <v>95</v>
      </c>
      <c r="V207" s="103" t="s">
        <v>95</v>
      </c>
      <c r="W207" s="100" t="s">
        <v>95</v>
      </c>
      <c r="X207" s="24" t="s">
        <v>95</v>
      </c>
      <c r="Y207" s="24" t="s">
        <v>95</v>
      </c>
      <c r="Z207" s="103" t="s">
        <v>95</v>
      </c>
      <c r="AA207" s="100" t="s">
        <v>95</v>
      </c>
      <c r="AB207" s="24" t="s">
        <v>95</v>
      </c>
      <c r="AC207" s="24" t="s">
        <v>95</v>
      </c>
      <c r="AD207" s="103" t="s">
        <v>95</v>
      </c>
    </row>
    <row r="208" spans="14:30" x14ac:dyDescent="0.3">
      <c r="N208" s="51">
        <v>55061</v>
      </c>
      <c r="O208" s="100" t="s">
        <v>95</v>
      </c>
      <c r="P208" s="24" t="s">
        <v>95</v>
      </c>
      <c r="Q208" s="24" t="s">
        <v>95</v>
      </c>
      <c r="R208" s="103" t="s">
        <v>95</v>
      </c>
      <c r="S208" s="100" t="s">
        <v>95</v>
      </c>
      <c r="T208" s="24" t="s">
        <v>95</v>
      </c>
      <c r="U208" s="24" t="s">
        <v>95</v>
      </c>
      <c r="V208" s="103" t="s">
        <v>95</v>
      </c>
      <c r="W208" s="100" t="s">
        <v>95</v>
      </c>
      <c r="X208" s="24" t="s">
        <v>95</v>
      </c>
      <c r="Y208" s="24" t="s">
        <v>95</v>
      </c>
      <c r="Z208" s="103" t="s">
        <v>95</v>
      </c>
      <c r="AA208" s="100" t="s">
        <v>95</v>
      </c>
      <c r="AB208" s="24" t="s">
        <v>95</v>
      </c>
      <c r="AC208" s="24" t="s">
        <v>95</v>
      </c>
      <c r="AD208" s="103" t="s">
        <v>95</v>
      </c>
    </row>
    <row r="209" spans="14:14" x14ac:dyDescent="0.3">
      <c r="N209" s="51"/>
    </row>
    <row r="210" spans="14:14" x14ac:dyDescent="0.3">
      <c r="N210" s="51"/>
    </row>
    <row r="211" spans="14:14" x14ac:dyDescent="0.3">
      <c r="N211" s="51"/>
    </row>
    <row r="212" spans="14:14" x14ac:dyDescent="0.3">
      <c r="N212" s="51"/>
    </row>
    <row r="213" spans="14:14" x14ac:dyDescent="0.3">
      <c r="N213" s="51"/>
    </row>
    <row r="214" spans="14:14" x14ac:dyDescent="0.3">
      <c r="N214" s="51"/>
    </row>
    <row r="215" spans="14:14" x14ac:dyDescent="0.3">
      <c r="N215" s="51"/>
    </row>
    <row r="216" spans="14:14" x14ac:dyDescent="0.3">
      <c r="N216" s="51"/>
    </row>
    <row r="217" spans="14:14" x14ac:dyDescent="0.3">
      <c r="N217" s="51"/>
    </row>
    <row r="218" spans="14:14" x14ac:dyDescent="0.3">
      <c r="N218" s="51"/>
    </row>
    <row r="219" spans="14:14" x14ac:dyDescent="0.3">
      <c r="N219" s="51"/>
    </row>
    <row r="220" spans="14:14" x14ac:dyDescent="0.3">
      <c r="N220" s="51"/>
    </row>
    <row r="221" spans="14:14" x14ac:dyDescent="0.3">
      <c r="N221" s="51"/>
    </row>
    <row r="222" spans="14:14" x14ac:dyDescent="0.3">
      <c r="N222" s="51"/>
    </row>
    <row r="223" spans="14:14" x14ac:dyDescent="0.3">
      <c r="N223" s="51"/>
    </row>
    <row r="224" spans="14:14" x14ac:dyDescent="0.3">
      <c r="N224" s="51"/>
    </row>
    <row r="225" spans="14:14" x14ac:dyDescent="0.3">
      <c r="N225" s="51"/>
    </row>
    <row r="226" spans="14:14" x14ac:dyDescent="0.3">
      <c r="N226" s="51"/>
    </row>
    <row r="227" spans="14:14" x14ac:dyDescent="0.3">
      <c r="N227" s="51"/>
    </row>
    <row r="228" spans="14:14" x14ac:dyDescent="0.3">
      <c r="N228" s="51"/>
    </row>
    <row r="229" spans="14:14" x14ac:dyDescent="0.3">
      <c r="N229" s="51"/>
    </row>
    <row r="230" spans="14:14" x14ac:dyDescent="0.3">
      <c r="N230" s="51"/>
    </row>
    <row r="231" spans="14:14" x14ac:dyDescent="0.3">
      <c r="N231" s="51"/>
    </row>
    <row r="232" spans="14:14" x14ac:dyDescent="0.3">
      <c r="N232" s="51"/>
    </row>
    <row r="233" spans="14:14" x14ac:dyDescent="0.3">
      <c r="N233" s="51"/>
    </row>
    <row r="234" spans="14:14" x14ac:dyDescent="0.3">
      <c r="N234" s="51"/>
    </row>
    <row r="235" spans="14:14" x14ac:dyDescent="0.3">
      <c r="N235" s="51"/>
    </row>
    <row r="236" spans="14:14" x14ac:dyDescent="0.3">
      <c r="N236" s="51"/>
    </row>
    <row r="237" spans="14:14" x14ac:dyDescent="0.3">
      <c r="N237" s="51"/>
    </row>
    <row r="238" spans="14:14" x14ac:dyDescent="0.3">
      <c r="N238" s="51"/>
    </row>
    <row r="239" spans="14:14" x14ac:dyDescent="0.3">
      <c r="N239" s="51"/>
    </row>
    <row r="240" spans="14:14" x14ac:dyDescent="0.3">
      <c r="N240" s="51"/>
    </row>
    <row r="241" spans="14:14" x14ac:dyDescent="0.3">
      <c r="N241" s="51"/>
    </row>
    <row r="242" spans="14:14" x14ac:dyDescent="0.3">
      <c r="N242" s="51"/>
    </row>
    <row r="243" spans="14:14" x14ac:dyDescent="0.3">
      <c r="N243" s="51"/>
    </row>
    <row r="244" spans="14:14" x14ac:dyDescent="0.3">
      <c r="N244" s="51"/>
    </row>
    <row r="245" spans="14:14" x14ac:dyDescent="0.3">
      <c r="N245" s="51"/>
    </row>
    <row r="246" spans="14:14" x14ac:dyDescent="0.3">
      <c r="N246" s="51"/>
    </row>
    <row r="247" spans="14:14" x14ac:dyDescent="0.3">
      <c r="N247" s="51"/>
    </row>
    <row r="248" spans="14:14" x14ac:dyDescent="0.3">
      <c r="N248" s="51"/>
    </row>
    <row r="249" spans="14:14" x14ac:dyDescent="0.3">
      <c r="N249" s="51"/>
    </row>
    <row r="250" spans="14:14" x14ac:dyDescent="0.3">
      <c r="N250" s="51"/>
    </row>
    <row r="251" spans="14:14" x14ac:dyDescent="0.3">
      <c r="N251" s="51"/>
    </row>
    <row r="252" spans="14:14" x14ac:dyDescent="0.3">
      <c r="N252" s="51"/>
    </row>
    <row r="253" spans="14:14" x14ac:dyDescent="0.3">
      <c r="N253" s="51"/>
    </row>
    <row r="254" spans="14:14" x14ac:dyDescent="0.3">
      <c r="N254" s="51"/>
    </row>
    <row r="255" spans="14:14" x14ac:dyDescent="0.3">
      <c r="N255" s="51"/>
    </row>
    <row r="256" spans="14:14" x14ac:dyDescent="0.3">
      <c r="N256" s="51"/>
    </row>
    <row r="257" spans="14:14" x14ac:dyDescent="0.3">
      <c r="N257" s="51"/>
    </row>
    <row r="258" spans="14:14" x14ac:dyDescent="0.3">
      <c r="N258" s="51"/>
    </row>
    <row r="259" spans="14:14" x14ac:dyDescent="0.3">
      <c r="N259" s="51"/>
    </row>
    <row r="260" spans="14:14" x14ac:dyDescent="0.3">
      <c r="N260" s="51"/>
    </row>
    <row r="261" spans="14:14" x14ac:dyDescent="0.3">
      <c r="N261" s="51"/>
    </row>
    <row r="262" spans="14:14" x14ac:dyDescent="0.3">
      <c r="N262" s="51"/>
    </row>
    <row r="263" spans="14:14" x14ac:dyDescent="0.3">
      <c r="N263" s="51"/>
    </row>
    <row r="264" spans="14:14" x14ac:dyDescent="0.3">
      <c r="N264" s="51"/>
    </row>
    <row r="265" spans="14:14" x14ac:dyDescent="0.3">
      <c r="N265" s="51"/>
    </row>
    <row r="266" spans="14:14" x14ac:dyDescent="0.3">
      <c r="N266" s="51"/>
    </row>
    <row r="267" spans="14:14" x14ac:dyDescent="0.3">
      <c r="N267" s="51"/>
    </row>
    <row r="268" spans="14:14" x14ac:dyDescent="0.3">
      <c r="N268" s="51"/>
    </row>
    <row r="269" spans="14:14" x14ac:dyDescent="0.3">
      <c r="N269" s="51"/>
    </row>
    <row r="270" spans="14:14" x14ac:dyDescent="0.3">
      <c r="N270" s="51"/>
    </row>
    <row r="271" spans="14:14" x14ac:dyDescent="0.3">
      <c r="N271" s="51"/>
    </row>
    <row r="272" spans="14:14" x14ac:dyDescent="0.3">
      <c r="N272" s="51"/>
    </row>
    <row r="273" spans="14:14" x14ac:dyDescent="0.3">
      <c r="N273" s="51"/>
    </row>
    <row r="274" spans="14:14" x14ac:dyDescent="0.3">
      <c r="N274" s="51"/>
    </row>
    <row r="275" spans="14:14" x14ac:dyDescent="0.3">
      <c r="N275" s="51"/>
    </row>
    <row r="276" spans="14:14" x14ac:dyDescent="0.3">
      <c r="N276" s="51"/>
    </row>
    <row r="277" spans="14:14" x14ac:dyDescent="0.3">
      <c r="N277" s="51"/>
    </row>
    <row r="278" spans="14:14" x14ac:dyDescent="0.3">
      <c r="N278" s="51"/>
    </row>
    <row r="279" spans="14:14" x14ac:dyDescent="0.3">
      <c r="N279" s="51"/>
    </row>
    <row r="280" spans="14:14" x14ac:dyDescent="0.3">
      <c r="N280" s="51"/>
    </row>
    <row r="281" spans="14:14" x14ac:dyDescent="0.3">
      <c r="N281" s="51"/>
    </row>
    <row r="282" spans="14:14" x14ac:dyDescent="0.3">
      <c r="N282" s="51"/>
    </row>
    <row r="283" spans="14:14" x14ac:dyDescent="0.3">
      <c r="N283" s="51"/>
    </row>
    <row r="284" spans="14:14" x14ac:dyDescent="0.3">
      <c r="N284" s="51"/>
    </row>
    <row r="285" spans="14:14" x14ac:dyDescent="0.3">
      <c r="N285" s="51"/>
    </row>
    <row r="286" spans="14:14" x14ac:dyDescent="0.3">
      <c r="N286" s="51"/>
    </row>
    <row r="287" spans="14:14" x14ac:dyDescent="0.3">
      <c r="N287" s="51"/>
    </row>
    <row r="288" spans="14:14" x14ac:dyDescent="0.3">
      <c r="N288" s="51"/>
    </row>
    <row r="289" spans="14:14" x14ac:dyDescent="0.3">
      <c r="N289" s="51"/>
    </row>
    <row r="290" spans="14:14" x14ac:dyDescent="0.3">
      <c r="N290" s="51"/>
    </row>
    <row r="291" spans="14:14" x14ac:dyDescent="0.3">
      <c r="N291" s="51"/>
    </row>
    <row r="292" spans="14:14" x14ac:dyDescent="0.3">
      <c r="N292" s="51"/>
    </row>
    <row r="293" spans="14:14" x14ac:dyDescent="0.3">
      <c r="N293" s="51"/>
    </row>
    <row r="294" spans="14:14" x14ac:dyDescent="0.3">
      <c r="N294" s="51"/>
    </row>
    <row r="295" spans="14:14" x14ac:dyDescent="0.3">
      <c r="N295" s="51"/>
    </row>
    <row r="296" spans="14:14" x14ac:dyDescent="0.3">
      <c r="N296" s="51"/>
    </row>
    <row r="297" spans="14:14" x14ac:dyDescent="0.3">
      <c r="N297" s="51"/>
    </row>
    <row r="298" spans="14:14" x14ac:dyDescent="0.3">
      <c r="N298" s="51"/>
    </row>
    <row r="299" spans="14:14" x14ac:dyDescent="0.3">
      <c r="N299" s="51"/>
    </row>
    <row r="300" spans="14:14" x14ac:dyDescent="0.3">
      <c r="N300" s="51"/>
    </row>
    <row r="301" spans="14:14" x14ac:dyDescent="0.3">
      <c r="N301" s="51"/>
    </row>
    <row r="302" spans="14:14" x14ac:dyDescent="0.3">
      <c r="N302" s="51"/>
    </row>
    <row r="303" spans="14:14" x14ac:dyDescent="0.3">
      <c r="N303" s="51"/>
    </row>
    <row r="304" spans="14:14" x14ac:dyDescent="0.3">
      <c r="N304" s="51"/>
    </row>
    <row r="305" spans="14:14" x14ac:dyDescent="0.3">
      <c r="N305" s="51"/>
    </row>
    <row r="306" spans="14:14" x14ac:dyDescent="0.3">
      <c r="N306" s="51"/>
    </row>
    <row r="307" spans="14:14" x14ac:dyDescent="0.3">
      <c r="N307" s="51"/>
    </row>
    <row r="308" spans="14:14" x14ac:dyDescent="0.3">
      <c r="N308" s="51"/>
    </row>
    <row r="309" spans="14:14" x14ac:dyDescent="0.3">
      <c r="N309" s="51"/>
    </row>
    <row r="310" spans="14:14" x14ac:dyDescent="0.3">
      <c r="N310" s="51"/>
    </row>
    <row r="311" spans="14:14" x14ac:dyDescent="0.3">
      <c r="N311" s="51"/>
    </row>
    <row r="312" spans="14:14" x14ac:dyDescent="0.3">
      <c r="N312" s="51"/>
    </row>
    <row r="313" spans="14:14" x14ac:dyDescent="0.3">
      <c r="N313" s="51"/>
    </row>
    <row r="314" spans="14:14" x14ac:dyDescent="0.3">
      <c r="N314" s="51"/>
    </row>
    <row r="315" spans="14:14" x14ac:dyDescent="0.3">
      <c r="N315" s="51"/>
    </row>
    <row r="316" spans="14:14" x14ac:dyDescent="0.3">
      <c r="N316" s="51"/>
    </row>
    <row r="317" spans="14:14" x14ac:dyDescent="0.3">
      <c r="N317" s="51"/>
    </row>
    <row r="318" spans="14:14" x14ac:dyDescent="0.3">
      <c r="N318" s="51"/>
    </row>
    <row r="319" spans="14:14" x14ac:dyDescent="0.3">
      <c r="N319" s="51"/>
    </row>
    <row r="320" spans="14:14" x14ac:dyDescent="0.3">
      <c r="N320" s="51"/>
    </row>
    <row r="321" spans="14:14" x14ac:dyDescent="0.3">
      <c r="N321" s="51"/>
    </row>
    <row r="322" spans="14:14" x14ac:dyDescent="0.3">
      <c r="N322" s="51"/>
    </row>
    <row r="323" spans="14:14" x14ac:dyDescent="0.3">
      <c r="N323" s="51"/>
    </row>
    <row r="324" spans="14:14" x14ac:dyDescent="0.3">
      <c r="N324" s="51"/>
    </row>
    <row r="325" spans="14:14" x14ac:dyDescent="0.3">
      <c r="N325" s="51"/>
    </row>
    <row r="326" spans="14:14" x14ac:dyDescent="0.3">
      <c r="N326" s="51"/>
    </row>
    <row r="327" spans="14:14" x14ac:dyDescent="0.3">
      <c r="N327" s="51"/>
    </row>
    <row r="328" spans="14:14" x14ac:dyDescent="0.3">
      <c r="N328" s="51"/>
    </row>
    <row r="329" spans="14:14" x14ac:dyDescent="0.3">
      <c r="N329" s="51"/>
    </row>
    <row r="330" spans="14:14" x14ac:dyDescent="0.3">
      <c r="N330" s="51"/>
    </row>
    <row r="331" spans="14:14" x14ac:dyDescent="0.3">
      <c r="N331" s="51"/>
    </row>
    <row r="332" spans="14:14" x14ac:dyDescent="0.3">
      <c r="N332" s="51"/>
    </row>
    <row r="333" spans="14:14" x14ac:dyDescent="0.3">
      <c r="N333" s="51"/>
    </row>
    <row r="334" spans="14:14" x14ac:dyDescent="0.3">
      <c r="N334" s="51"/>
    </row>
    <row r="335" spans="14:14" x14ac:dyDescent="0.3">
      <c r="N335" s="51"/>
    </row>
    <row r="336" spans="14:14" x14ac:dyDescent="0.3">
      <c r="N336" s="51"/>
    </row>
    <row r="337" spans="14:14" x14ac:dyDescent="0.3">
      <c r="N337" s="51"/>
    </row>
    <row r="338" spans="14:14" x14ac:dyDescent="0.3">
      <c r="N338" s="51"/>
    </row>
    <row r="339" spans="14:14" x14ac:dyDescent="0.3">
      <c r="N339" s="51"/>
    </row>
    <row r="340" spans="14:14" x14ac:dyDescent="0.3">
      <c r="N340" s="51"/>
    </row>
    <row r="341" spans="14:14" x14ac:dyDescent="0.3">
      <c r="N341" s="51"/>
    </row>
    <row r="342" spans="14:14" x14ac:dyDescent="0.3">
      <c r="N342" s="51"/>
    </row>
    <row r="343" spans="14:14" x14ac:dyDescent="0.3">
      <c r="N343" s="51"/>
    </row>
    <row r="344" spans="14:14" x14ac:dyDescent="0.3">
      <c r="N344" s="51"/>
    </row>
    <row r="345" spans="14:14" x14ac:dyDescent="0.3">
      <c r="N345" s="51"/>
    </row>
    <row r="346" spans="14:14" x14ac:dyDescent="0.3">
      <c r="N346" s="51"/>
    </row>
    <row r="347" spans="14:14" x14ac:dyDescent="0.3">
      <c r="N347" s="51"/>
    </row>
    <row r="348" spans="14:14" x14ac:dyDescent="0.3">
      <c r="N348" s="51"/>
    </row>
    <row r="349" spans="14:14" x14ac:dyDescent="0.3">
      <c r="N349" s="51"/>
    </row>
    <row r="350" spans="14:14" x14ac:dyDescent="0.3">
      <c r="N350" s="51"/>
    </row>
    <row r="351" spans="14:14" x14ac:dyDescent="0.3">
      <c r="N351" s="51"/>
    </row>
    <row r="352" spans="14:14" x14ac:dyDescent="0.3">
      <c r="N352" s="51"/>
    </row>
    <row r="353" spans="14:14" x14ac:dyDescent="0.3">
      <c r="N353" s="51"/>
    </row>
    <row r="354" spans="14:14" x14ac:dyDescent="0.3">
      <c r="N354" s="51"/>
    </row>
    <row r="355" spans="14:14" x14ac:dyDescent="0.3">
      <c r="N355" s="51"/>
    </row>
    <row r="356" spans="14:14" x14ac:dyDescent="0.3">
      <c r="N356" s="51"/>
    </row>
    <row r="357" spans="14:14" x14ac:dyDescent="0.3">
      <c r="N357" s="51"/>
    </row>
    <row r="358" spans="14:14" x14ac:dyDescent="0.3">
      <c r="N358" s="51"/>
    </row>
    <row r="359" spans="14:14" x14ac:dyDescent="0.3">
      <c r="N359" s="51"/>
    </row>
    <row r="360" spans="14:14" x14ac:dyDescent="0.3">
      <c r="N360" s="51"/>
    </row>
    <row r="361" spans="14:14" x14ac:dyDescent="0.3">
      <c r="N361" s="51"/>
    </row>
    <row r="362" spans="14:14" x14ac:dyDescent="0.3">
      <c r="N362" s="51"/>
    </row>
    <row r="363" spans="14:14" x14ac:dyDescent="0.3">
      <c r="N363" s="51"/>
    </row>
    <row r="364" spans="14:14" x14ac:dyDescent="0.3">
      <c r="N364" s="51"/>
    </row>
    <row r="365" spans="14:14" x14ac:dyDescent="0.3">
      <c r="N365" s="51"/>
    </row>
    <row r="366" spans="14:14" x14ac:dyDescent="0.3">
      <c r="N366" s="51"/>
    </row>
    <row r="367" spans="14:14" x14ac:dyDescent="0.3">
      <c r="N367" s="51"/>
    </row>
    <row r="368" spans="14:14" x14ac:dyDescent="0.3">
      <c r="N368" s="51"/>
    </row>
    <row r="369" spans="14:14" x14ac:dyDescent="0.3">
      <c r="N369" s="51"/>
    </row>
    <row r="370" spans="14:14" x14ac:dyDescent="0.3">
      <c r="N370" s="51"/>
    </row>
    <row r="371" spans="14:14" x14ac:dyDescent="0.3">
      <c r="N371" s="51"/>
    </row>
    <row r="372" spans="14:14" x14ac:dyDescent="0.3">
      <c r="N372" s="51"/>
    </row>
    <row r="373" spans="14:14" x14ac:dyDescent="0.3">
      <c r="N373" s="51"/>
    </row>
    <row r="374" spans="14:14" x14ac:dyDescent="0.3">
      <c r="N374" s="51"/>
    </row>
    <row r="375" spans="14:14" x14ac:dyDescent="0.3">
      <c r="N375" s="51"/>
    </row>
    <row r="376" spans="14:14" x14ac:dyDescent="0.3">
      <c r="N376" s="51"/>
    </row>
    <row r="377" spans="14:14" x14ac:dyDescent="0.3">
      <c r="N377" s="51"/>
    </row>
    <row r="378" spans="14:14" x14ac:dyDescent="0.3">
      <c r="N378" s="51"/>
    </row>
    <row r="379" spans="14:14" x14ac:dyDescent="0.3">
      <c r="N379" s="51"/>
    </row>
    <row r="380" spans="14:14" x14ac:dyDescent="0.3">
      <c r="N380" s="51"/>
    </row>
    <row r="381" spans="14:14" x14ac:dyDescent="0.3">
      <c r="N381" s="51"/>
    </row>
    <row r="382" spans="14:14" x14ac:dyDescent="0.3">
      <c r="N382" s="51"/>
    </row>
    <row r="383" spans="14:14" x14ac:dyDescent="0.3">
      <c r="N383" s="51"/>
    </row>
    <row r="384" spans="14:14" x14ac:dyDescent="0.3">
      <c r="N384" s="51"/>
    </row>
    <row r="385" spans="14:14" x14ac:dyDescent="0.3">
      <c r="N385" s="51"/>
    </row>
    <row r="386" spans="14:14" x14ac:dyDescent="0.3">
      <c r="N386" s="51"/>
    </row>
    <row r="387" spans="14:14" x14ac:dyDescent="0.3">
      <c r="N387" s="51"/>
    </row>
    <row r="388" spans="14:14" x14ac:dyDescent="0.3">
      <c r="N388" s="51"/>
    </row>
    <row r="389" spans="14:14" x14ac:dyDescent="0.3">
      <c r="N389" s="51"/>
    </row>
    <row r="390" spans="14:14" x14ac:dyDescent="0.3">
      <c r="N390" s="51"/>
    </row>
    <row r="391" spans="14:14" x14ac:dyDescent="0.3">
      <c r="N391" s="51"/>
    </row>
    <row r="392" spans="14:14" x14ac:dyDescent="0.3">
      <c r="N392" s="51"/>
    </row>
    <row r="393" spans="14:14" x14ac:dyDescent="0.3">
      <c r="N393" s="51"/>
    </row>
    <row r="394" spans="14:14" x14ac:dyDescent="0.3">
      <c r="N394" s="51"/>
    </row>
    <row r="395" spans="14:14" x14ac:dyDescent="0.3">
      <c r="N395" s="51"/>
    </row>
    <row r="396" spans="14:14" x14ac:dyDescent="0.3">
      <c r="N396" s="51"/>
    </row>
    <row r="397" spans="14:14" x14ac:dyDescent="0.3">
      <c r="N397" s="51"/>
    </row>
    <row r="398" spans="14:14" x14ac:dyDescent="0.3">
      <c r="N398" s="51"/>
    </row>
    <row r="399" spans="14:14" x14ac:dyDescent="0.3">
      <c r="N399" s="51"/>
    </row>
    <row r="400" spans="14:14" x14ac:dyDescent="0.3">
      <c r="N400" s="51"/>
    </row>
    <row r="401" spans="14:14" x14ac:dyDescent="0.3">
      <c r="N401" s="51"/>
    </row>
    <row r="402" spans="14:14" x14ac:dyDescent="0.3">
      <c r="N402" s="51"/>
    </row>
    <row r="403" spans="14:14" x14ac:dyDescent="0.3">
      <c r="N403" s="51"/>
    </row>
    <row r="404" spans="14:14" x14ac:dyDescent="0.3">
      <c r="N404" s="51"/>
    </row>
    <row r="405" spans="14:14" x14ac:dyDescent="0.3">
      <c r="N405" s="51"/>
    </row>
    <row r="406" spans="14:14" x14ac:dyDescent="0.3">
      <c r="N406" s="51"/>
    </row>
    <row r="407" spans="14:14" x14ac:dyDescent="0.3">
      <c r="N407" s="51"/>
    </row>
    <row r="408" spans="14:14" x14ac:dyDescent="0.3">
      <c r="N408" s="51"/>
    </row>
    <row r="409" spans="14:14" x14ac:dyDescent="0.3">
      <c r="N409" s="51"/>
    </row>
    <row r="410" spans="14:14" x14ac:dyDescent="0.3">
      <c r="N410" s="51"/>
    </row>
    <row r="411" spans="14:14" x14ac:dyDescent="0.3">
      <c r="N411" s="51"/>
    </row>
    <row r="412" spans="14:14" x14ac:dyDescent="0.3">
      <c r="N412" s="51"/>
    </row>
    <row r="413" spans="14:14" x14ac:dyDescent="0.3">
      <c r="N413" s="51"/>
    </row>
    <row r="414" spans="14:14" x14ac:dyDescent="0.3">
      <c r="N414" s="51"/>
    </row>
    <row r="415" spans="14:14" x14ac:dyDescent="0.3">
      <c r="N415" s="51"/>
    </row>
    <row r="416" spans="14:14" x14ac:dyDescent="0.3">
      <c r="N416" s="51"/>
    </row>
    <row r="417" spans="14:14" x14ac:dyDescent="0.3">
      <c r="N417" s="51"/>
    </row>
    <row r="418" spans="14:14" x14ac:dyDescent="0.3">
      <c r="N418" s="51"/>
    </row>
    <row r="419" spans="14:14" x14ac:dyDescent="0.3">
      <c r="N419" s="51"/>
    </row>
    <row r="420" spans="14:14" x14ac:dyDescent="0.3">
      <c r="N420" s="51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8">
    <cfRule type="expression" dxfId="5" priority="2">
      <formula>$O6=""</formula>
    </cfRule>
  </conditionalFormatting>
  <conditionalFormatting sqref="N110:N208">
    <cfRule type="expression" dxfId="4" priority="1">
      <formula>$O110=""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4830-483C-4893-8ED7-4E9C2A22EC24}">
  <sheetPr codeName="Sheet6"/>
  <dimension ref="A1:V167"/>
  <sheetViews>
    <sheetView topLeftCell="H113" workbookViewId="0">
      <selection activeCell="H125" sqref="A125:XFD142"/>
    </sheetView>
  </sheetViews>
  <sheetFormatPr defaultColWidth="9.109375" defaultRowHeight="14.4" x14ac:dyDescent="0.3"/>
  <cols>
    <col min="1" max="13" width="13.6640625" style="50" customWidth="1"/>
    <col min="14" max="14" width="23.88671875" style="60" bestFit="1" customWidth="1"/>
    <col min="15" max="15" width="13.6640625" style="21" customWidth="1"/>
    <col min="16" max="16" width="20" style="21" customWidth="1"/>
    <col min="17" max="17" width="18.6640625" style="21" customWidth="1"/>
    <col min="18" max="18" width="20.44140625" style="21" customWidth="1"/>
    <col min="19" max="22" width="16.6640625" style="21" customWidth="1"/>
    <col min="23" max="16384" width="9.109375" style="50"/>
  </cols>
  <sheetData>
    <row r="1" spans="1:22" s="2" customFormat="1" ht="15.9" customHeight="1" x14ac:dyDescent="0.3">
      <c r="N1" s="42"/>
      <c r="O1" s="82"/>
      <c r="P1" s="83"/>
      <c r="Q1" s="83"/>
      <c r="R1" s="84"/>
      <c r="S1" s="82"/>
      <c r="T1" s="85"/>
      <c r="U1" s="83"/>
      <c r="V1" s="84"/>
    </row>
    <row r="2" spans="1:22" s="6" customFormat="1" ht="15.9" customHeight="1" x14ac:dyDescent="0.3">
      <c r="O2" s="86"/>
      <c r="P2" s="87"/>
      <c r="Q2" s="87"/>
      <c r="R2" s="88"/>
      <c r="S2" s="86"/>
      <c r="T2" s="87"/>
      <c r="U2" s="87"/>
      <c r="V2" s="88"/>
    </row>
    <row r="3" spans="1:22" s="6" customFormat="1" ht="15.9" customHeight="1" x14ac:dyDescent="0.3">
      <c r="O3" s="86"/>
      <c r="P3" s="87"/>
      <c r="Q3" s="87"/>
      <c r="R3" s="88"/>
      <c r="S3" s="87"/>
      <c r="T3" s="87"/>
      <c r="U3" s="87"/>
      <c r="V3" s="87"/>
    </row>
    <row r="4" spans="1:22" s="92" customFormat="1" ht="15.9" customHeight="1" x14ac:dyDescent="0.3">
      <c r="O4" s="86"/>
      <c r="P4" s="87"/>
      <c r="Q4" s="87"/>
      <c r="R4" s="88"/>
      <c r="S4" s="87"/>
      <c r="T4" s="87"/>
      <c r="U4" s="87"/>
      <c r="V4" s="87"/>
    </row>
    <row r="5" spans="1:22" s="94" customFormat="1" ht="35.1" customHeight="1" x14ac:dyDescent="0.3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N5" s="95" t="s">
        <v>0</v>
      </c>
      <c r="O5" s="96" t="s">
        <v>57</v>
      </c>
      <c r="P5" s="47" t="s">
        <v>58</v>
      </c>
      <c r="Q5" s="47" t="s">
        <v>59</v>
      </c>
      <c r="R5" s="97" t="s">
        <v>60</v>
      </c>
      <c r="S5" s="96" t="s">
        <v>29</v>
      </c>
      <c r="T5" s="47" t="s">
        <v>30</v>
      </c>
      <c r="U5" s="47" t="s">
        <v>31</v>
      </c>
      <c r="V5" s="97" t="s">
        <v>32</v>
      </c>
    </row>
    <row r="6" spans="1:22" ht="15" customHeight="1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N6" s="30">
        <v>35155</v>
      </c>
      <c r="O6" s="116" t="s">
        <v>35</v>
      </c>
      <c r="P6" s="101" t="s">
        <v>35</v>
      </c>
      <c r="Q6" s="101" t="s">
        <v>35</v>
      </c>
      <c r="R6" s="102" t="s">
        <v>35</v>
      </c>
      <c r="S6" s="100">
        <v>58.620894827423101</v>
      </c>
      <c r="T6" s="24">
        <v>68.0446144540186</v>
      </c>
      <c r="U6" s="24">
        <v>69.058388210258599</v>
      </c>
      <c r="V6" s="103">
        <v>62.228143624295797</v>
      </c>
    </row>
    <row r="7" spans="1:22" x14ac:dyDescent="0.3">
      <c r="A7" s="191" t="s">
        <v>107</v>
      </c>
      <c r="B7" s="191"/>
      <c r="C7" s="191"/>
      <c r="D7" s="191"/>
      <c r="E7" s="191"/>
      <c r="F7" s="191"/>
      <c r="G7" s="115"/>
      <c r="H7" s="191" t="s">
        <v>108</v>
      </c>
      <c r="I7" s="191"/>
      <c r="J7" s="191"/>
      <c r="K7" s="191"/>
      <c r="L7" s="191"/>
      <c r="M7" s="191"/>
      <c r="N7" s="30">
        <v>35246</v>
      </c>
      <c r="O7" s="116" t="s">
        <v>35</v>
      </c>
      <c r="P7" s="101" t="s">
        <v>35</v>
      </c>
      <c r="Q7" s="101" t="s">
        <v>35</v>
      </c>
      <c r="R7" s="102" t="s">
        <v>35</v>
      </c>
      <c r="S7" s="100">
        <v>62.219296691393502</v>
      </c>
      <c r="T7" s="24">
        <v>70.190739816531604</v>
      </c>
      <c r="U7" s="24">
        <v>67.902546668771706</v>
      </c>
      <c r="V7" s="103">
        <v>62.941980747935602</v>
      </c>
    </row>
    <row r="8" spans="1:22" x14ac:dyDescent="0.3">
      <c r="A8" s="191" t="s">
        <v>94</v>
      </c>
      <c r="B8" s="191"/>
      <c r="C8" s="191"/>
      <c r="D8" s="191"/>
      <c r="E8" s="191"/>
      <c r="F8" s="191"/>
      <c r="H8" s="191" t="s">
        <v>94</v>
      </c>
      <c r="I8" s="191"/>
      <c r="J8" s="191"/>
      <c r="K8" s="191"/>
      <c r="L8" s="191"/>
      <c r="M8" s="191"/>
      <c r="N8" s="30">
        <v>35338</v>
      </c>
      <c r="O8" s="116" t="s">
        <v>35</v>
      </c>
      <c r="P8" s="101" t="s">
        <v>35</v>
      </c>
      <c r="Q8" s="101" t="s">
        <v>35</v>
      </c>
      <c r="R8" s="102" t="s">
        <v>35</v>
      </c>
      <c r="S8" s="100">
        <v>65.733241724933805</v>
      </c>
      <c r="T8" s="24">
        <v>71.639675840353107</v>
      </c>
      <c r="U8" s="24">
        <v>69.784631410656303</v>
      </c>
      <c r="V8" s="103">
        <v>64.052724607775701</v>
      </c>
    </row>
    <row r="9" spans="1:22" x14ac:dyDescent="0.3">
      <c r="N9" s="30">
        <v>35430</v>
      </c>
      <c r="O9" s="116" t="s">
        <v>35</v>
      </c>
      <c r="P9" s="101" t="s">
        <v>35</v>
      </c>
      <c r="Q9" s="101" t="s">
        <v>35</v>
      </c>
      <c r="R9" s="102" t="s">
        <v>35</v>
      </c>
      <c r="S9" s="100">
        <v>65.488389742630901</v>
      </c>
      <c r="T9" s="24">
        <v>70.423679072195299</v>
      </c>
      <c r="U9" s="24">
        <v>74.348609100686105</v>
      </c>
      <c r="V9" s="103">
        <v>65.117329760957901</v>
      </c>
    </row>
    <row r="10" spans="1:22" x14ac:dyDescent="0.3">
      <c r="N10" s="30">
        <v>35520</v>
      </c>
      <c r="O10" s="116" t="s">
        <v>35</v>
      </c>
      <c r="P10" s="101" t="s">
        <v>35</v>
      </c>
      <c r="Q10" s="101" t="s">
        <v>35</v>
      </c>
      <c r="R10" s="102" t="s">
        <v>35</v>
      </c>
      <c r="S10" s="100">
        <v>65.984137611181197</v>
      </c>
      <c r="T10" s="24">
        <v>70.3390504958073</v>
      </c>
      <c r="U10" s="24">
        <v>76.498274517109706</v>
      </c>
      <c r="V10" s="103">
        <v>67.678060961932999</v>
      </c>
    </row>
    <row r="11" spans="1:22" x14ac:dyDescent="0.3">
      <c r="N11" s="30">
        <v>35611</v>
      </c>
      <c r="O11" s="116" t="s">
        <v>35</v>
      </c>
      <c r="P11" s="101" t="s">
        <v>35</v>
      </c>
      <c r="Q11" s="101" t="s">
        <v>35</v>
      </c>
      <c r="R11" s="102" t="s">
        <v>35</v>
      </c>
      <c r="S11" s="100">
        <v>69.8768922407547</v>
      </c>
      <c r="T11" s="24">
        <v>73.096114819024706</v>
      </c>
      <c r="U11" s="24">
        <v>77.001895019656203</v>
      </c>
      <c r="V11" s="103">
        <v>70.974760919509805</v>
      </c>
    </row>
    <row r="12" spans="1:22" x14ac:dyDescent="0.3">
      <c r="N12" s="30">
        <v>35703</v>
      </c>
      <c r="O12" s="116" t="s">
        <v>35</v>
      </c>
      <c r="P12" s="101" t="s">
        <v>35</v>
      </c>
      <c r="Q12" s="101" t="s">
        <v>35</v>
      </c>
      <c r="R12" s="102" t="s">
        <v>35</v>
      </c>
      <c r="S12" s="100">
        <v>74.909569750465806</v>
      </c>
      <c r="T12" s="24">
        <v>77.085125242608797</v>
      </c>
      <c r="U12" s="24">
        <v>79.241781212428506</v>
      </c>
      <c r="V12" s="103">
        <v>72.496862494890195</v>
      </c>
    </row>
    <row r="13" spans="1:22" x14ac:dyDescent="0.3">
      <c r="N13" s="30">
        <v>35795</v>
      </c>
      <c r="O13" s="116" t="s">
        <v>35</v>
      </c>
      <c r="P13" s="101" t="s">
        <v>35</v>
      </c>
      <c r="Q13" s="101" t="s">
        <v>35</v>
      </c>
      <c r="R13" s="102" t="s">
        <v>35</v>
      </c>
      <c r="S13" s="100">
        <v>77.353194009558393</v>
      </c>
      <c r="T13" s="24">
        <v>79.135853817834203</v>
      </c>
      <c r="U13" s="24">
        <v>82.094672821061707</v>
      </c>
      <c r="V13" s="103">
        <v>73.207959180803201</v>
      </c>
    </row>
    <row r="14" spans="1:22" x14ac:dyDescent="0.3">
      <c r="N14" s="30">
        <v>35885</v>
      </c>
      <c r="O14" s="116" t="s">
        <v>35</v>
      </c>
      <c r="P14" s="101" t="s">
        <v>35</v>
      </c>
      <c r="Q14" s="101" t="s">
        <v>35</v>
      </c>
      <c r="R14" s="102" t="s">
        <v>35</v>
      </c>
      <c r="S14" s="100">
        <v>77.741720322476695</v>
      </c>
      <c r="T14" s="24">
        <v>79.352352557638994</v>
      </c>
      <c r="U14" s="24">
        <v>83.520018466748795</v>
      </c>
      <c r="V14" s="103">
        <v>74.825163871286094</v>
      </c>
    </row>
    <row r="15" spans="1:22" x14ac:dyDescent="0.3">
      <c r="N15" s="30">
        <v>35976</v>
      </c>
      <c r="O15" s="116" t="s">
        <v>35</v>
      </c>
      <c r="P15" s="101" t="s">
        <v>35</v>
      </c>
      <c r="Q15" s="101" t="s">
        <v>35</v>
      </c>
      <c r="R15" s="102" t="s">
        <v>35</v>
      </c>
      <c r="S15" s="100">
        <v>78.375871990402104</v>
      </c>
      <c r="T15" s="24">
        <v>79.685720678140498</v>
      </c>
      <c r="U15" s="24">
        <v>84.711452658374398</v>
      </c>
      <c r="V15" s="103">
        <v>77.355635015372798</v>
      </c>
    </row>
    <row r="16" spans="1:22" x14ac:dyDescent="0.3">
      <c r="N16" s="30">
        <v>36068</v>
      </c>
      <c r="O16" s="116" t="s">
        <v>35</v>
      </c>
      <c r="P16" s="101" t="s">
        <v>35</v>
      </c>
      <c r="Q16" s="101" t="s">
        <v>35</v>
      </c>
      <c r="R16" s="102" t="s">
        <v>35</v>
      </c>
      <c r="S16" s="100">
        <v>80.233673383054807</v>
      </c>
      <c r="T16" s="24">
        <v>81.376506051864496</v>
      </c>
      <c r="U16" s="24">
        <v>85.045363806431496</v>
      </c>
      <c r="V16" s="103">
        <v>79.952946438406698</v>
      </c>
    </row>
    <row r="17" spans="1:22" x14ac:dyDescent="0.3">
      <c r="N17" s="30">
        <v>36160</v>
      </c>
      <c r="O17" s="116" t="s">
        <v>35</v>
      </c>
      <c r="P17" s="101" t="s">
        <v>35</v>
      </c>
      <c r="Q17" s="101" t="s">
        <v>35</v>
      </c>
      <c r="R17" s="102" t="s">
        <v>35</v>
      </c>
      <c r="S17" s="100">
        <v>82.681908421663906</v>
      </c>
      <c r="T17" s="24">
        <v>84.077601436836005</v>
      </c>
      <c r="U17" s="24">
        <v>85.613838260200296</v>
      </c>
      <c r="V17" s="103">
        <v>82.165733414618202</v>
      </c>
    </row>
    <row r="18" spans="1:22" x14ac:dyDescent="0.3">
      <c r="N18" s="30">
        <v>36250</v>
      </c>
      <c r="O18" s="116" t="s">
        <v>35</v>
      </c>
      <c r="P18" s="101" t="s">
        <v>35</v>
      </c>
      <c r="Q18" s="101" t="s">
        <v>35</v>
      </c>
      <c r="R18" s="102" t="s">
        <v>35</v>
      </c>
      <c r="S18" s="100">
        <v>85.471966793980997</v>
      </c>
      <c r="T18" s="24">
        <v>86.873313541141997</v>
      </c>
      <c r="U18" s="24">
        <v>87.895853042868595</v>
      </c>
      <c r="V18" s="103">
        <v>84.686377848960404</v>
      </c>
    </row>
    <row r="19" spans="1:22" x14ac:dyDescent="0.3">
      <c r="N19" s="30">
        <v>36341</v>
      </c>
      <c r="O19" s="116" t="s">
        <v>35</v>
      </c>
      <c r="P19" s="101" t="s">
        <v>35</v>
      </c>
      <c r="Q19" s="101" t="s">
        <v>35</v>
      </c>
      <c r="R19" s="102" t="s">
        <v>35</v>
      </c>
      <c r="S19" s="100">
        <v>89.295239506781698</v>
      </c>
      <c r="T19" s="24">
        <v>87.999299919448802</v>
      </c>
      <c r="U19" s="24">
        <v>91.089612913701302</v>
      </c>
      <c r="V19" s="103">
        <v>86.912926781868904</v>
      </c>
    </row>
    <row r="20" spans="1:22" x14ac:dyDescent="0.3">
      <c r="N20" s="30">
        <v>36433</v>
      </c>
      <c r="O20" s="116" t="s">
        <v>35</v>
      </c>
      <c r="P20" s="101" t="s">
        <v>35</v>
      </c>
      <c r="Q20" s="101" t="s">
        <v>35</v>
      </c>
      <c r="R20" s="102" t="s">
        <v>35</v>
      </c>
      <c r="S20" s="100">
        <v>90.730512354640098</v>
      </c>
      <c r="T20" s="24">
        <v>88.3183325532802</v>
      </c>
      <c r="U20" s="24">
        <v>93.705087212756993</v>
      </c>
      <c r="V20" s="103">
        <v>88.751000750897106</v>
      </c>
    </row>
    <row r="21" spans="1:22" x14ac:dyDescent="0.3">
      <c r="N21" s="30">
        <v>36525</v>
      </c>
      <c r="O21" s="116" t="s">
        <v>35</v>
      </c>
      <c r="P21" s="101" t="s">
        <v>35</v>
      </c>
      <c r="Q21" s="101" t="s">
        <v>35</v>
      </c>
      <c r="R21" s="102" t="s">
        <v>35</v>
      </c>
      <c r="S21" s="100">
        <v>90.5103807731995</v>
      </c>
      <c r="T21" s="24">
        <v>90.761503899442502</v>
      </c>
      <c r="U21" s="24">
        <v>94.9614648428348</v>
      </c>
      <c r="V21" s="103">
        <v>91.271244500309507</v>
      </c>
    </row>
    <row r="22" spans="1:22" x14ac:dyDescent="0.3">
      <c r="N22" s="30">
        <v>36616</v>
      </c>
      <c r="O22" s="116">
        <v>85.288882281643794</v>
      </c>
      <c r="P22" s="101">
        <v>90.417127467607699</v>
      </c>
      <c r="Q22" s="101">
        <v>89.178954046223893</v>
      </c>
      <c r="R22" s="102">
        <v>93.035442864265704</v>
      </c>
      <c r="S22" s="100">
        <v>93.091459104943098</v>
      </c>
      <c r="T22" s="24">
        <v>94.650173941937496</v>
      </c>
      <c r="U22" s="24">
        <v>96.311386894463894</v>
      </c>
      <c r="V22" s="103">
        <v>95.714255081315997</v>
      </c>
    </row>
    <row r="23" spans="1:22" x14ac:dyDescent="0.3">
      <c r="N23" s="30">
        <v>36707</v>
      </c>
      <c r="O23" s="116">
        <v>93.312726563646905</v>
      </c>
      <c r="P23" s="101">
        <v>103.83545863348</v>
      </c>
      <c r="Q23" s="101">
        <v>99.366447612882595</v>
      </c>
      <c r="R23" s="102">
        <v>99.141458186201703</v>
      </c>
      <c r="S23" s="100">
        <v>98.330112555291194</v>
      </c>
      <c r="T23" s="24">
        <v>98.354711722506707</v>
      </c>
      <c r="U23" s="24">
        <v>98.405635433190398</v>
      </c>
      <c r="V23" s="103">
        <v>100.384201257779</v>
      </c>
    </row>
    <row r="24" spans="1:22" x14ac:dyDescent="0.3">
      <c r="N24" s="30">
        <v>36799</v>
      </c>
      <c r="O24" s="116">
        <v>98.199358771279293</v>
      </c>
      <c r="P24" s="101">
        <v>96.404084024140801</v>
      </c>
      <c r="Q24" s="101">
        <v>98.052686181983304</v>
      </c>
      <c r="R24" s="102">
        <v>100.89129636806599</v>
      </c>
      <c r="S24" s="100">
        <v>100.98154027650899</v>
      </c>
      <c r="T24" s="24">
        <v>99.793324421529704</v>
      </c>
      <c r="U24" s="24">
        <v>99.384226004104704</v>
      </c>
      <c r="V24" s="103">
        <v>100.48606166956201</v>
      </c>
    </row>
    <row r="25" spans="1:22" x14ac:dyDescent="0.3">
      <c r="N25" s="30">
        <v>36891</v>
      </c>
      <c r="O25" s="116">
        <v>100</v>
      </c>
      <c r="P25" s="101">
        <v>100</v>
      </c>
      <c r="Q25" s="101">
        <v>100</v>
      </c>
      <c r="R25" s="102">
        <v>100</v>
      </c>
      <c r="S25" s="100">
        <v>100</v>
      </c>
      <c r="T25" s="24">
        <v>100</v>
      </c>
      <c r="U25" s="24">
        <v>100</v>
      </c>
      <c r="V25" s="103">
        <v>100</v>
      </c>
    </row>
    <row r="26" spans="1:22" x14ac:dyDescent="0.3">
      <c r="A26" s="191" t="s">
        <v>109</v>
      </c>
      <c r="B26" s="191"/>
      <c r="C26" s="191"/>
      <c r="D26" s="191"/>
      <c r="E26" s="191"/>
      <c r="F26" s="191"/>
      <c r="G26" s="115"/>
      <c r="H26" s="191" t="s">
        <v>110</v>
      </c>
      <c r="I26" s="191"/>
      <c r="J26" s="191"/>
      <c r="K26" s="191"/>
      <c r="L26" s="191"/>
      <c r="M26" s="191"/>
      <c r="N26" s="30">
        <v>36981</v>
      </c>
      <c r="O26" s="116">
        <v>94.608574636981203</v>
      </c>
      <c r="P26" s="101">
        <v>101.996603405695</v>
      </c>
      <c r="Q26" s="101">
        <v>103.788760247092</v>
      </c>
      <c r="R26" s="102">
        <v>103.445058941235</v>
      </c>
      <c r="S26" s="100">
        <v>100.283868799904</v>
      </c>
      <c r="T26" s="24">
        <v>101.53511463532701</v>
      </c>
      <c r="U26" s="24">
        <v>102.212780228616</v>
      </c>
      <c r="V26" s="103">
        <v>104.25196659743</v>
      </c>
    </row>
    <row r="27" spans="1:22" x14ac:dyDescent="0.3">
      <c r="A27" s="191" t="s">
        <v>94</v>
      </c>
      <c r="B27" s="191"/>
      <c r="C27" s="191"/>
      <c r="D27" s="191"/>
      <c r="E27" s="191"/>
      <c r="F27" s="191"/>
      <c r="H27" s="191" t="s">
        <v>94</v>
      </c>
      <c r="I27" s="191"/>
      <c r="J27" s="191"/>
      <c r="K27" s="191"/>
      <c r="L27" s="191"/>
      <c r="M27" s="191"/>
      <c r="N27" s="30">
        <v>37072</v>
      </c>
      <c r="O27" s="116">
        <v>99.4723041013673</v>
      </c>
      <c r="P27" s="101">
        <v>108.573702919559</v>
      </c>
      <c r="Q27" s="101">
        <v>101.725027010406</v>
      </c>
      <c r="R27" s="102">
        <v>111.869621180373</v>
      </c>
      <c r="S27" s="100">
        <v>102.560393045019</v>
      </c>
      <c r="T27" s="24">
        <v>102.944627820668</v>
      </c>
      <c r="U27" s="24">
        <v>105.46353614441</v>
      </c>
      <c r="V27" s="103">
        <v>110.038822427803</v>
      </c>
    </row>
    <row r="28" spans="1:22" x14ac:dyDescent="0.3">
      <c r="N28" s="30">
        <v>37164</v>
      </c>
      <c r="O28" s="116">
        <v>100.07063831853</v>
      </c>
      <c r="P28" s="101">
        <v>102.691692784137</v>
      </c>
      <c r="Q28" s="101">
        <v>105.20191207851801</v>
      </c>
      <c r="R28" s="102">
        <v>114.08052568687199</v>
      </c>
      <c r="S28" s="100">
        <v>103.30321900945501</v>
      </c>
      <c r="T28" s="24">
        <v>102.749652409193</v>
      </c>
      <c r="U28" s="24">
        <v>107.69692088673401</v>
      </c>
      <c r="V28" s="103">
        <v>112.567074886363</v>
      </c>
    </row>
    <row r="29" spans="1:22" x14ac:dyDescent="0.3">
      <c r="N29" s="30">
        <v>37256</v>
      </c>
      <c r="O29" s="116">
        <v>96.531630147235006</v>
      </c>
      <c r="P29" s="101">
        <v>102.98270523002201</v>
      </c>
      <c r="Q29" s="101">
        <v>103.634798549864</v>
      </c>
      <c r="R29" s="102">
        <v>113.779976116076</v>
      </c>
      <c r="S29" s="100">
        <v>102.565627037911</v>
      </c>
      <c r="T29" s="24">
        <v>102.704570207673</v>
      </c>
      <c r="U29" s="24">
        <v>108.585265989856</v>
      </c>
      <c r="V29" s="103">
        <v>113.59243417990299</v>
      </c>
    </row>
    <row r="30" spans="1:22" x14ac:dyDescent="0.3">
      <c r="N30" s="30">
        <v>37346</v>
      </c>
      <c r="O30" s="116">
        <v>97.9190268605619</v>
      </c>
      <c r="P30" s="101">
        <v>109.180685965897</v>
      </c>
      <c r="Q30" s="101">
        <v>113.599300538623</v>
      </c>
      <c r="R30" s="102">
        <v>121.442797781596</v>
      </c>
      <c r="S30" s="100">
        <v>103.561882638627</v>
      </c>
      <c r="T30" s="24">
        <v>103.938554525532</v>
      </c>
      <c r="U30" s="24">
        <v>109.85844834664501</v>
      </c>
      <c r="V30" s="103">
        <v>117.113693723682</v>
      </c>
    </row>
    <row r="31" spans="1:22" x14ac:dyDescent="0.3">
      <c r="N31" s="30">
        <v>37437</v>
      </c>
      <c r="O31" s="116">
        <v>100.96772164633499</v>
      </c>
      <c r="P31" s="101">
        <v>106.956473096545</v>
      </c>
      <c r="Q31" s="101">
        <v>113.31220441559999</v>
      </c>
      <c r="R31" s="102">
        <v>127.76845445517399</v>
      </c>
      <c r="S31" s="100">
        <v>106.24144292974</v>
      </c>
      <c r="T31" s="24">
        <v>107.000166407535</v>
      </c>
      <c r="U31" s="24">
        <v>112.57562474399199</v>
      </c>
      <c r="V31" s="103">
        <v>122.32309660272099</v>
      </c>
    </row>
    <row r="32" spans="1:22" x14ac:dyDescent="0.3">
      <c r="N32" s="30">
        <v>37529</v>
      </c>
      <c r="O32" s="116">
        <v>106.064141144964</v>
      </c>
      <c r="P32" s="101">
        <v>110.85096148315699</v>
      </c>
      <c r="Q32" s="101">
        <v>119.671906844418</v>
      </c>
      <c r="R32" s="102">
        <v>132.23810819235999</v>
      </c>
      <c r="S32" s="100">
        <v>108.586724949207</v>
      </c>
      <c r="T32" s="24">
        <v>110.73652166571399</v>
      </c>
      <c r="U32" s="24">
        <v>116.944136550186</v>
      </c>
      <c r="V32" s="103">
        <v>127.44965890291</v>
      </c>
    </row>
    <row r="33" spans="1:22" x14ac:dyDescent="0.3">
      <c r="N33" s="30">
        <v>37621</v>
      </c>
      <c r="O33" s="116">
        <v>110.129303940706</v>
      </c>
      <c r="P33" s="101">
        <v>116.84320802379899</v>
      </c>
      <c r="Q33" s="101">
        <v>125.013395086714</v>
      </c>
      <c r="R33" s="102">
        <v>140.65024505455301</v>
      </c>
      <c r="S33" s="100">
        <v>109.92264105886299</v>
      </c>
      <c r="T33" s="24">
        <v>112.07209774264599</v>
      </c>
      <c r="U33" s="24">
        <v>121.006582962305</v>
      </c>
      <c r="V33" s="103">
        <v>131.373172525261</v>
      </c>
    </row>
    <row r="34" spans="1:22" x14ac:dyDescent="0.3">
      <c r="N34" s="30">
        <v>37711</v>
      </c>
      <c r="O34" s="116">
        <v>105.468126112837</v>
      </c>
      <c r="P34" s="101">
        <v>116.694205553636</v>
      </c>
      <c r="Q34" s="101">
        <v>124.565379955964</v>
      </c>
      <c r="R34" s="102">
        <v>142.55734232865001</v>
      </c>
      <c r="S34" s="100">
        <v>112.614363115603</v>
      </c>
      <c r="T34" s="24">
        <v>112.252098664261</v>
      </c>
      <c r="U34" s="24">
        <v>124.90894736183201</v>
      </c>
      <c r="V34" s="103">
        <v>135.70559669749301</v>
      </c>
    </row>
    <row r="35" spans="1:22" x14ac:dyDescent="0.3">
      <c r="N35" s="30">
        <v>37802</v>
      </c>
      <c r="O35" s="116">
        <v>120.465784054677</v>
      </c>
      <c r="P35" s="101">
        <v>119.649589740346</v>
      </c>
      <c r="Q35" s="101">
        <v>135.947341345686</v>
      </c>
      <c r="R35" s="102">
        <v>152.40208446123799</v>
      </c>
      <c r="S35" s="100">
        <v>116.26132687639</v>
      </c>
      <c r="T35" s="24">
        <v>113.63296106125</v>
      </c>
      <c r="U35" s="24">
        <v>128.74804991154701</v>
      </c>
      <c r="V35" s="103">
        <v>140.71667715079201</v>
      </c>
    </row>
    <row r="36" spans="1:22" x14ac:dyDescent="0.3">
      <c r="N36" s="30">
        <v>37894</v>
      </c>
      <c r="O36" s="116">
        <v>114.815313947731</v>
      </c>
      <c r="P36" s="101">
        <v>115.640071602662</v>
      </c>
      <c r="Q36" s="101">
        <v>145.06580421604801</v>
      </c>
      <c r="R36" s="102">
        <v>161.260172127103</v>
      </c>
      <c r="S36" s="100">
        <v>118.489093816844</v>
      </c>
      <c r="T36" s="24">
        <v>116.642447123727</v>
      </c>
      <c r="U36" s="24">
        <v>132.62794611113901</v>
      </c>
      <c r="V36" s="103">
        <v>143.74671048823501</v>
      </c>
    </row>
    <row r="37" spans="1:22" x14ac:dyDescent="0.3">
      <c r="N37" s="30">
        <v>37986</v>
      </c>
      <c r="O37" s="116">
        <v>122.67144953194099</v>
      </c>
      <c r="P37" s="101">
        <v>126.399730289508</v>
      </c>
      <c r="Q37" s="101">
        <v>145.94668056737601</v>
      </c>
      <c r="R37" s="102">
        <v>161.33900854876299</v>
      </c>
      <c r="S37" s="100">
        <v>120.70687025723301</v>
      </c>
      <c r="T37" s="24">
        <v>120.570858715135</v>
      </c>
      <c r="U37" s="24">
        <v>138.129556910525</v>
      </c>
      <c r="V37" s="103">
        <v>146.728304489907</v>
      </c>
    </row>
    <row r="38" spans="1:22" x14ac:dyDescent="0.3">
      <c r="N38" s="30">
        <v>38077</v>
      </c>
      <c r="O38" s="116">
        <v>133.75649713306601</v>
      </c>
      <c r="P38" s="101">
        <v>128.41320521805801</v>
      </c>
      <c r="Q38" s="101">
        <v>153.862916814013</v>
      </c>
      <c r="R38" s="102">
        <v>170.63107107122099</v>
      </c>
      <c r="S38" s="100">
        <v>125.015156734812</v>
      </c>
      <c r="T38" s="24">
        <v>126.815078707986</v>
      </c>
      <c r="U38" s="24">
        <v>145.33486709319101</v>
      </c>
      <c r="V38" s="103">
        <v>153.761302207162</v>
      </c>
    </row>
    <row r="39" spans="1:22" x14ac:dyDescent="0.3">
      <c r="A39" s="110"/>
      <c r="N39" s="30">
        <v>38168</v>
      </c>
      <c r="O39" s="116">
        <v>125.894141331763</v>
      </c>
      <c r="P39" s="101">
        <v>133.768578253757</v>
      </c>
      <c r="Q39" s="101">
        <v>162.96388507089901</v>
      </c>
      <c r="R39" s="102">
        <v>174.93494262549501</v>
      </c>
      <c r="S39" s="100">
        <v>129.82800258835599</v>
      </c>
      <c r="T39" s="24">
        <v>133.906989325209</v>
      </c>
      <c r="U39" s="24">
        <v>152.24775240994899</v>
      </c>
      <c r="V39" s="103">
        <v>162.701200964794</v>
      </c>
    </row>
    <row r="40" spans="1:22" ht="15.6" x14ac:dyDescent="0.3">
      <c r="A40" s="117" t="s">
        <v>61</v>
      </c>
      <c r="N40" s="30">
        <v>38260</v>
      </c>
      <c r="O40" s="116">
        <v>135.87478640546499</v>
      </c>
      <c r="P40" s="101">
        <v>139.489983817808</v>
      </c>
      <c r="Q40" s="101">
        <v>168.53207538535</v>
      </c>
      <c r="R40" s="102">
        <v>185.295879074928</v>
      </c>
      <c r="S40" s="100">
        <v>134.51535753903099</v>
      </c>
      <c r="T40" s="24">
        <v>135.202397226112</v>
      </c>
      <c r="U40" s="24">
        <v>155.66510963251801</v>
      </c>
      <c r="V40" s="103">
        <v>166.91607355771899</v>
      </c>
    </row>
    <row r="41" spans="1:22" x14ac:dyDescent="0.3">
      <c r="N41" s="30">
        <v>38352</v>
      </c>
      <c r="O41" s="116">
        <v>140.151735475001</v>
      </c>
      <c r="P41" s="101">
        <v>139.90700882110099</v>
      </c>
      <c r="Q41" s="101">
        <v>172.57910079521901</v>
      </c>
      <c r="R41" s="102">
        <v>187.327637368739</v>
      </c>
      <c r="S41" s="100">
        <v>139.17186274574701</v>
      </c>
      <c r="T41" s="24">
        <v>136.01922338673501</v>
      </c>
      <c r="U41" s="24">
        <v>159.32695671996601</v>
      </c>
      <c r="V41" s="103">
        <v>168.54118923054699</v>
      </c>
    </row>
    <row r="42" spans="1:22" x14ac:dyDescent="0.3">
      <c r="N42" s="30">
        <v>38442</v>
      </c>
      <c r="O42" s="116">
        <v>150.94512316814499</v>
      </c>
      <c r="P42" s="101">
        <v>147.43400138391399</v>
      </c>
      <c r="Q42" s="101">
        <v>187.80701678477999</v>
      </c>
      <c r="R42" s="102">
        <v>197.27299521471599</v>
      </c>
      <c r="S42" s="100">
        <v>144.37194582907401</v>
      </c>
      <c r="T42" s="24">
        <v>143.88720044751</v>
      </c>
      <c r="U42" s="24">
        <v>169.67308920050399</v>
      </c>
      <c r="V42" s="103">
        <v>174.431784387036</v>
      </c>
    </row>
    <row r="43" spans="1:22" x14ac:dyDescent="0.3">
      <c r="N43" s="30">
        <v>38533</v>
      </c>
      <c r="O43" s="116">
        <v>154.86074997041399</v>
      </c>
      <c r="P43" s="101">
        <v>152.49307735499701</v>
      </c>
      <c r="Q43" s="101">
        <v>200.00637204202499</v>
      </c>
      <c r="R43" s="102">
        <v>200.82562493515499</v>
      </c>
      <c r="S43" s="100">
        <v>150.506334124006</v>
      </c>
      <c r="T43" s="24">
        <v>153.09912968818199</v>
      </c>
      <c r="U43" s="24">
        <v>182.20199068099799</v>
      </c>
      <c r="V43" s="103">
        <v>183.99446038917199</v>
      </c>
    </row>
    <row r="44" spans="1:22" x14ac:dyDescent="0.3">
      <c r="N44" s="30">
        <v>38625</v>
      </c>
      <c r="O44" s="116">
        <v>158.781952650059</v>
      </c>
      <c r="P44" s="101">
        <v>152.79380716202999</v>
      </c>
      <c r="Q44" s="101">
        <v>202.87676578247201</v>
      </c>
      <c r="R44" s="102">
        <v>212.17191502049499</v>
      </c>
      <c r="S44" s="100">
        <v>155.46122721275199</v>
      </c>
      <c r="T44" s="24">
        <v>156.384014398896</v>
      </c>
      <c r="U44" s="24">
        <v>183.541471151103</v>
      </c>
      <c r="V44" s="103">
        <v>189.989926095404</v>
      </c>
    </row>
    <row r="45" spans="1:22" x14ac:dyDescent="0.3">
      <c r="N45" s="30">
        <v>38717</v>
      </c>
      <c r="O45" s="116">
        <v>167.011326265344</v>
      </c>
      <c r="P45" s="101">
        <v>164.199516117667</v>
      </c>
      <c r="Q45" s="101">
        <v>200.929822891155</v>
      </c>
      <c r="R45" s="102">
        <v>207.20560722805399</v>
      </c>
      <c r="S45" s="100">
        <v>158.821512718257</v>
      </c>
      <c r="T45" s="24">
        <v>158.301051293629</v>
      </c>
      <c r="U45" s="24">
        <v>181.65303661471199</v>
      </c>
      <c r="V45" s="103">
        <v>190.736976766304</v>
      </c>
    </row>
    <row r="46" spans="1:22" x14ac:dyDescent="0.3">
      <c r="N46" s="30">
        <v>38807</v>
      </c>
      <c r="O46" s="116">
        <v>169.597019621073</v>
      </c>
      <c r="P46" s="101">
        <v>172.60360619523399</v>
      </c>
      <c r="Q46" s="101">
        <v>212.006193738598</v>
      </c>
      <c r="R46" s="102">
        <v>222.200081534937</v>
      </c>
      <c r="S46" s="100">
        <v>162.347982198247</v>
      </c>
      <c r="T46" s="24">
        <v>163.117622978746</v>
      </c>
      <c r="U46" s="24">
        <v>187.96471484931601</v>
      </c>
      <c r="V46" s="103">
        <v>190.530669124539</v>
      </c>
    </row>
    <row r="47" spans="1:22" x14ac:dyDescent="0.3">
      <c r="N47" s="30">
        <v>38898</v>
      </c>
      <c r="O47" s="116">
        <v>184.97751380212799</v>
      </c>
      <c r="P47" s="101">
        <v>171.36124860896999</v>
      </c>
      <c r="Q47" s="101">
        <v>224.780034779983</v>
      </c>
      <c r="R47" s="102">
        <v>214.92016332287201</v>
      </c>
      <c r="S47" s="100">
        <v>165.998194381449</v>
      </c>
      <c r="T47" s="24">
        <v>167.80178410061799</v>
      </c>
      <c r="U47" s="24">
        <v>193.30992624783701</v>
      </c>
      <c r="V47" s="103">
        <v>189.336288734904</v>
      </c>
    </row>
    <row r="48" spans="1:22" x14ac:dyDescent="0.3">
      <c r="N48" s="30">
        <v>38990</v>
      </c>
      <c r="O48" s="116">
        <v>174.80433410836801</v>
      </c>
      <c r="P48" s="101">
        <v>181.143995368742</v>
      </c>
      <c r="Q48" s="101">
        <v>216.05100135601299</v>
      </c>
      <c r="R48" s="102">
        <v>214.15386375465701</v>
      </c>
      <c r="S48" s="100">
        <v>166.101539793321</v>
      </c>
      <c r="T48" s="24">
        <v>171.10081063031399</v>
      </c>
      <c r="U48" s="24">
        <v>189.41758074037099</v>
      </c>
      <c r="V48" s="103">
        <v>186.855659014976</v>
      </c>
    </row>
    <row r="49" spans="14:22" x14ac:dyDescent="0.3">
      <c r="N49" s="30">
        <v>39082</v>
      </c>
      <c r="O49" s="116">
        <v>189.48985617894701</v>
      </c>
      <c r="P49" s="101">
        <v>184.79571212198201</v>
      </c>
      <c r="Q49" s="101">
        <v>218.50151751637301</v>
      </c>
      <c r="R49" s="102">
        <v>213.855218093216</v>
      </c>
      <c r="S49" s="100">
        <v>164.87466730557099</v>
      </c>
      <c r="T49" s="24">
        <v>173.284820583743</v>
      </c>
      <c r="U49" s="24">
        <v>187.31350203863499</v>
      </c>
      <c r="V49" s="103">
        <v>186.93352596308799</v>
      </c>
    </row>
    <row r="50" spans="14:22" x14ac:dyDescent="0.3">
      <c r="N50" s="30">
        <v>39172</v>
      </c>
      <c r="O50" s="116">
        <v>185.23958068734001</v>
      </c>
      <c r="P50" s="101">
        <v>191.706946509929</v>
      </c>
      <c r="Q50" s="101">
        <v>226.67302601991199</v>
      </c>
      <c r="R50" s="102">
        <v>217.40946616808901</v>
      </c>
      <c r="S50" s="100">
        <v>168.58595813230701</v>
      </c>
      <c r="T50" s="24">
        <v>175.30432013305099</v>
      </c>
      <c r="U50" s="24">
        <v>194.20333546977099</v>
      </c>
      <c r="V50" s="103">
        <v>191.88131065662199</v>
      </c>
    </row>
    <row r="51" spans="14:22" x14ac:dyDescent="0.3">
      <c r="N51" s="30">
        <v>39263</v>
      </c>
      <c r="O51" s="116">
        <v>200.44957766529299</v>
      </c>
      <c r="P51" s="101">
        <v>188.45526658351099</v>
      </c>
      <c r="Q51" s="101">
        <v>238.81750431068801</v>
      </c>
      <c r="R51" s="102">
        <v>228.578875040128</v>
      </c>
      <c r="S51" s="100">
        <v>175.500340161824</v>
      </c>
      <c r="T51" s="24">
        <v>178.078536833621</v>
      </c>
      <c r="U51" s="24">
        <v>199.374570338024</v>
      </c>
      <c r="V51" s="103">
        <v>196.66633210467899</v>
      </c>
    </row>
    <row r="52" spans="14:22" x14ac:dyDescent="0.3">
      <c r="N52" s="30">
        <v>39355</v>
      </c>
      <c r="O52" s="116">
        <v>194.477582307642</v>
      </c>
      <c r="P52" s="101">
        <v>185.948831093835</v>
      </c>
      <c r="Q52" s="101">
        <v>242.527375165801</v>
      </c>
      <c r="R52" s="102">
        <v>233.00800991904001</v>
      </c>
      <c r="S52" s="100">
        <v>173.30598377880199</v>
      </c>
      <c r="T52" s="24">
        <v>178.634418181125</v>
      </c>
      <c r="U52" s="24">
        <v>194.12533563542601</v>
      </c>
      <c r="V52" s="103">
        <v>190.19614131766301</v>
      </c>
    </row>
    <row r="53" spans="14:22" x14ac:dyDescent="0.3">
      <c r="N53" s="30">
        <v>39447</v>
      </c>
      <c r="O53" s="116">
        <v>190.12541943141099</v>
      </c>
      <c r="P53" s="101">
        <v>200.14102418733901</v>
      </c>
      <c r="Q53" s="101">
        <v>226.94436903146999</v>
      </c>
      <c r="R53" s="102">
        <v>219.04802175783101</v>
      </c>
      <c r="S53" s="100">
        <v>165.94074202986499</v>
      </c>
      <c r="T53" s="24">
        <v>175.69721692632299</v>
      </c>
      <c r="U53" s="24">
        <v>186.89487922357199</v>
      </c>
      <c r="V53" s="103">
        <v>180.01172983695599</v>
      </c>
    </row>
    <row r="54" spans="14:22" x14ac:dyDescent="0.3">
      <c r="N54" s="30">
        <v>39538</v>
      </c>
      <c r="O54" s="116">
        <v>187.34849508780599</v>
      </c>
      <c r="P54" s="101">
        <v>191.660635651315</v>
      </c>
      <c r="Q54" s="101">
        <v>226.00597617976001</v>
      </c>
      <c r="R54" s="102">
        <v>214.16745394998699</v>
      </c>
      <c r="S54" s="100">
        <v>163.572955978718</v>
      </c>
      <c r="T54" s="24">
        <v>172.689724864835</v>
      </c>
      <c r="U54" s="24">
        <v>184.387981845615</v>
      </c>
      <c r="V54" s="103">
        <v>176.31282998468001</v>
      </c>
    </row>
    <row r="55" spans="14:22" x14ac:dyDescent="0.3">
      <c r="N55" s="30">
        <v>39629</v>
      </c>
      <c r="O55" s="116">
        <v>190.158398221997</v>
      </c>
      <c r="P55" s="101">
        <v>188.73375323181099</v>
      </c>
      <c r="Q55" s="101">
        <v>231.899968674196</v>
      </c>
      <c r="R55" s="102">
        <v>209.21018793828</v>
      </c>
      <c r="S55" s="100">
        <v>162.665829393004</v>
      </c>
      <c r="T55" s="24">
        <v>171.731271844139</v>
      </c>
      <c r="U55" s="24">
        <v>181.58050388772401</v>
      </c>
      <c r="V55" s="103">
        <v>174.449664210718</v>
      </c>
    </row>
    <row r="56" spans="14:22" x14ac:dyDescent="0.3">
      <c r="N56" s="30">
        <v>39721</v>
      </c>
      <c r="O56" s="116">
        <v>196.227217274975</v>
      </c>
      <c r="P56" s="101">
        <v>192.92437822101601</v>
      </c>
      <c r="Q56" s="101">
        <v>211.13706883186799</v>
      </c>
      <c r="R56" s="102">
        <v>212.55737250157699</v>
      </c>
      <c r="S56" s="100">
        <v>154.27447092912001</v>
      </c>
      <c r="T56" s="24">
        <v>165.50857750481001</v>
      </c>
      <c r="U56" s="24">
        <v>169.28011770758101</v>
      </c>
      <c r="V56" s="103">
        <v>166.02495004545699</v>
      </c>
    </row>
    <row r="57" spans="14:22" x14ac:dyDescent="0.3">
      <c r="N57" s="30">
        <v>39813</v>
      </c>
      <c r="O57" s="116">
        <v>172.54960882400701</v>
      </c>
      <c r="P57" s="101">
        <v>171.55554908853901</v>
      </c>
      <c r="Q57" s="101">
        <v>222.103402887735</v>
      </c>
      <c r="R57" s="102">
        <v>212.84672342579699</v>
      </c>
      <c r="S57" s="100">
        <v>142.34285557592901</v>
      </c>
      <c r="T57" s="24">
        <v>154.33589192106001</v>
      </c>
      <c r="U57" s="24">
        <v>156.726974285285</v>
      </c>
      <c r="V57" s="103">
        <v>156.18933599586501</v>
      </c>
    </row>
    <row r="58" spans="14:22" x14ac:dyDescent="0.3">
      <c r="N58" s="30">
        <v>39903</v>
      </c>
      <c r="O58" s="116">
        <v>153.848238227861</v>
      </c>
      <c r="P58" s="101">
        <v>157.462734086838</v>
      </c>
      <c r="Q58" s="101">
        <v>197.68520971864899</v>
      </c>
      <c r="R58" s="102">
        <v>197.45365692882399</v>
      </c>
      <c r="S58" s="100">
        <v>131.58728775517599</v>
      </c>
      <c r="T58" s="24">
        <v>143.205941008547</v>
      </c>
      <c r="U58" s="24">
        <v>151.678890142836</v>
      </c>
      <c r="V58" s="103">
        <v>148.45733927315899</v>
      </c>
    </row>
    <row r="59" spans="14:22" x14ac:dyDescent="0.3">
      <c r="N59" s="30">
        <v>39994</v>
      </c>
      <c r="O59" s="116">
        <v>146.65206731900301</v>
      </c>
      <c r="P59" s="101">
        <v>153.34949447325599</v>
      </c>
      <c r="Q59" s="101">
        <v>197.68025841011601</v>
      </c>
      <c r="R59" s="102">
        <v>191.862800342827</v>
      </c>
      <c r="S59" s="100">
        <v>122.07856769227099</v>
      </c>
      <c r="T59" s="24">
        <v>135.92994860866</v>
      </c>
      <c r="U59" s="24">
        <v>148.50848104390599</v>
      </c>
      <c r="V59" s="103">
        <v>137.901691250699</v>
      </c>
    </row>
    <row r="60" spans="14:22" x14ac:dyDescent="0.3">
      <c r="N60" s="30">
        <v>40086</v>
      </c>
      <c r="O60" s="116">
        <v>137.970028555498</v>
      </c>
      <c r="P60" s="101">
        <v>140.65522926787801</v>
      </c>
      <c r="Q60" s="101">
        <v>184.97351594217</v>
      </c>
      <c r="R60" s="102">
        <v>178.40702739077301</v>
      </c>
      <c r="S60" s="100">
        <v>120.820047909894</v>
      </c>
      <c r="T60" s="24">
        <v>133.12700581215699</v>
      </c>
      <c r="U60" s="24">
        <v>145.105237757412</v>
      </c>
      <c r="V60" s="103">
        <v>129.11686746695699</v>
      </c>
    </row>
    <row r="61" spans="14:22" x14ac:dyDescent="0.3">
      <c r="N61" s="30">
        <v>40178</v>
      </c>
      <c r="O61" s="116">
        <v>128.94615135797801</v>
      </c>
      <c r="P61" s="101">
        <v>136.72633891021999</v>
      </c>
      <c r="Q61" s="101">
        <v>174.74727217411001</v>
      </c>
      <c r="R61" s="102">
        <v>162.47925102517499</v>
      </c>
      <c r="S61" s="100">
        <v>122.51877654316</v>
      </c>
      <c r="T61" s="24">
        <v>129.86752348654699</v>
      </c>
      <c r="U61" s="24">
        <v>141.23535488990299</v>
      </c>
      <c r="V61" s="103">
        <v>126.147702544274</v>
      </c>
    </row>
    <row r="62" spans="14:22" x14ac:dyDescent="0.3">
      <c r="N62" s="30">
        <v>40268</v>
      </c>
      <c r="O62" s="116">
        <v>145.009808690342</v>
      </c>
      <c r="P62" s="101">
        <v>129.158601248851</v>
      </c>
      <c r="Q62" s="101">
        <v>187.513721152399</v>
      </c>
      <c r="R62" s="102">
        <v>174.76817326267201</v>
      </c>
      <c r="S62" s="100">
        <v>118.708585083158</v>
      </c>
      <c r="T62" s="24">
        <v>127.752897594502</v>
      </c>
      <c r="U62" s="24">
        <v>137.172812174174</v>
      </c>
      <c r="V62" s="103">
        <v>126.52169935219</v>
      </c>
    </row>
    <row r="63" spans="14:22" x14ac:dyDescent="0.3">
      <c r="N63" s="30">
        <v>40359</v>
      </c>
      <c r="O63" s="116">
        <v>135.216582363165</v>
      </c>
      <c r="P63" s="101">
        <v>138.45636510899601</v>
      </c>
      <c r="Q63" s="101">
        <v>157.57595743759501</v>
      </c>
      <c r="R63" s="102">
        <v>164.09501055199999</v>
      </c>
      <c r="S63" s="100">
        <v>113.391816700292</v>
      </c>
      <c r="T63" s="24">
        <v>128.77480159126</v>
      </c>
      <c r="U63" s="24">
        <v>132.527426612482</v>
      </c>
      <c r="V63" s="103">
        <v>125.397118913363</v>
      </c>
    </row>
    <row r="64" spans="14:22" x14ac:dyDescent="0.3">
      <c r="N64" s="30">
        <v>40451</v>
      </c>
      <c r="O64" s="116">
        <v>131.334266723447</v>
      </c>
      <c r="P64" s="101">
        <v>119.58678836485301</v>
      </c>
      <c r="Q64" s="101">
        <v>168.75239571531799</v>
      </c>
      <c r="R64" s="102">
        <v>176.29775651281301</v>
      </c>
      <c r="S64" s="100">
        <v>111.10259175054399</v>
      </c>
      <c r="T64" s="24">
        <v>125.01418641948101</v>
      </c>
      <c r="U64" s="24">
        <v>132.36574732500799</v>
      </c>
      <c r="V64" s="103">
        <v>125.800992566945</v>
      </c>
    </row>
    <row r="65" spans="14:22" x14ac:dyDescent="0.3">
      <c r="N65" s="30">
        <v>40543</v>
      </c>
      <c r="O65" s="116">
        <v>138.98443826263801</v>
      </c>
      <c r="P65" s="101">
        <v>136.086356452464</v>
      </c>
      <c r="Q65" s="101">
        <v>175.44331916928999</v>
      </c>
      <c r="R65" s="102">
        <v>181.90200915582</v>
      </c>
      <c r="S65" s="100">
        <v>109.234792877308</v>
      </c>
      <c r="T65" s="24">
        <v>118.187530851342</v>
      </c>
      <c r="U65" s="24">
        <v>133.88249343307501</v>
      </c>
      <c r="V65" s="103">
        <v>128.76640039104001</v>
      </c>
    </row>
    <row r="66" spans="14:22" x14ac:dyDescent="0.3">
      <c r="N66" s="30">
        <v>40633</v>
      </c>
      <c r="O66" s="116">
        <v>130.100206359895</v>
      </c>
      <c r="P66" s="101">
        <v>120.867174066277</v>
      </c>
      <c r="Q66" s="101">
        <v>179.35124172961599</v>
      </c>
      <c r="R66" s="102">
        <v>173.43708247443001</v>
      </c>
      <c r="S66" s="100">
        <v>107.139936838937</v>
      </c>
      <c r="T66" s="24">
        <v>118.151062112487</v>
      </c>
      <c r="U66" s="24">
        <v>131.915084476982</v>
      </c>
      <c r="V66" s="103">
        <v>132.24882778305701</v>
      </c>
    </row>
    <row r="67" spans="14:22" x14ac:dyDescent="0.3">
      <c r="N67" s="30">
        <v>40724</v>
      </c>
      <c r="O67" s="116">
        <v>139.826960176565</v>
      </c>
      <c r="P67" s="101">
        <v>132.70270415566699</v>
      </c>
      <c r="Q67" s="101">
        <v>171.53020269207099</v>
      </c>
      <c r="R67" s="102">
        <v>183.07401461113</v>
      </c>
      <c r="S67" s="100">
        <v>108.491193435276</v>
      </c>
      <c r="T67" s="24">
        <v>123.082470865358</v>
      </c>
      <c r="U67" s="24">
        <v>129.75943113815401</v>
      </c>
      <c r="V67" s="103">
        <v>136.492806427472</v>
      </c>
    </row>
    <row r="68" spans="14:22" x14ac:dyDescent="0.3">
      <c r="N68" s="30">
        <v>40816</v>
      </c>
      <c r="O68" s="116">
        <v>136.71144786758401</v>
      </c>
      <c r="P68" s="101">
        <v>135.541294265478</v>
      </c>
      <c r="Q68" s="101">
        <v>175.51070627115701</v>
      </c>
      <c r="R68" s="102">
        <v>186.55235774771899</v>
      </c>
      <c r="S68" s="100">
        <v>110.296454311224</v>
      </c>
      <c r="T68" s="24">
        <v>122.737088443396</v>
      </c>
      <c r="U68" s="24">
        <v>130.29115081460401</v>
      </c>
      <c r="V68" s="103">
        <v>140.588576104053</v>
      </c>
    </row>
    <row r="69" spans="14:22" x14ac:dyDescent="0.3">
      <c r="N69" s="30">
        <v>40908</v>
      </c>
      <c r="O69" s="116">
        <v>144.108143034271</v>
      </c>
      <c r="P69" s="101">
        <v>124.69036857839301</v>
      </c>
      <c r="Q69" s="101">
        <v>178.300007173979</v>
      </c>
      <c r="R69" s="102">
        <v>193.46398576311501</v>
      </c>
      <c r="S69" s="100">
        <v>109.15683016433501</v>
      </c>
      <c r="T69" s="24">
        <v>118.551189943822</v>
      </c>
      <c r="U69" s="24">
        <v>131.318817737693</v>
      </c>
      <c r="V69" s="103">
        <v>143.187261930023</v>
      </c>
    </row>
    <row r="70" spans="14:22" x14ac:dyDescent="0.3">
      <c r="N70" s="30">
        <v>40999</v>
      </c>
      <c r="O70" s="116">
        <v>130.35518936288901</v>
      </c>
      <c r="P70" s="101">
        <v>134.389268132392</v>
      </c>
      <c r="Q70" s="101">
        <v>180.172996595348</v>
      </c>
      <c r="R70" s="102">
        <v>194.609775669242</v>
      </c>
      <c r="S70" s="100">
        <v>107.60138425747</v>
      </c>
      <c r="T70" s="24">
        <v>118.32971088942701</v>
      </c>
      <c r="U70" s="24">
        <v>131.87120987748099</v>
      </c>
      <c r="V70" s="103">
        <v>145.45113867201101</v>
      </c>
    </row>
    <row r="71" spans="14:22" x14ac:dyDescent="0.3">
      <c r="N71" s="30">
        <v>41090</v>
      </c>
      <c r="O71" s="116">
        <v>153.9396353994</v>
      </c>
      <c r="P71" s="101">
        <v>124.275848229041</v>
      </c>
      <c r="Q71" s="101">
        <v>192.60304302601</v>
      </c>
      <c r="R71" s="102">
        <v>200.789866923391</v>
      </c>
      <c r="S71" s="100">
        <v>107.58071658420801</v>
      </c>
      <c r="T71" s="24">
        <v>120.57301184668999</v>
      </c>
      <c r="U71" s="24">
        <v>134.20060729012101</v>
      </c>
      <c r="V71" s="103">
        <v>149.614864784747</v>
      </c>
    </row>
    <row r="72" spans="14:22" x14ac:dyDescent="0.3">
      <c r="N72" s="30">
        <v>41182</v>
      </c>
      <c r="O72" s="116">
        <v>144.91968082752899</v>
      </c>
      <c r="P72" s="101">
        <v>125.485844873128</v>
      </c>
      <c r="Q72" s="101">
        <v>184.60217838136401</v>
      </c>
      <c r="R72" s="102">
        <v>198.660602518833</v>
      </c>
      <c r="S72" s="100">
        <v>110.522279029597</v>
      </c>
      <c r="T72" s="24">
        <v>123.38464032352501</v>
      </c>
      <c r="U72" s="24">
        <v>136.77597916586399</v>
      </c>
      <c r="V72" s="103">
        <v>155.381132989999</v>
      </c>
    </row>
    <row r="73" spans="14:22" x14ac:dyDescent="0.3">
      <c r="N73" s="30">
        <v>41274</v>
      </c>
      <c r="O73" s="116">
        <v>155.796522828402</v>
      </c>
      <c r="P73" s="101">
        <v>139.67104786030299</v>
      </c>
      <c r="Q73" s="101">
        <v>193.150567329506</v>
      </c>
      <c r="R73" s="102">
        <v>208.42178075601299</v>
      </c>
      <c r="S73" s="100">
        <v>113.672900780704</v>
      </c>
      <c r="T73" s="24">
        <v>124.136210846938</v>
      </c>
      <c r="U73" s="24">
        <v>137.69905084958299</v>
      </c>
      <c r="V73" s="103">
        <v>159.511281322825</v>
      </c>
    </row>
    <row r="74" spans="14:22" x14ac:dyDescent="0.3">
      <c r="N74" s="30">
        <v>41364</v>
      </c>
      <c r="O74" s="116">
        <v>150.11286642446001</v>
      </c>
      <c r="P74" s="101">
        <v>121.53562823079901</v>
      </c>
      <c r="Q74" s="101">
        <v>191.46420985331</v>
      </c>
      <c r="R74" s="102">
        <v>212.30278886359201</v>
      </c>
      <c r="S74" s="100">
        <v>115.136946232978</v>
      </c>
      <c r="T74" s="24">
        <v>124.957058931741</v>
      </c>
      <c r="U74" s="24">
        <v>140.96741228206901</v>
      </c>
      <c r="V74" s="103">
        <v>163.05878902322601</v>
      </c>
    </row>
    <row r="75" spans="14:22" x14ac:dyDescent="0.3">
      <c r="N75" s="30">
        <v>41455</v>
      </c>
      <c r="O75" s="116">
        <v>162.96719222047301</v>
      </c>
      <c r="P75" s="101">
        <v>134.669522541036</v>
      </c>
      <c r="Q75" s="101">
        <v>202.25234553387</v>
      </c>
      <c r="R75" s="102">
        <v>225.20968651565801</v>
      </c>
      <c r="S75" s="100">
        <v>116.58321990225799</v>
      </c>
      <c r="T75" s="24">
        <v>129.21216410215001</v>
      </c>
      <c r="U75" s="24">
        <v>149.28145803424599</v>
      </c>
      <c r="V75" s="103">
        <v>169.70035796723201</v>
      </c>
    </row>
    <row r="76" spans="14:22" x14ac:dyDescent="0.3">
      <c r="N76" s="30">
        <v>41547</v>
      </c>
      <c r="O76" s="116">
        <v>155.08261416116599</v>
      </c>
      <c r="P76" s="101">
        <v>138.955829365542</v>
      </c>
      <c r="Q76" s="101">
        <v>216.07800531254</v>
      </c>
      <c r="R76" s="102">
        <v>231.824373078256</v>
      </c>
      <c r="S76" s="100">
        <v>119.031802298549</v>
      </c>
      <c r="T76" s="24">
        <v>133.45456289697199</v>
      </c>
      <c r="U76" s="24">
        <v>152.74090229487001</v>
      </c>
      <c r="V76" s="103">
        <v>176.20955788112701</v>
      </c>
    </row>
    <row r="77" spans="14:22" x14ac:dyDescent="0.3">
      <c r="N77" s="30">
        <v>41639</v>
      </c>
      <c r="O77" s="116">
        <v>160.98559497796899</v>
      </c>
      <c r="P77" s="101">
        <v>143.047867089905</v>
      </c>
      <c r="Q77" s="101">
        <v>223.90325678634699</v>
      </c>
      <c r="R77" s="102">
        <v>243.060454085061</v>
      </c>
      <c r="S77" s="100">
        <v>121.9509194077</v>
      </c>
      <c r="T77" s="24">
        <v>135.236717846989</v>
      </c>
      <c r="U77" s="24">
        <v>150.71714075291101</v>
      </c>
      <c r="V77" s="103">
        <v>179.80705927237699</v>
      </c>
    </row>
    <row r="78" spans="14:22" x14ac:dyDescent="0.3">
      <c r="N78" s="30">
        <v>41729</v>
      </c>
      <c r="O78" s="116">
        <v>170.02308944545501</v>
      </c>
      <c r="P78" s="101">
        <v>151.779411940367</v>
      </c>
      <c r="Q78" s="101">
        <v>223.06764953310301</v>
      </c>
      <c r="R78" s="102">
        <v>249.66126102427401</v>
      </c>
      <c r="S78" s="100">
        <v>125.93500229131701</v>
      </c>
      <c r="T78" s="24">
        <v>139.50395744436099</v>
      </c>
      <c r="U78" s="24">
        <v>153.409541192425</v>
      </c>
      <c r="V78" s="103">
        <v>185.735564523091</v>
      </c>
    </row>
    <row r="79" spans="14:22" x14ac:dyDescent="0.3">
      <c r="N79" s="30">
        <v>41820</v>
      </c>
      <c r="O79" s="116">
        <v>173.46444970323699</v>
      </c>
      <c r="P79" s="101">
        <v>147.23551908955</v>
      </c>
      <c r="Q79" s="101">
        <v>228.648466643436</v>
      </c>
      <c r="R79" s="102">
        <v>258.41476452628098</v>
      </c>
      <c r="S79" s="100">
        <v>131.37376946751601</v>
      </c>
      <c r="T79" s="24">
        <v>146.94664397253501</v>
      </c>
      <c r="U79" s="24">
        <v>160.18132560325199</v>
      </c>
      <c r="V79" s="103">
        <v>196.11417668610699</v>
      </c>
    </row>
    <row r="80" spans="14:22" x14ac:dyDescent="0.3">
      <c r="N80" s="30">
        <v>41912</v>
      </c>
      <c r="O80" s="116">
        <v>181.73638536094501</v>
      </c>
      <c r="P80" s="101">
        <v>164.30861409708399</v>
      </c>
      <c r="Q80" s="101">
        <v>235.98363392857101</v>
      </c>
      <c r="R80" s="102">
        <v>258.602959943999</v>
      </c>
      <c r="S80" s="100">
        <v>133.38364967597599</v>
      </c>
      <c r="T80" s="24">
        <v>150.788260569161</v>
      </c>
      <c r="U80" s="24">
        <v>164.545578401537</v>
      </c>
      <c r="V80" s="103">
        <v>201.87466467529899</v>
      </c>
    </row>
    <row r="81" spans="14:22" x14ac:dyDescent="0.3">
      <c r="N81" s="30">
        <v>42004</v>
      </c>
      <c r="O81" s="116">
        <v>186.69243157899101</v>
      </c>
      <c r="P81" s="101">
        <v>161.70777309211101</v>
      </c>
      <c r="Q81" s="101">
        <v>246.686382495911</v>
      </c>
      <c r="R81" s="102">
        <v>282.32127498494998</v>
      </c>
      <c r="S81" s="100">
        <v>133.841714960075</v>
      </c>
      <c r="T81" s="24">
        <v>151.32270913009799</v>
      </c>
      <c r="U81" s="24">
        <v>165.796249088747</v>
      </c>
      <c r="V81" s="103">
        <v>202.53058085026001</v>
      </c>
    </row>
    <row r="82" spans="14:22" x14ac:dyDescent="0.3">
      <c r="N82" s="30">
        <v>42094</v>
      </c>
      <c r="O82" s="116">
        <v>179.22688921930001</v>
      </c>
      <c r="P82" s="101">
        <v>161.94997760359101</v>
      </c>
      <c r="Q82" s="101">
        <v>248.384159577611</v>
      </c>
      <c r="R82" s="102">
        <v>285.81226893973297</v>
      </c>
      <c r="S82" s="100">
        <v>138.02007322272999</v>
      </c>
      <c r="T82" s="24">
        <v>154.96473251642999</v>
      </c>
      <c r="U82" s="24">
        <v>168.921005045269</v>
      </c>
      <c r="V82" s="103">
        <v>208.190470464508</v>
      </c>
    </row>
    <row r="83" spans="14:22" x14ac:dyDescent="0.3">
      <c r="N83" s="30">
        <v>42185</v>
      </c>
      <c r="O83" s="116">
        <v>187.058125065686</v>
      </c>
      <c r="P83" s="101">
        <v>173.58812831678199</v>
      </c>
      <c r="Q83" s="101">
        <v>247.89976995401099</v>
      </c>
      <c r="R83" s="102">
        <v>288.59876365708197</v>
      </c>
      <c r="S83" s="100">
        <v>143.02954155169701</v>
      </c>
      <c r="T83" s="24">
        <v>161.81393761931901</v>
      </c>
      <c r="U83" s="24">
        <v>172.79984818036101</v>
      </c>
      <c r="V83" s="103">
        <v>219.60668475405399</v>
      </c>
    </row>
    <row r="84" spans="14:22" x14ac:dyDescent="0.3">
      <c r="N84" s="30">
        <v>42277</v>
      </c>
      <c r="O84" s="116">
        <v>193.70509849907501</v>
      </c>
      <c r="P84" s="101">
        <v>175.93731792834899</v>
      </c>
      <c r="Q84" s="101">
        <v>262.33409702466798</v>
      </c>
      <c r="R84" s="102">
        <v>306.56727326660501</v>
      </c>
      <c r="S84" s="100">
        <v>143.29142393583999</v>
      </c>
      <c r="T84" s="24">
        <v>164.14915129281201</v>
      </c>
      <c r="U84" s="24">
        <v>173.90535440702001</v>
      </c>
      <c r="V84" s="103">
        <v>224.70963073440001</v>
      </c>
    </row>
    <row r="85" spans="14:22" x14ac:dyDescent="0.3">
      <c r="N85" s="30">
        <v>42369</v>
      </c>
      <c r="O85" s="116">
        <v>188.245926258818</v>
      </c>
      <c r="P85" s="101">
        <v>174.28341167907601</v>
      </c>
      <c r="Q85" s="101">
        <v>265.66033492798903</v>
      </c>
      <c r="R85" s="102">
        <v>302.08548869686098</v>
      </c>
      <c r="S85" s="100">
        <v>142.18147794064299</v>
      </c>
      <c r="T85" s="24">
        <v>163.134257264441</v>
      </c>
      <c r="U85" s="24">
        <v>174.841919664225</v>
      </c>
      <c r="V85" s="103">
        <v>224.29760375696699</v>
      </c>
    </row>
    <row r="86" spans="14:22" x14ac:dyDescent="0.3">
      <c r="N86" s="30">
        <v>42460</v>
      </c>
      <c r="O86" s="116">
        <v>200.863546193665</v>
      </c>
      <c r="P86" s="101">
        <v>180.46739407621001</v>
      </c>
      <c r="Q86" s="101">
        <v>267.78931201811901</v>
      </c>
      <c r="R86" s="102">
        <v>307.24444960089801</v>
      </c>
      <c r="S86" s="100">
        <v>144.55781699615301</v>
      </c>
      <c r="T86" s="24">
        <v>168.12924107601501</v>
      </c>
      <c r="U86" s="24">
        <v>179.101847952817</v>
      </c>
      <c r="V86" s="103">
        <v>231.60135704889899</v>
      </c>
    </row>
    <row r="87" spans="14:22" x14ac:dyDescent="0.3">
      <c r="N87" s="30">
        <v>42551</v>
      </c>
      <c r="O87" s="116">
        <v>204.99235565629101</v>
      </c>
      <c r="P87" s="101">
        <v>187.067738149935</v>
      </c>
      <c r="Q87" s="101">
        <v>278.119840940107</v>
      </c>
      <c r="R87" s="102">
        <v>337.92906850000298</v>
      </c>
      <c r="S87" s="100">
        <v>148.46155468574901</v>
      </c>
      <c r="T87" s="24">
        <v>177.30238637195799</v>
      </c>
      <c r="U87" s="24">
        <v>184.55431342018301</v>
      </c>
      <c r="V87" s="103">
        <v>245.77616656184699</v>
      </c>
    </row>
    <row r="88" spans="14:22" x14ac:dyDescent="0.3">
      <c r="N88" s="30">
        <v>42643</v>
      </c>
      <c r="O88" s="116">
        <v>206.51131108403001</v>
      </c>
      <c r="P88" s="101">
        <v>190.80143094572401</v>
      </c>
      <c r="Q88" s="101">
        <v>285.13271976237297</v>
      </c>
      <c r="R88" s="102">
        <v>322.46706874189402</v>
      </c>
      <c r="S88" s="100">
        <v>152.63257046448101</v>
      </c>
      <c r="T88" s="24">
        <v>180.51455948183599</v>
      </c>
      <c r="U88" s="24">
        <v>188.61593019210801</v>
      </c>
      <c r="V88" s="103">
        <v>251.967213076532</v>
      </c>
    </row>
    <row r="89" spans="14:22" x14ac:dyDescent="0.3">
      <c r="N89" s="30">
        <v>42735</v>
      </c>
      <c r="O89" s="116">
        <v>205.064334099717</v>
      </c>
      <c r="P89" s="101">
        <v>201.792406864931</v>
      </c>
      <c r="Q89" s="101">
        <v>298.88754530195303</v>
      </c>
      <c r="R89" s="102">
        <v>344.09488901646102</v>
      </c>
      <c r="S89" s="100">
        <v>156.370986080325</v>
      </c>
      <c r="T89" s="24">
        <v>180.684062814859</v>
      </c>
      <c r="U89" s="24">
        <v>192.56000396146899</v>
      </c>
      <c r="V89" s="103">
        <v>251.55875807076501</v>
      </c>
    </row>
    <row r="90" spans="14:22" x14ac:dyDescent="0.3">
      <c r="N90" s="30">
        <v>42825</v>
      </c>
      <c r="O90" s="116">
        <v>222.24159250152599</v>
      </c>
      <c r="P90" s="101">
        <v>207.88251831331601</v>
      </c>
      <c r="Q90" s="101">
        <v>303.48447407030301</v>
      </c>
      <c r="R90" s="102">
        <v>336.48511800927702</v>
      </c>
      <c r="S90" s="100">
        <v>162.14444086797999</v>
      </c>
      <c r="T90" s="24">
        <v>190.90463603739801</v>
      </c>
      <c r="U90" s="24">
        <v>200.27347480723401</v>
      </c>
      <c r="V90" s="103">
        <v>260.42751533802601</v>
      </c>
    </row>
    <row r="91" spans="14:22" x14ac:dyDescent="0.3">
      <c r="N91" s="30">
        <v>42916</v>
      </c>
      <c r="O91" s="116">
        <v>211.22247993071099</v>
      </c>
      <c r="P91" s="101">
        <v>223.54538938607701</v>
      </c>
      <c r="Q91" s="101">
        <v>301.73966096610502</v>
      </c>
      <c r="R91" s="102">
        <v>370.13236238794798</v>
      </c>
      <c r="S91" s="100">
        <v>169.28530061004801</v>
      </c>
      <c r="T91" s="24">
        <v>207.93221710358799</v>
      </c>
      <c r="U91" s="24">
        <v>209.45364588682901</v>
      </c>
      <c r="V91" s="103">
        <v>274.84136355939</v>
      </c>
    </row>
    <row r="92" spans="14:22" x14ac:dyDescent="0.3">
      <c r="N92" s="30">
        <v>43008</v>
      </c>
      <c r="O92" s="116">
        <v>221.73623906966401</v>
      </c>
      <c r="P92" s="101">
        <v>221.29005942417501</v>
      </c>
      <c r="Q92" s="101">
        <v>316.75912969161197</v>
      </c>
      <c r="R92" s="102">
        <v>357.913526357634</v>
      </c>
      <c r="S92" s="100">
        <v>169.85576730991201</v>
      </c>
      <c r="T92" s="24">
        <v>212.22660330019801</v>
      </c>
      <c r="U92" s="24">
        <v>210.92025061510799</v>
      </c>
      <c r="V92" s="103">
        <v>278.10207648983601</v>
      </c>
    </row>
    <row r="93" spans="14:22" x14ac:dyDescent="0.3">
      <c r="N93" s="30">
        <v>43100</v>
      </c>
      <c r="O93" s="116">
        <v>227.968022768873</v>
      </c>
      <c r="P93" s="101">
        <v>225.10790045632399</v>
      </c>
      <c r="Q93" s="101">
        <v>325.35572899034503</v>
      </c>
      <c r="R93" s="102">
        <v>366.82180228877399</v>
      </c>
      <c r="S93" s="100">
        <v>168.28995882766301</v>
      </c>
      <c r="T93" s="24">
        <v>207.998536494928</v>
      </c>
      <c r="U93" s="24">
        <v>208.182243176486</v>
      </c>
      <c r="V93" s="103">
        <v>275.71215379172497</v>
      </c>
    </row>
    <row r="94" spans="14:22" x14ac:dyDescent="0.3">
      <c r="N94" s="30">
        <v>43190</v>
      </c>
      <c r="O94" s="116">
        <v>217.09007596540599</v>
      </c>
      <c r="P94" s="101">
        <v>238.901890092478</v>
      </c>
      <c r="Q94" s="101">
        <v>341.1999224969</v>
      </c>
      <c r="R94" s="102">
        <v>377.84596221804702</v>
      </c>
      <c r="S94" s="100">
        <v>172.36387158807199</v>
      </c>
      <c r="T94" s="24">
        <v>210.96002034631101</v>
      </c>
      <c r="U94" s="24">
        <v>208.538714254138</v>
      </c>
      <c r="V94" s="103">
        <v>284.27550131119801</v>
      </c>
    </row>
    <row r="95" spans="14:22" x14ac:dyDescent="0.3">
      <c r="N95" s="30">
        <v>43281</v>
      </c>
      <c r="O95" s="116">
        <v>241.09537097873101</v>
      </c>
      <c r="P95" s="101">
        <v>230.15967248283701</v>
      </c>
      <c r="Q95" s="101">
        <v>330.983329312943</v>
      </c>
      <c r="R95" s="102">
        <v>379.83756945584003</v>
      </c>
      <c r="S95" s="100">
        <v>178.123999637162</v>
      </c>
      <c r="T95" s="24">
        <v>217.34774021531399</v>
      </c>
      <c r="U95" s="24">
        <v>210.10194529149101</v>
      </c>
      <c r="V95" s="103">
        <v>298.86454075954299</v>
      </c>
    </row>
    <row r="96" spans="14:22" x14ac:dyDescent="0.3">
      <c r="N96" s="30">
        <v>43373</v>
      </c>
      <c r="O96" s="116">
        <v>242.41715370500199</v>
      </c>
      <c r="P96" s="101">
        <v>240.679844404607</v>
      </c>
      <c r="Q96" s="101">
        <v>323.41800750885301</v>
      </c>
      <c r="R96" s="102">
        <v>378.59927986046603</v>
      </c>
      <c r="S96" s="100">
        <v>179.59655287295001</v>
      </c>
      <c r="T96" s="24">
        <v>222.673777521902</v>
      </c>
      <c r="U96" s="24">
        <v>211.72670403013001</v>
      </c>
      <c r="V96" s="103">
        <v>303.47968843132298</v>
      </c>
    </row>
    <row r="97" spans="14:22" x14ac:dyDescent="0.3">
      <c r="N97" s="30">
        <v>43465</v>
      </c>
      <c r="O97" s="116">
        <v>234.40117529614199</v>
      </c>
      <c r="P97" s="101">
        <v>243.43814338604901</v>
      </c>
      <c r="Q97" s="101">
        <v>331.65203689860999</v>
      </c>
      <c r="R97" s="102">
        <v>384.25520815533298</v>
      </c>
      <c r="S97" s="100">
        <v>179.59193195252899</v>
      </c>
      <c r="T97" s="24">
        <v>226.530639922582</v>
      </c>
      <c r="U97" s="24">
        <v>212.65019365704899</v>
      </c>
      <c r="V97" s="103">
        <v>302.06893053404002</v>
      </c>
    </row>
    <row r="98" spans="14:22" x14ac:dyDescent="0.3">
      <c r="N98" s="30">
        <v>43555</v>
      </c>
      <c r="O98" s="116">
        <v>235.51314264379599</v>
      </c>
      <c r="P98" s="101">
        <v>264.36304955466397</v>
      </c>
      <c r="Q98" s="101">
        <v>337.13879900349798</v>
      </c>
      <c r="R98" s="102">
        <v>389.53592897150901</v>
      </c>
      <c r="S98" s="100">
        <v>182.324186515837</v>
      </c>
      <c r="T98" s="24">
        <v>230.650558378651</v>
      </c>
      <c r="U98" s="24">
        <v>212.24355172893601</v>
      </c>
      <c r="V98" s="103">
        <v>307.070712788913</v>
      </c>
    </row>
    <row r="99" spans="14:22" x14ac:dyDescent="0.3">
      <c r="N99" s="30">
        <v>43646</v>
      </c>
      <c r="O99" s="116">
        <v>248.00882022573501</v>
      </c>
      <c r="P99" s="101">
        <v>242.44774895556799</v>
      </c>
      <c r="Q99" s="101">
        <v>351.68424419563303</v>
      </c>
      <c r="R99" s="102">
        <v>389.19371934187399</v>
      </c>
      <c r="S99" s="100">
        <v>185.656638781238</v>
      </c>
      <c r="T99" s="24">
        <v>234.25638086704001</v>
      </c>
      <c r="U99" s="24">
        <v>211.687490400044</v>
      </c>
      <c r="V99" s="103">
        <v>316.99582321968899</v>
      </c>
    </row>
    <row r="100" spans="14:22" x14ac:dyDescent="0.3">
      <c r="N100" s="30">
        <v>43738</v>
      </c>
      <c r="O100" s="116">
        <v>260.08259052849002</v>
      </c>
      <c r="P100" s="101">
        <v>250.65300915287801</v>
      </c>
      <c r="Q100" s="101">
        <v>329.61202006907803</v>
      </c>
      <c r="R100" s="102">
        <v>405.34646259974102</v>
      </c>
      <c r="S100" s="100">
        <v>187.037164221475</v>
      </c>
      <c r="T100" s="24">
        <v>236.977756079937</v>
      </c>
      <c r="U100" s="24">
        <v>213.63396892379501</v>
      </c>
      <c r="V100" s="103">
        <v>327.18188737909497</v>
      </c>
    </row>
    <row r="101" spans="14:22" x14ac:dyDescent="0.3">
      <c r="N101" s="30">
        <v>43830</v>
      </c>
      <c r="O101" s="116">
        <v>242.705223406849</v>
      </c>
      <c r="P101" s="101">
        <v>269.03519379663499</v>
      </c>
      <c r="Q101" s="101">
        <v>323.24490101883202</v>
      </c>
      <c r="R101" s="102">
        <v>407.28472815754998</v>
      </c>
      <c r="S101" s="100">
        <v>186.87504748058299</v>
      </c>
      <c r="T101" s="24">
        <v>240.751638960283</v>
      </c>
      <c r="U101" s="24">
        <v>216.375668356707</v>
      </c>
      <c r="V101" s="103">
        <v>332.05455179129302</v>
      </c>
    </row>
    <row r="102" spans="14:22" x14ac:dyDescent="0.3">
      <c r="N102" s="30">
        <v>43921</v>
      </c>
      <c r="O102" s="116">
        <v>249.100882011404</v>
      </c>
      <c r="P102" s="101">
        <v>245.95510204483199</v>
      </c>
      <c r="Q102" s="101">
        <v>331.63072953805602</v>
      </c>
      <c r="R102" s="102">
        <v>393.54476864924902</v>
      </c>
      <c r="S102" s="100">
        <v>185.787944622369</v>
      </c>
      <c r="T102" s="24">
        <v>246.70224636256401</v>
      </c>
      <c r="U102" s="24">
        <v>215.64369753741701</v>
      </c>
      <c r="V102" s="103">
        <v>331.22064983566901</v>
      </c>
    </row>
    <row r="103" spans="14:22" x14ac:dyDescent="0.3">
      <c r="N103" s="30">
        <v>44012</v>
      </c>
      <c r="O103" s="116">
        <v>235.80672231633</v>
      </c>
      <c r="P103" s="101">
        <v>278.44599234556699</v>
      </c>
      <c r="Q103" s="101">
        <v>332.26520238445897</v>
      </c>
      <c r="R103" s="102">
        <v>379.79503967124401</v>
      </c>
      <c r="S103" s="100">
        <v>183.86641772950799</v>
      </c>
      <c r="T103" s="24">
        <v>252.00951481105099</v>
      </c>
      <c r="U103" s="24">
        <v>212.00397240982701</v>
      </c>
      <c r="V103" s="103">
        <v>329.14695723875002</v>
      </c>
    </row>
    <row r="104" spans="14:22" x14ac:dyDescent="0.3">
      <c r="N104" s="30">
        <v>44104</v>
      </c>
      <c r="O104" s="116">
        <v>265.32771828727402</v>
      </c>
      <c r="P104" s="101">
        <v>273.78902481875502</v>
      </c>
      <c r="Q104" s="101">
        <v>341.04634094344101</v>
      </c>
      <c r="R104" s="102">
        <v>396.30672005027702</v>
      </c>
      <c r="S104" s="100">
        <v>188.66571556693901</v>
      </c>
      <c r="T104" s="24">
        <v>257.96246768697699</v>
      </c>
      <c r="U104" s="24">
        <v>214.937392570404</v>
      </c>
      <c r="V104" s="103">
        <v>342.68143118847098</v>
      </c>
    </row>
    <row r="105" spans="14:22" x14ac:dyDescent="0.3">
      <c r="N105" s="30">
        <v>44196</v>
      </c>
      <c r="O105" s="116">
        <v>276.42435427015801</v>
      </c>
      <c r="P105" s="101">
        <v>286.95861333316202</v>
      </c>
      <c r="Q105" s="101">
        <v>348.05406793910402</v>
      </c>
      <c r="R105" s="102">
        <v>402.39139382141002</v>
      </c>
      <c r="S105" s="100">
        <v>195.36363253541001</v>
      </c>
      <c r="T105" s="24">
        <v>266.26552436983201</v>
      </c>
      <c r="U105" s="24">
        <v>223.296861801126</v>
      </c>
      <c r="V105" s="103">
        <v>362.74385932479402</v>
      </c>
    </row>
    <row r="106" spans="14:22" x14ac:dyDescent="0.3">
      <c r="N106" s="30">
        <v>44286</v>
      </c>
      <c r="O106" s="116">
        <v>251.123209000635</v>
      </c>
      <c r="P106" s="101">
        <v>300.03656926240097</v>
      </c>
      <c r="Q106" s="101">
        <v>367.42294444874199</v>
      </c>
      <c r="R106" s="102">
        <v>400.15004565792498</v>
      </c>
      <c r="S106" s="100">
        <v>196.99882883647899</v>
      </c>
      <c r="T106" s="24">
        <v>277.49916885332198</v>
      </c>
      <c r="U106" s="24">
        <v>230.69050273129901</v>
      </c>
      <c r="V106" s="103">
        <v>376.98134926269501</v>
      </c>
    </row>
    <row r="107" spans="14:22" x14ac:dyDescent="0.3">
      <c r="N107" s="30">
        <v>44377</v>
      </c>
      <c r="O107" s="116">
        <v>268.57595984882897</v>
      </c>
      <c r="P107" s="101">
        <v>311.12190357669903</v>
      </c>
      <c r="Q107" s="101">
        <v>352.785978451586</v>
      </c>
      <c r="R107" s="102">
        <v>426.17595039696897</v>
      </c>
      <c r="S107" s="100">
        <v>201.84646422831401</v>
      </c>
      <c r="T107" s="24">
        <v>293.23641119778898</v>
      </c>
      <c r="U107" s="24">
        <v>240.56196210009901</v>
      </c>
      <c r="V107" s="103">
        <v>399.88745117662501</v>
      </c>
    </row>
    <row r="108" spans="14:22" x14ac:dyDescent="0.3">
      <c r="N108" s="30">
        <v>44469</v>
      </c>
      <c r="O108" s="116">
        <v>276.35291576350397</v>
      </c>
      <c r="P108" s="101">
        <v>330.72216499569203</v>
      </c>
      <c r="Q108" s="101">
        <v>364.68507958524498</v>
      </c>
      <c r="R108" s="102">
        <v>464.90353597905403</v>
      </c>
      <c r="S108" s="100">
        <v>210.59049234661899</v>
      </c>
      <c r="T108" s="24">
        <v>306.72249628238802</v>
      </c>
      <c r="U108" s="24">
        <v>250.49822816701101</v>
      </c>
      <c r="V108" s="103">
        <v>423.36986012862201</v>
      </c>
    </row>
    <row r="109" spans="14:22" x14ac:dyDescent="0.3">
      <c r="N109" s="30">
        <v>44561</v>
      </c>
      <c r="O109" s="116">
        <v>281.94012614916301</v>
      </c>
      <c r="P109" s="101">
        <v>347.23578412796599</v>
      </c>
      <c r="Q109" s="101">
        <v>403.82224058187597</v>
      </c>
      <c r="R109" s="102">
        <v>453.10593467817199</v>
      </c>
      <c r="S109" s="100">
        <v>215.195834085971</v>
      </c>
      <c r="T109" s="24">
        <v>316.16625380817902</v>
      </c>
      <c r="U109" s="24">
        <v>255.949920544794</v>
      </c>
      <c r="V109" s="103">
        <v>434.95777621192502</v>
      </c>
    </row>
    <row r="110" spans="14:22" x14ac:dyDescent="0.3">
      <c r="N110" s="30">
        <v>44651</v>
      </c>
      <c r="O110" s="116">
        <v>263.87668927438699</v>
      </c>
      <c r="P110" s="101">
        <v>354.21396326593998</v>
      </c>
      <c r="Q110" s="101">
        <v>366.66682433154398</v>
      </c>
      <c r="R110" s="102">
        <v>448.82362665158098</v>
      </c>
      <c r="S110" s="100">
        <v>219.02493309585901</v>
      </c>
      <c r="T110" s="24">
        <v>334.93235829101201</v>
      </c>
      <c r="U110" s="24">
        <v>261.26304137501199</v>
      </c>
      <c r="V110" s="103">
        <v>452.32614944227799</v>
      </c>
    </row>
    <row r="111" spans="14:22" x14ac:dyDescent="0.3">
      <c r="N111" s="30">
        <v>44742</v>
      </c>
      <c r="O111" s="116">
        <v>272.09647797765098</v>
      </c>
      <c r="P111" s="101">
        <v>375.274603454253</v>
      </c>
      <c r="Q111" s="101">
        <v>390.22632718191102</v>
      </c>
      <c r="R111" s="102">
        <v>498.66445104536001</v>
      </c>
      <c r="S111" s="100">
        <v>229.35069678441599</v>
      </c>
      <c r="T111" s="24">
        <v>360.79589516810597</v>
      </c>
      <c r="U111" s="24">
        <v>268.13850631481898</v>
      </c>
      <c r="V111" s="103">
        <v>478.43086352269898</v>
      </c>
    </row>
    <row r="112" spans="14:22" x14ac:dyDescent="0.3">
      <c r="N112" s="30">
        <v>44834</v>
      </c>
      <c r="O112" s="116">
        <v>280.01760645735101</v>
      </c>
      <c r="P112" s="101">
        <v>388.91185002494802</v>
      </c>
      <c r="Q112" s="101">
        <v>407.968366869779</v>
      </c>
      <c r="R112" s="102">
        <v>441.11618317637999</v>
      </c>
      <c r="S112" s="100">
        <v>229.65567891619199</v>
      </c>
      <c r="T112" s="24">
        <v>362.85815268931901</v>
      </c>
      <c r="U112" s="24">
        <v>268.616760966463</v>
      </c>
      <c r="V112" s="103">
        <v>465.08284885037301</v>
      </c>
    </row>
    <row r="113" spans="14:22" x14ac:dyDescent="0.3">
      <c r="N113" s="30">
        <v>44926</v>
      </c>
      <c r="O113" s="116">
        <v>305.66873633255199</v>
      </c>
      <c r="P113" s="101">
        <v>391.93792341546998</v>
      </c>
      <c r="Q113" s="101">
        <v>396.06221795892901</v>
      </c>
      <c r="R113" s="102">
        <v>461.46300310252599</v>
      </c>
      <c r="S113" s="100">
        <v>220.15632306491401</v>
      </c>
      <c r="T113" s="24">
        <v>354.53234545955399</v>
      </c>
      <c r="U113" s="24">
        <v>266.41475376480003</v>
      </c>
      <c r="V113" s="103">
        <v>438.25091005745497</v>
      </c>
    </row>
    <row r="114" spans="14:22" x14ac:dyDescent="0.3">
      <c r="N114" s="30">
        <v>45016</v>
      </c>
      <c r="O114" s="116">
        <v>242.000935686719</v>
      </c>
      <c r="P114" s="101">
        <v>406.108639538494</v>
      </c>
      <c r="Q114" s="101">
        <v>405.379557062907</v>
      </c>
      <c r="R114" s="102">
        <v>428.31226872304597</v>
      </c>
      <c r="S114" s="100">
        <v>217.15201354374599</v>
      </c>
      <c r="T114" s="24">
        <v>363.79676490907798</v>
      </c>
      <c r="U114" s="24">
        <v>267.11867153755298</v>
      </c>
      <c r="V114" s="103">
        <v>433.42593861925798</v>
      </c>
    </row>
    <row r="115" spans="14:22" x14ac:dyDescent="0.3">
      <c r="N115" s="30">
        <v>45107</v>
      </c>
      <c r="O115" s="116">
        <v>249.89003142291699</v>
      </c>
      <c r="P115" s="101">
        <v>395.13645188159899</v>
      </c>
      <c r="Q115" s="101">
        <v>395.24753622591601</v>
      </c>
      <c r="R115" s="102">
        <v>420.94085659672299</v>
      </c>
      <c r="S115" s="100">
        <v>221.83745878686901</v>
      </c>
      <c r="T115" s="24">
        <v>379.47502823932501</v>
      </c>
      <c r="U115" s="24">
        <v>271.33775350025797</v>
      </c>
      <c r="V115" s="103">
        <v>434.26946411136799</v>
      </c>
    </row>
    <row r="116" spans="14:22" x14ac:dyDescent="0.3">
      <c r="N116" s="30">
        <v>45199</v>
      </c>
      <c r="O116" s="116">
        <v>253.77486290263499</v>
      </c>
      <c r="P116" s="101">
        <v>406.66051301214901</v>
      </c>
      <c r="Q116" s="101">
        <v>403.27691075263499</v>
      </c>
      <c r="R116" s="102">
        <v>412.20551216623898</v>
      </c>
      <c r="S116" s="100">
        <v>221.426410594087</v>
      </c>
      <c r="T116" s="24">
        <v>384.889940017394</v>
      </c>
      <c r="U116" s="24">
        <v>276.33578634032</v>
      </c>
      <c r="V116" s="103">
        <v>432.52503593082002</v>
      </c>
    </row>
    <row r="117" spans="14:22" x14ac:dyDescent="0.3">
      <c r="N117" s="30">
        <v>45291</v>
      </c>
      <c r="O117" s="116">
        <v>215.98024029581401</v>
      </c>
      <c r="P117" s="101">
        <v>397.99970171842898</v>
      </c>
      <c r="Q117" s="101">
        <v>395.40180240297002</v>
      </c>
      <c r="R117" s="102">
        <v>437.93148982071</v>
      </c>
      <c r="S117" s="100">
        <v>214.737514555784</v>
      </c>
      <c r="T117" s="24">
        <v>384.31241468631703</v>
      </c>
      <c r="U117" s="24">
        <v>277.57659501674402</v>
      </c>
      <c r="V117" s="103">
        <v>427.83659927722601</v>
      </c>
    </row>
    <row r="118" spans="14:22" x14ac:dyDescent="0.3">
      <c r="N118" s="30">
        <v>45382</v>
      </c>
      <c r="O118" s="116">
        <v>250.168773999888</v>
      </c>
      <c r="P118" s="101">
        <v>426.215461455053</v>
      </c>
      <c r="Q118" s="101">
        <v>419.05636122864399</v>
      </c>
      <c r="R118" s="102">
        <v>399.759019892487</v>
      </c>
      <c r="S118" s="100">
        <v>214.302497410211</v>
      </c>
      <c r="T118" s="24">
        <v>389.64929373479202</v>
      </c>
      <c r="U118" s="24">
        <v>278.98714000516901</v>
      </c>
      <c r="V118" s="103">
        <v>426.22159464873698</v>
      </c>
    </row>
    <row r="119" spans="14:22" x14ac:dyDescent="0.3">
      <c r="N119" s="30">
        <v>45473</v>
      </c>
      <c r="O119" s="116">
        <v>221.00057394276899</v>
      </c>
      <c r="P119" s="101">
        <v>412.75226562097703</v>
      </c>
      <c r="Q119" s="101">
        <v>390.06067391223098</v>
      </c>
      <c r="R119" s="102">
        <v>460.34603412414498</v>
      </c>
      <c r="S119" s="100">
        <v>216.058652322125</v>
      </c>
      <c r="T119" s="24">
        <v>399.22501702642103</v>
      </c>
      <c r="U119" s="24">
        <v>282.27007273451602</v>
      </c>
      <c r="V119" s="103">
        <v>423.50344146349897</v>
      </c>
    </row>
    <row r="120" spans="14:22" x14ac:dyDescent="0.3">
      <c r="N120" s="30">
        <v>45565</v>
      </c>
      <c r="O120" s="116">
        <v>219.68990496224299</v>
      </c>
      <c r="P120" s="101">
        <v>418.32109105152398</v>
      </c>
      <c r="Q120" s="101">
        <v>413.27009823743703</v>
      </c>
      <c r="R120" s="102">
        <v>404.36396963302002</v>
      </c>
      <c r="S120" s="100">
        <v>214.45703328524499</v>
      </c>
      <c r="T120" s="24">
        <v>406.41052512862001</v>
      </c>
      <c r="U120" s="24">
        <v>284.109950424641</v>
      </c>
      <c r="V120" s="103">
        <v>419.04275737040399</v>
      </c>
    </row>
    <row r="121" spans="14:22" x14ac:dyDescent="0.3">
      <c r="N121" s="30">
        <v>45657</v>
      </c>
      <c r="O121" s="116">
        <v>202.02919086385401</v>
      </c>
      <c r="P121" s="101">
        <v>434.53081839854298</v>
      </c>
      <c r="Q121" s="101">
        <v>399.21872077665302</v>
      </c>
      <c r="R121" s="102">
        <v>426.55316494233898</v>
      </c>
      <c r="S121" s="100">
        <v>214.58231527932</v>
      </c>
      <c r="T121" s="24">
        <v>408.62220632283498</v>
      </c>
      <c r="U121" s="24">
        <v>284.54891819686702</v>
      </c>
      <c r="V121" s="103">
        <v>418.45157396760999</v>
      </c>
    </row>
    <row r="122" spans="14:22" x14ac:dyDescent="0.3">
      <c r="N122" s="30">
        <v>45747</v>
      </c>
      <c r="O122" s="116">
        <v>245.24280006973601</v>
      </c>
      <c r="P122" s="101">
        <v>422.011276799092</v>
      </c>
      <c r="Q122" s="101">
        <v>406.87742300046398</v>
      </c>
      <c r="R122" s="102">
        <v>424.05916743629399</v>
      </c>
      <c r="S122" s="100">
        <v>216.44955890163499</v>
      </c>
      <c r="T122" s="24">
        <v>409.192918984588</v>
      </c>
      <c r="U122" s="24">
        <v>284.56241887902002</v>
      </c>
      <c r="V122" s="103">
        <v>420.855983620514</v>
      </c>
    </row>
    <row r="123" spans="14:22" x14ac:dyDescent="0.3">
      <c r="N123" s="30">
        <v>45838</v>
      </c>
      <c r="O123" s="116">
        <v>230.77705160998801</v>
      </c>
      <c r="P123" s="101">
        <v>428.16984082380702</v>
      </c>
      <c r="Q123" s="101">
        <v>404.29808430928801</v>
      </c>
      <c r="R123" s="102">
        <v>397.96110529798102</v>
      </c>
      <c r="S123" s="100">
        <v>213.930378518227</v>
      </c>
      <c r="T123" s="24">
        <v>410.78572210691499</v>
      </c>
      <c r="U123" s="24">
        <v>282.75887150162998</v>
      </c>
      <c r="V123" s="103">
        <v>422.975440421884</v>
      </c>
    </row>
    <row r="124" spans="14:22" x14ac:dyDescent="0.3">
      <c r="N124" s="30">
        <v>45930</v>
      </c>
      <c r="O124" s="116">
        <v>226.91092018945801</v>
      </c>
      <c r="P124" s="101">
        <v>417.23405276654597</v>
      </c>
      <c r="Q124" s="101">
        <v>404.231784555432</v>
      </c>
      <c r="R124" s="102">
        <v>406.51704640618499</v>
      </c>
      <c r="S124" s="100">
        <v>210.06439514366599</v>
      </c>
      <c r="T124" s="24">
        <v>416.17502586224998</v>
      </c>
      <c r="U124" s="24">
        <v>276.864724563089</v>
      </c>
      <c r="V124" s="103">
        <v>428.15211513901397</v>
      </c>
    </row>
    <row r="125" spans="14:22" x14ac:dyDescent="0.3">
      <c r="N125" s="30">
        <v>45930</v>
      </c>
      <c r="O125" s="116" t="s">
        <v>95</v>
      </c>
      <c r="P125" s="101" t="s">
        <v>95</v>
      </c>
      <c r="Q125" s="101" t="s">
        <v>95</v>
      </c>
      <c r="R125" s="102" t="s">
        <v>95</v>
      </c>
      <c r="S125" s="100" t="s">
        <v>95</v>
      </c>
      <c r="T125" s="24" t="s">
        <v>95</v>
      </c>
      <c r="U125" s="24" t="s">
        <v>95</v>
      </c>
      <c r="V125" s="103" t="s">
        <v>95</v>
      </c>
    </row>
    <row r="126" spans="14:22" ht="28.8" x14ac:dyDescent="0.3">
      <c r="N126" s="148"/>
      <c r="O126" s="154" t="s">
        <v>57</v>
      </c>
      <c r="P126" s="155" t="s">
        <v>58</v>
      </c>
      <c r="Q126" s="155" t="s">
        <v>59</v>
      </c>
      <c r="R126" s="156" t="s">
        <v>60</v>
      </c>
      <c r="S126" s="154" t="s">
        <v>29</v>
      </c>
      <c r="T126" s="155" t="s">
        <v>30</v>
      </c>
      <c r="U126" s="155" t="s">
        <v>31</v>
      </c>
      <c r="V126" s="156" t="s">
        <v>32</v>
      </c>
    </row>
    <row r="127" spans="14:22" x14ac:dyDescent="0.3">
      <c r="N127" s="148" t="s">
        <v>133</v>
      </c>
      <c r="O127" s="164">
        <f>O120/O119-1</f>
        <v>-5.9306134692004298E-3</v>
      </c>
      <c r="P127" s="164">
        <f t="shared" ref="O127:V131" si="0">P120/P119-1</f>
        <v>1.34919318302682E-2</v>
      </c>
      <c r="Q127" s="164">
        <f t="shared" si="0"/>
        <v>5.950208743788532E-2</v>
      </c>
      <c r="R127" s="164">
        <f t="shared" si="0"/>
        <v>-0.12160866031492268</v>
      </c>
      <c r="S127" s="164">
        <f t="shared" si="0"/>
        <v>-7.4128900632599581E-3</v>
      </c>
      <c r="T127" s="164">
        <f t="shared" si="0"/>
        <v>1.7998641857966069E-2</v>
      </c>
      <c r="U127" s="164">
        <f t="shared" si="0"/>
        <v>6.5181465123136384E-3</v>
      </c>
      <c r="V127" s="165">
        <f t="shared" si="0"/>
        <v>-1.0532816634689524E-2</v>
      </c>
    </row>
    <row r="128" spans="14:22" x14ac:dyDescent="0.3">
      <c r="N128" s="148" t="s">
        <v>133</v>
      </c>
      <c r="O128" s="164">
        <f t="shared" si="0"/>
        <v>-8.0389283710711412E-2</v>
      </c>
      <c r="P128" s="164">
        <f t="shared" si="0"/>
        <v>3.8749486205137185E-2</v>
      </c>
      <c r="Q128" s="164">
        <f t="shared" si="0"/>
        <v>-3.4000469718743265E-2</v>
      </c>
      <c r="R128" s="164">
        <f t="shared" si="0"/>
        <v>5.4874313676999353E-2</v>
      </c>
      <c r="S128" s="164">
        <f t="shared" si="0"/>
        <v>5.8418225858969386E-4</v>
      </c>
      <c r="T128" s="164">
        <f t="shared" si="0"/>
        <v>5.4419879837388496E-3</v>
      </c>
      <c r="U128" s="164">
        <f t="shared" si="0"/>
        <v>1.5450629996236476E-3</v>
      </c>
      <c r="V128" s="165">
        <f t="shared" si="0"/>
        <v>-1.4107949425109512E-3</v>
      </c>
    </row>
    <row r="129" spans="14:22" x14ac:dyDescent="0.3">
      <c r="N129" s="148" t="s">
        <v>133</v>
      </c>
      <c r="O129" s="164">
        <f t="shared" si="0"/>
        <v>0.21389784823225533</v>
      </c>
      <c r="P129" s="164">
        <f t="shared" si="0"/>
        <v>-2.8811631003737737E-2</v>
      </c>
      <c r="Q129" s="164">
        <f t="shared" si="0"/>
        <v>1.9184226152800354E-2</v>
      </c>
      <c r="R129" s="164">
        <f t="shared" si="0"/>
        <v>-5.8468620350810019E-3</v>
      </c>
      <c r="S129" s="164">
        <f t="shared" si="0"/>
        <v>8.7017591355764701E-3</v>
      </c>
      <c r="T129" s="164">
        <f t="shared" si="0"/>
        <v>1.3966755915906237E-3</v>
      </c>
      <c r="U129" s="164">
        <f t="shared" si="0"/>
        <v>4.7445909260757091E-5</v>
      </c>
      <c r="V129" s="165">
        <f t="shared" si="0"/>
        <v>5.7459687153431638E-3</v>
      </c>
    </row>
    <row r="130" spans="14:22" x14ac:dyDescent="0.3">
      <c r="N130" s="148" t="s">
        <v>133</v>
      </c>
      <c r="O130" s="164">
        <f t="shared" si="0"/>
        <v>-5.8985415496946692E-2</v>
      </c>
      <c r="P130" s="164">
        <f t="shared" si="0"/>
        <v>1.4593363645225343E-2</v>
      </c>
      <c r="Q130" s="164">
        <f t="shared" si="0"/>
        <v>-6.3393507365313573E-3</v>
      </c>
      <c r="R130" s="164">
        <f t="shared" si="0"/>
        <v>-6.1543445213299575E-2</v>
      </c>
      <c r="S130" s="164">
        <f t="shared" si="0"/>
        <v>-1.16386487280985E-2</v>
      </c>
      <c r="T130" s="164">
        <f t="shared" si="0"/>
        <v>3.8925481073317503E-3</v>
      </c>
      <c r="U130" s="164">
        <f t="shared" si="0"/>
        <v>-6.3379675520568446E-3</v>
      </c>
      <c r="V130" s="165">
        <f t="shared" si="0"/>
        <v>5.0360619400890982E-3</v>
      </c>
    </row>
    <row r="131" spans="14:22" x14ac:dyDescent="0.3">
      <c r="N131" s="148" t="str">
        <f>"QTR "&amp;YEAR(N124)&amp;"Q"&amp;(MONTH(N124)/3)</f>
        <v>QTR 2025Q3</v>
      </c>
      <c r="O131" s="164">
        <f>O124/O123-1</f>
        <v>-1.6752668402505333E-2</v>
      </c>
      <c r="P131" s="164">
        <f t="shared" si="0"/>
        <v>-2.5540771475684454E-2</v>
      </c>
      <c r="Q131" s="164">
        <f t="shared" si="0"/>
        <v>-1.6398730646793869E-4</v>
      </c>
      <c r="R131" s="164">
        <f t="shared" si="0"/>
        <v>2.1499440508884859E-2</v>
      </c>
      <c r="S131" s="164">
        <f t="shared" si="0"/>
        <v>-1.8071222055224045E-2</v>
      </c>
      <c r="T131" s="164">
        <f t="shared" si="0"/>
        <v>1.3119501154259527E-2</v>
      </c>
      <c r="U131" s="164">
        <f t="shared" si="0"/>
        <v>-2.0845135317025809E-2</v>
      </c>
      <c r="V131" s="165">
        <f t="shared" si="0"/>
        <v>1.223871228070994E-2</v>
      </c>
    </row>
    <row r="132" spans="14:22" x14ac:dyDescent="0.3">
      <c r="N132" s="148">
        <v>42825</v>
      </c>
      <c r="O132" s="168" t="s">
        <v>95</v>
      </c>
      <c r="P132" s="169" t="s">
        <v>95</v>
      </c>
      <c r="Q132" s="169" t="s">
        <v>95</v>
      </c>
      <c r="R132" s="170" t="s">
        <v>95</v>
      </c>
      <c r="S132" s="159" t="s">
        <v>95</v>
      </c>
      <c r="T132" s="160" t="s">
        <v>95</v>
      </c>
      <c r="U132" s="160" t="s">
        <v>95</v>
      </c>
      <c r="V132" s="162" t="s">
        <v>95</v>
      </c>
    </row>
    <row r="133" spans="14:22" x14ac:dyDescent="0.3">
      <c r="N133" s="148" t="s">
        <v>135</v>
      </c>
      <c r="O133" s="164">
        <f t="shared" ref="O133:V138" si="1">O119/O115-1</f>
        <v>-0.11560868321015627</v>
      </c>
      <c r="P133" s="164">
        <f t="shared" si="1"/>
        <v>4.458159619415869E-2</v>
      </c>
      <c r="Q133" s="164">
        <f t="shared" si="1"/>
        <v>-1.3123073108089689E-2</v>
      </c>
      <c r="R133" s="164">
        <f t="shared" si="1"/>
        <v>9.3612147430900405E-2</v>
      </c>
      <c r="S133" s="164">
        <f t="shared" si="1"/>
        <v>-2.604973252193632E-2</v>
      </c>
      <c r="T133" s="164">
        <f t="shared" si="1"/>
        <v>5.2045555879477234E-2</v>
      </c>
      <c r="U133" s="164">
        <f t="shared" si="1"/>
        <v>4.0290446475770736E-2</v>
      </c>
      <c r="V133" s="165">
        <f t="shared" si="1"/>
        <v>-2.4791111366531782E-2</v>
      </c>
    </row>
    <row r="134" spans="14:22" x14ac:dyDescent="0.3">
      <c r="N134" s="148" t="s">
        <v>135</v>
      </c>
      <c r="O134" s="164">
        <f t="shared" si="1"/>
        <v>-0.13431179727784648</v>
      </c>
      <c r="P134" s="164">
        <f t="shared" si="1"/>
        <v>2.8673986448806366E-2</v>
      </c>
      <c r="Q134" s="164">
        <f t="shared" si="1"/>
        <v>2.4779964382666497E-2</v>
      </c>
      <c r="R134" s="164">
        <f t="shared" si="1"/>
        <v>-1.9023381060601974E-2</v>
      </c>
      <c r="S134" s="164">
        <f t="shared" si="1"/>
        <v>-3.1474914352552452E-2</v>
      </c>
      <c r="T134" s="164">
        <f t="shared" si="1"/>
        <v>5.5913607693288681E-2</v>
      </c>
      <c r="U134" s="164">
        <f t="shared" si="1"/>
        <v>2.8133034042672866E-2</v>
      </c>
      <c r="V134" s="165">
        <f t="shared" si="1"/>
        <v>-3.1171094018641821E-2</v>
      </c>
    </row>
    <row r="135" spans="14:22" x14ac:dyDescent="0.3">
      <c r="N135" s="148" t="s">
        <v>135</v>
      </c>
      <c r="O135" s="164">
        <f t="shared" si="1"/>
        <v>-6.4594100890211781E-2</v>
      </c>
      <c r="P135" s="164">
        <f t="shared" si="1"/>
        <v>9.1786794116641035E-2</v>
      </c>
      <c r="Q135" s="164">
        <f t="shared" si="1"/>
        <v>9.6532649838378948E-3</v>
      </c>
      <c r="R135" s="164">
        <f t="shared" si="1"/>
        <v>-2.5981974676060227E-2</v>
      </c>
      <c r="S135" s="164">
        <f t="shared" si="1"/>
        <v>-7.227394653657182E-4</v>
      </c>
      <c r="T135" s="164">
        <f t="shared" si="1"/>
        <v>6.3255285823540452E-2</v>
      </c>
      <c r="U135" s="164">
        <f t="shared" si="1"/>
        <v>2.5118555761887595E-2</v>
      </c>
      <c r="V135" s="165">
        <f t="shared" si="1"/>
        <v>-2.1936003898382683E-2</v>
      </c>
    </row>
    <row r="136" spans="14:22" x14ac:dyDescent="0.3">
      <c r="N136" s="148" t="s">
        <v>135</v>
      </c>
      <c r="O136" s="164">
        <f t="shared" si="1"/>
        <v>-1.9690602673514301E-2</v>
      </c>
      <c r="P136" s="164">
        <f t="shared" si="1"/>
        <v>-9.8639890763426719E-3</v>
      </c>
      <c r="Q136" s="164">
        <f t="shared" si="1"/>
        <v>-2.9062769009095102E-2</v>
      </c>
      <c r="R136" s="164">
        <f t="shared" si="1"/>
        <v>6.0786989997980267E-2</v>
      </c>
      <c r="S136" s="164">
        <f t="shared" si="1"/>
        <v>1.0018835605607235E-2</v>
      </c>
      <c r="T136" s="164">
        <f t="shared" si="1"/>
        <v>5.0156963105130181E-2</v>
      </c>
      <c r="U136" s="164">
        <f t="shared" si="1"/>
        <v>1.9983999526815843E-2</v>
      </c>
      <c r="V136" s="165">
        <f t="shared" si="1"/>
        <v>-1.2588782679218702E-2</v>
      </c>
    </row>
    <row r="137" spans="14:22" x14ac:dyDescent="0.3">
      <c r="N137" s="148" t="s">
        <v>135</v>
      </c>
      <c r="O137" s="164">
        <f t="shared" si="1"/>
        <v>4.4237340622250043E-2</v>
      </c>
      <c r="P137" s="164">
        <f t="shared" si="1"/>
        <v>3.7353096486665072E-2</v>
      </c>
      <c r="Q137" s="164">
        <f t="shared" si="1"/>
        <v>3.6500501971292509E-2</v>
      </c>
      <c r="R137" s="164">
        <f t="shared" si="1"/>
        <v>-0.13551746773458717</v>
      </c>
      <c r="S137" s="164">
        <f t="shared" si="1"/>
        <v>-9.8504446872367257E-3</v>
      </c>
      <c r="T137" s="164">
        <f t="shared" si="1"/>
        <v>2.8957867336577348E-2</v>
      </c>
      <c r="U137" s="164">
        <f t="shared" si="1"/>
        <v>1.7316705323333625E-3</v>
      </c>
      <c r="V137" s="165">
        <f t="shared" si="1"/>
        <v>-1.2467455749364253E-3</v>
      </c>
    </row>
    <row r="138" spans="14:22" x14ac:dyDescent="0.3">
      <c r="N138" s="148" t="str">
        <f>"Y/Y "&amp;RIGHT(N131,4)</f>
        <v>Y/Y 25Q3</v>
      </c>
      <c r="O138" s="164">
        <f>O124/O120-1</f>
        <v>3.2869126273490146E-2</v>
      </c>
      <c r="P138" s="164">
        <f t="shared" si="1"/>
        <v>-2.5985739381333417E-3</v>
      </c>
      <c r="Q138" s="164">
        <f t="shared" si="1"/>
        <v>-2.1870233826625007E-2</v>
      </c>
      <c r="R138" s="164">
        <f t="shared" si="1"/>
        <v>5.3246009408776107E-3</v>
      </c>
      <c r="S138" s="164">
        <f t="shared" si="1"/>
        <v>-2.0482602385609061E-2</v>
      </c>
      <c r="T138" s="164">
        <f t="shared" si="1"/>
        <v>2.4026200430069311E-2</v>
      </c>
      <c r="U138" s="164">
        <f t="shared" si="1"/>
        <v>-2.5501485782961963E-2</v>
      </c>
      <c r="V138" s="165">
        <f>V124/V120-1</f>
        <v>2.1738492333750026E-2</v>
      </c>
    </row>
    <row r="139" spans="14:22" x14ac:dyDescent="0.3">
      <c r="N139" s="148">
        <v>43465</v>
      </c>
      <c r="O139" s="168" t="s">
        <v>95</v>
      </c>
      <c r="P139" s="169" t="s">
        <v>95</v>
      </c>
      <c r="Q139" s="169" t="s">
        <v>95</v>
      </c>
      <c r="R139" s="170" t="s">
        <v>95</v>
      </c>
      <c r="S139" s="159" t="s">
        <v>95</v>
      </c>
      <c r="T139" s="160" t="s">
        <v>95</v>
      </c>
      <c r="U139" s="160" t="s">
        <v>95</v>
      </c>
      <c r="V139" s="162" t="s">
        <v>95</v>
      </c>
    </row>
    <row r="140" spans="14:22" x14ac:dyDescent="0.3">
      <c r="N140" s="148" t="s">
        <v>137</v>
      </c>
      <c r="O140" s="168" t="s">
        <v>95</v>
      </c>
      <c r="P140" s="169" t="s">
        <v>95</v>
      </c>
      <c r="Q140" s="169" t="s">
        <v>95</v>
      </c>
      <c r="R140" s="170" t="s">
        <v>95</v>
      </c>
      <c r="S140" s="159" t="s">
        <v>95</v>
      </c>
      <c r="T140" s="160" t="s">
        <v>95</v>
      </c>
      <c r="U140" s="160" t="s">
        <v>95</v>
      </c>
      <c r="V140" s="162" t="s">
        <v>95</v>
      </c>
    </row>
    <row r="141" spans="14:22" x14ac:dyDescent="0.3">
      <c r="N141" s="148" t="s">
        <v>116</v>
      </c>
      <c r="O141" s="168">
        <f>MIN($O$58:$O$73)</f>
        <v>128.94615135797801</v>
      </c>
      <c r="P141" s="168">
        <f>MIN($P$58:$P$73)</f>
        <v>119.58678836485301</v>
      </c>
      <c r="Q141" s="168">
        <f>MIN($Q$58:$Q$73)</f>
        <v>157.57595743759501</v>
      </c>
      <c r="R141" s="168">
        <f>MIN($R$58:$R$73)</f>
        <v>162.47925102517499</v>
      </c>
      <c r="S141" s="168">
        <f>MIN($S$58:$S$73)</f>
        <v>107.139936838937</v>
      </c>
      <c r="T141" s="168">
        <f>MIN($T$58:$T$73)</f>
        <v>118.151062112487</v>
      </c>
      <c r="U141" s="168">
        <f>MIN($U$58:$U$73)</f>
        <v>129.75943113815401</v>
      </c>
      <c r="V141" s="171">
        <f>MIN($V$58:$V$73)</f>
        <v>125.397118913363</v>
      </c>
    </row>
    <row r="142" spans="14:22" x14ac:dyDescent="0.3">
      <c r="N142" s="148" t="s">
        <v>117</v>
      </c>
      <c r="O142" s="164">
        <f t="shared" ref="O142:V142" si="2">O124/O141-1</f>
        <v>0.75973394940273908</v>
      </c>
      <c r="P142" s="164">
        <f t="shared" si="2"/>
        <v>2.4889644455839619</v>
      </c>
      <c r="Q142" s="164">
        <f t="shared" si="2"/>
        <v>1.565313840568098</v>
      </c>
      <c r="R142" s="164">
        <f t="shared" si="2"/>
        <v>1.5019628281225774</v>
      </c>
      <c r="S142" s="164">
        <f t="shared" si="2"/>
        <v>0.96065446127203602</v>
      </c>
      <c r="T142" s="164">
        <f t="shared" si="2"/>
        <v>2.5223976697393211</v>
      </c>
      <c r="U142" s="164">
        <f t="shared" si="2"/>
        <v>1.1336770833120635</v>
      </c>
      <c r="V142" s="165">
        <f t="shared" si="2"/>
        <v>2.4143696350378248</v>
      </c>
    </row>
    <row r="143" spans="14:22" x14ac:dyDescent="0.3">
      <c r="N143" s="30">
        <v>47664</v>
      </c>
      <c r="O143" s="116" t="s">
        <v>95</v>
      </c>
      <c r="P143" s="101" t="s">
        <v>95</v>
      </c>
      <c r="Q143" s="101" t="s">
        <v>95</v>
      </c>
      <c r="R143" s="102" t="s">
        <v>95</v>
      </c>
      <c r="S143" s="100" t="s">
        <v>95</v>
      </c>
      <c r="T143" s="24" t="s">
        <v>95</v>
      </c>
      <c r="U143" s="24" t="s">
        <v>95</v>
      </c>
      <c r="V143" s="103" t="s">
        <v>95</v>
      </c>
    </row>
    <row r="144" spans="14:22" x14ac:dyDescent="0.3">
      <c r="N144" s="30">
        <v>47756</v>
      </c>
      <c r="O144" s="116" t="s">
        <v>95</v>
      </c>
      <c r="P144" s="101" t="s">
        <v>95</v>
      </c>
      <c r="Q144" s="101" t="s">
        <v>95</v>
      </c>
      <c r="R144" s="102" t="s">
        <v>95</v>
      </c>
      <c r="S144" s="100" t="s">
        <v>95</v>
      </c>
      <c r="T144" s="24" t="s">
        <v>95</v>
      </c>
      <c r="U144" s="24" t="s">
        <v>95</v>
      </c>
      <c r="V144" s="103" t="s">
        <v>95</v>
      </c>
    </row>
    <row r="145" spans="14:22" x14ac:dyDescent="0.3">
      <c r="N145" s="30">
        <v>47848</v>
      </c>
      <c r="O145" s="116" t="s">
        <v>95</v>
      </c>
      <c r="P145" s="101" t="s">
        <v>95</v>
      </c>
      <c r="Q145" s="101" t="s">
        <v>95</v>
      </c>
      <c r="R145" s="102" t="s">
        <v>95</v>
      </c>
      <c r="S145" s="100" t="s">
        <v>95</v>
      </c>
      <c r="T145" s="24" t="s">
        <v>95</v>
      </c>
      <c r="U145" s="24" t="s">
        <v>95</v>
      </c>
      <c r="V145" s="103" t="s">
        <v>95</v>
      </c>
    </row>
    <row r="146" spans="14:22" x14ac:dyDescent="0.3">
      <c r="N146" s="30">
        <v>47938</v>
      </c>
      <c r="O146" s="116" t="s">
        <v>95</v>
      </c>
      <c r="P146" s="101" t="s">
        <v>95</v>
      </c>
      <c r="Q146" s="101" t="s">
        <v>95</v>
      </c>
      <c r="R146" s="102" t="s">
        <v>95</v>
      </c>
      <c r="S146" s="100" t="s">
        <v>95</v>
      </c>
      <c r="T146" s="24" t="s">
        <v>95</v>
      </c>
      <c r="U146" s="24" t="s">
        <v>95</v>
      </c>
      <c r="V146" s="103" t="s">
        <v>95</v>
      </c>
    </row>
    <row r="147" spans="14:22" x14ac:dyDescent="0.3">
      <c r="N147" s="30">
        <v>48029</v>
      </c>
      <c r="O147" s="116" t="s">
        <v>95</v>
      </c>
      <c r="P147" s="101" t="s">
        <v>95</v>
      </c>
      <c r="Q147" s="101" t="s">
        <v>95</v>
      </c>
      <c r="R147" s="102" t="s">
        <v>95</v>
      </c>
      <c r="S147" s="100" t="s">
        <v>95</v>
      </c>
      <c r="T147" s="24" t="s">
        <v>95</v>
      </c>
      <c r="U147" s="24" t="s">
        <v>95</v>
      </c>
      <c r="V147" s="103" t="s">
        <v>95</v>
      </c>
    </row>
    <row r="148" spans="14:22" x14ac:dyDescent="0.3">
      <c r="N148" s="30">
        <v>48121</v>
      </c>
      <c r="O148" s="116" t="s">
        <v>95</v>
      </c>
      <c r="P148" s="101" t="s">
        <v>95</v>
      </c>
      <c r="Q148" s="101" t="s">
        <v>95</v>
      </c>
      <c r="R148" s="102" t="s">
        <v>95</v>
      </c>
      <c r="S148" s="100" t="s">
        <v>95</v>
      </c>
      <c r="T148" s="24" t="s">
        <v>95</v>
      </c>
      <c r="U148" s="24" t="s">
        <v>95</v>
      </c>
      <c r="V148" s="103" t="s">
        <v>95</v>
      </c>
    </row>
    <row r="149" spans="14:22" x14ac:dyDescent="0.3">
      <c r="N149" s="30">
        <v>48213</v>
      </c>
      <c r="O149" s="116" t="s">
        <v>95</v>
      </c>
      <c r="P149" s="101" t="s">
        <v>95</v>
      </c>
      <c r="Q149" s="101" t="s">
        <v>95</v>
      </c>
      <c r="R149" s="102" t="s">
        <v>95</v>
      </c>
      <c r="S149" s="100" t="s">
        <v>95</v>
      </c>
      <c r="T149" s="24" t="s">
        <v>95</v>
      </c>
      <c r="U149" s="24" t="s">
        <v>95</v>
      </c>
      <c r="V149" s="103" t="s">
        <v>95</v>
      </c>
    </row>
    <row r="150" spans="14:22" x14ac:dyDescent="0.3">
      <c r="N150" s="30">
        <v>48304</v>
      </c>
      <c r="O150" s="116" t="s">
        <v>95</v>
      </c>
      <c r="P150" s="101" t="s">
        <v>95</v>
      </c>
      <c r="Q150" s="101" t="s">
        <v>95</v>
      </c>
      <c r="R150" s="102" t="s">
        <v>95</v>
      </c>
      <c r="S150" s="100" t="s">
        <v>95</v>
      </c>
      <c r="T150" s="24" t="s">
        <v>95</v>
      </c>
      <c r="U150" s="24" t="s">
        <v>95</v>
      </c>
      <c r="V150" s="103" t="s">
        <v>95</v>
      </c>
    </row>
    <row r="151" spans="14:22" x14ac:dyDescent="0.3">
      <c r="N151" s="30">
        <v>48395</v>
      </c>
      <c r="O151" s="116" t="s">
        <v>95</v>
      </c>
      <c r="P151" s="101" t="s">
        <v>95</v>
      </c>
      <c r="Q151" s="101" t="s">
        <v>95</v>
      </c>
      <c r="R151" s="102" t="s">
        <v>95</v>
      </c>
      <c r="S151" s="100" t="s">
        <v>95</v>
      </c>
      <c r="T151" s="24" t="s">
        <v>95</v>
      </c>
      <c r="U151" s="24" t="s">
        <v>95</v>
      </c>
      <c r="V151" s="103" t="s">
        <v>95</v>
      </c>
    </row>
    <row r="152" spans="14:22" x14ac:dyDescent="0.3">
      <c r="N152" s="30">
        <v>48487</v>
      </c>
      <c r="O152" s="116" t="s">
        <v>95</v>
      </c>
      <c r="P152" s="101" t="s">
        <v>95</v>
      </c>
      <c r="Q152" s="101" t="s">
        <v>95</v>
      </c>
      <c r="R152" s="102" t="s">
        <v>95</v>
      </c>
      <c r="S152" s="100" t="s">
        <v>95</v>
      </c>
      <c r="T152" s="24" t="s">
        <v>95</v>
      </c>
      <c r="U152" s="24" t="s">
        <v>95</v>
      </c>
      <c r="V152" s="103" t="s">
        <v>95</v>
      </c>
    </row>
    <row r="153" spans="14:22" x14ac:dyDescent="0.3">
      <c r="N153" s="30">
        <v>48579</v>
      </c>
      <c r="O153" s="116" t="s">
        <v>95</v>
      </c>
      <c r="P153" s="101" t="s">
        <v>95</v>
      </c>
      <c r="Q153" s="101" t="s">
        <v>95</v>
      </c>
      <c r="R153" s="102" t="s">
        <v>95</v>
      </c>
      <c r="S153" s="100" t="s">
        <v>95</v>
      </c>
      <c r="T153" s="24" t="s">
        <v>95</v>
      </c>
      <c r="U153" s="24" t="s">
        <v>95</v>
      </c>
      <c r="V153" s="103" t="s">
        <v>95</v>
      </c>
    </row>
    <row r="154" spans="14:22" x14ac:dyDescent="0.3">
      <c r="N154" s="30">
        <v>48669</v>
      </c>
      <c r="O154" s="116" t="s">
        <v>95</v>
      </c>
      <c r="P154" s="101" t="s">
        <v>95</v>
      </c>
      <c r="Q154" s="101" t="s">
        <v>95</v>
      </c>
      <c r="R154" s="102" t="s">
        <v>95</v>
      </c>
      <c r="S154" s="100" t="s">
        <v>95</v>
      </c>
      <c r="T154" s="24" t="s">
        <v>95</v>
      </c>
      <c r="U154" s="24" t="s">
        <v>95</v>
      </c>
      <c r="V154" s="103" t="s">
        <v>95</v>
      </c>
    </row>
    <row r="155" spans="14:22" x14ac:dyDescent="0.3">
      <c r="N155" s="30">
        <v>48760</v>
      </c>
      <c r="O155" s="116" t="s">
        <v>95</v>
      </c>
      <c r="P155" s="101" t="s">
        <v>95</v>
      </c>
      <c r="Q155" s="101" t="s">
        <v>95</v>
      </c>
      <c r="R155" s="102" t="s">
        <v>95</v>
      </c>
      <c r="S155" s="100" t="s">
        <v>95</v>
      </c>
      <c r="T155" s="24" t="s">
        <v>95</v>
      </c>
      <c r="U155" s="24" t="s">
        <v>95</v>
      </c>
      <c r="V155" s="103" t="s">
        <v>95</v>
      </c>
    </row>
    <row r="156" spans="14:22" x14ac:dyDescent="0.3">
      <c r="N156" s="30">
        <v>48852</v>
      </c>
      <c r="O156" s="116" t="s">
        <v>95</v>
      </c>
      <c r="P156" s="101" t="s">
        <v>95</v>
      </c>
      <c r="Q156" s="101" t="s">
        <v>95</v>
      </c>
      <c r="R156" s="102" t="s">
        <v>95</v>
      </c>
      <c r="S156" s="100" t="s">
        <v>95</v>
      </c>
      <c r="T156" s="24" t="s">
        <v>95</v>
      </c>
      <c r="U156" s="24" t="s">
        <v>95</v>
      </c>
      <c r="V156" s="103" t="s">
        <v>95</v>
      </c>
    </row>
    <row r="157" spans="14:22" x14ac:dyDescent="0.3">
      <c r="N157" s="30">
        <v>48944</v>
      </c>
      <c r="O157" s="116" t="s">
        <v>95</v>
      </c>
      <c r="P157" s="101" t="s">
        <v>95</v>
      </c>
      <c r="Q157" s="101" t="s">
        <v>95</v>
      </c>
      <c r="R157" s="102" t="s">
        <v>95</v>
      </c>
      <c r="S157" s="100" t="s">
        <v>95</v>
      </c>
      <c r="T157" s="24" t="s">
        <v>95</v>
      </c>
      <c r="U157" s="24" t="s">
        <v>95</v>
      </c>
      <c r="V157" s="103" t="s">
        <v>95</v>
      </c>
    </row>
    <row r="158" spans="14:22" x14ac:dyDescent="0.3">
      <c r="O158" s="116" t="s">
        <v>95</v>
      </c>
      <c r="P158" s="101" t="s">
        <v>95</v>
      </c>
      <c r="Q158" s="101" t="s">
        <v>95</v>
      </c>
      <c r="R158" s="102" t="s">
        <v>95</v>
      </c>
      <c r="S158" s="100" t="s">
        <v>95</v>
      </c>
      <c r="T158" s="24" t="s">
        <v>95</v>
      </c>
      <c r="U158" s="24" t="s">
        <v>95</v>
      </c>
      <c r="V158" s="103" t="s">
        <v>95</v>
      </c>
    </row>
    <row r="159" spans="14:22" x14ac:dyDescent="0.3">
      <c r="O159" s="116" t="s">
        <v>95</v>
      </c>
      <c r="P159" s="101" t="s">
        <v>95</v>
      </c>
      <c r="Q159" s="101" t="s">
        <v>95</v>
      </c>
      <c r="R159" s="102" t="s">
        <v>95</v>
      </c>
      <c r="S159" s="100" t="s">
        <v>95</v>
      </c>
      <c r="T159" s="24" t="s">
        <v>95</v>
      </c>
      <c r="U159" s="24" t="s">
        <v>95</v>
      </c>
      <c r="V159" s="103" t="s">
        <v>95</v>
      </c>
    </row>
    <row r="160" spans="14:22" x14ac:dyDescent="0.3">
      <c r="O160" s="116" t="s">
        <v>95</v>
      </c>
      <c r="P160" s="101" t="s">
        <v>95</v>
      </c>
      <c r="Q160" s="101" t="s">
        <v>95</v>
      </c>
      <c r="R160" s="102" t="s">
        <v>95</v>
      </c>
      <c r="S160" s="100" t="s">
        <v>95</v>
      </c>
      <c r="T160" s="24" t="s">
        <v>95</v>
      </c>
      <c r="U160" s="24" t="s">
        <v>95</v>
      </c>
      <c r="V160" s="103" t="s">
        <v>95</v>
      </c>
    </row>
    <row r="161" spans="15:22" x14ac:dyDescent="0.3">
      <c r="O161" s="116" t="s">
        <v>95</v>
      </c>
      <c r="P161" s="101" t="s">
        <v>95</v>
      </c>
      <c r="Q161" s="101" t="s">
        <v>95</v>
      </c>
      <c r="R161" s="102" t="s">
        <v>95</v>
      </c>
      <c r="S161" s="100" t="s">
        <v>95</v>
      </c>
      <c r="T161" s="24" t="s">
        <v>95</v>
      </c>
      <c r="U161" s="24" t="s">
        <v>95</v>
      </c>
      <c r="V161" s="103" t="s">
        <v>95</v>
      </c>
    </row>
    <row r="162" spans="15:22" x14ac:dyDescent="0.3">
      <c r="O162" s="116" t="s">
        <v>95</v>
      </c>
      <c r="P162" s="101" t="s">
        <v>95</v>
      </c>
      <c r="Q162" s="101" t="s">
        <v>95</v>
      </c>
      <c r="R162" s="102" t="s">
        <v>95</v>
      </c>
      <c r="S162" s="100" t="s">
        <v>95</v>
      </c>
      <c r="T162" s="24" t="s">
        <v>95</v>
      </c>
      <c r="U162" s="24" t="s">
        <v>95</v>
      </c>
      <c r="V162" s="103" t="s">
        <v>95</v>
      </c>
    </row>
    <row r="163" spans="15:22" x14ac:dyDescent="0.3">
      <c r="O163" s="116" t="s">
        <v>95</v>
      </c>
      <c r="P163" s="101" t="s">
        <v>95</v>
      </c>
      <c r="Q163" s="101" t="s">
        <v>95</v>
      </c>
      <c r="R163" s="102" t="s">
        <v>95</v>
      </c>
      <c r="S163" s="100" t="s">
        <v>95</v>
      </c>
      <c r="T163" s="24" t="s">
        <v>95</v>
      </c>
      <c r="U163" s="24" t="s">
        <v>95</v>
      </c>
      <c r="V163" s="103" t="s">
        <v>95</v>
      </c>
    </row>
    <row r="164" spans="15:22" x14ac:dyDescent="0.3">
      <c r="O164" s="116" t="s">
        <v>95</v>
      </c>
      <c r="P164" s="101" t="s">
        <v>95</v>
      </c>
      <c r="Q164" s="101" t="s">
        <v>95</v>
      </c>
      <c r="R164" s="102" t="s">
        <v>95</v>
      </c>
      <c r="S164" s="100" t="s">
        <v>95</v>
      </c>
      <c r="T164" s="24" t="s">
        <v>95</v>
      </c>
      <c r="U164" s="24" t="s">
        <v>95</v>
      </c>
      <c r="V164" s="103" t="s">
        <v>95</v>
      </c>
    </row>
    <row r="165" spans="15:22" x14ac:dyDescent="0.3">
      <c r="O165" s="116" t="s">
        <v>95</v>
      </c>
      <c r="P165" s="101" t="s">
        <v>95</v>
      </c>
      <c r="Q165" s="101" t="s">
        <v>95</v>
      </c>
      <c r="R165" s="102" t="s">
        <v>95</v>
      </c>
      <c r="S165" s="100" t="s">
        <v>95</v>
      </c>
      <c r="T165" s="24" t="s">
        <v>95</v>
      </c>
      <c r="U165" s="24" t="s">
        <v>95</v>
      </c>
      <c r="V165" s="103" t="s">
        <v>95</v>
      </c>
    </row>
    <row r="166" spans="15:22" x14ac:dyDescent="0.3">
      <c r="O166" s="116" t="s">
        <v>95</v>
      </c>
      <c r="P166" s="101" t="s">
        <v>95</v>
      </c>
      <c r="Q166" s="101" t="s">
        <v>95</v>
      </c>
      <c r="R166" s="102" t="s">
        <v>95</v>
      </c>
      <c r="S166" s="100" t="s">
        <v>95</v>
      </c>
      <c r="T166" s="24" t="s">
        <v>95</v>
      </c>
      <c r="U166" s="24" t="s">
        <v>95</v>
      </c>
      <c r="V166" s="103" t="s">
        <v>95</v>
      </c>
    </row>
    <row r="167" spans="15:22" x14ac:dyDescent="0.3">
      <c r="O167" s="116" t="s">
        <v>95</v>
      </c>
      <c r="P167" s="101" t="s">
        <v>95</v>
      </c>
      <c r="Q167" s="101" t="s">
        <v>95</v>
      </c>
      <c r="R167" s="102" t="s">
        <v>95</v>
      </c>
      <c r="S167" s="100" t="s">
        <v>95</v>
      </c>
      <c r="T167" s="24" t="s">
        <v>95</v>
      </c>
      <c r="U167" s="24" t="s">
        <v>95</v>
      </c>
      <c r="V167" s="103" t="s">
        <v>95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6B33-E6BD-474E-A6F8-30C691746A09}">
  <sheetPr codeName="Sheet11"/>
  <dimension ref="A1:X633"/>
  <sheetViews>
    <sheetView workbookViewId="0">
      <selection activeCell="Q317" sqref="Q317"/>
    </sheetView>
  </sheetViews>
  <sheetFormatPr defaultColWidth="9.109375" defaultRowHeight="14.4" x14ac:dyDescent="0.3"/>
  <cols>
    <col min="1" max="1" width="13.6640625" style="123" customWidth="1"/>
    <col min="2" max="13" width="13.6640625" style="50" customWidth="1"/>
    <col min="14" max="14" width="11.88671875" style="50" bestFit="1" customWidth="1"/>
    <col min="15" max="22" width="22.33203125" style="50" customWidth="1"/>
    <col min="23" max="23" width="16.88671875" style="50" customWidth="1"/>
    <col min="24" max="24" width="20.33203125" style="50" customWidth="1"/>
    <col min="25" max="16384" width="9.109375" style="50"/>
  </cols>
  <sheetData>
    <row r="1" spans="1:24" s="119" customFormat="1" ht="63.9" customHeight="1" x14ac:dyDescent="0.3">
      <c r="A1" s="118"/>
      <c r="N1" s="120" t="s">
        <v>62</v>
      </c>
      <c r="O1" s="121" t="s">
        <v>63</v>
      </c>
      <c r="P1" s="121" t="s">
        <v>64</v>
      </c>
      <c r="Q1" s="121" t="s">
        <v>65</v>
      </c>
      <c r="R1" s="122" t="s">
        <v>66</v>
      </c>
      <c r="S1" s="122" t="s">
        <v>67</v>
      </c>
      <c r="T1" s="122" t="s">
        <v>68</v>
      </c>
      <c r="U1" s="121" t="s">
        <v>69</v>
      </c>
      <c r="V1" s="121" t="s">
        <v>70</v>
      </c>
      <c r="W1" s="121" t="s">
        <v>71</v>
      </c>
      <c r="X1" s="121" t="s">
        <v>72</v>
      </c>
    </row>
    <row r="2" spans="1:24" ht="15.6" x14ac:dyDescent="0.3">
      <c r="N2" s="124">
        <v>36556</v>
      </c>
      <c r="O2" s="125">
        <v>195</v>
      </c>
      <c r="P2" s="125">
        <v>20</v>
      </c>
      <c r="Q2" s="125">
        <v>175</v>
      </c>
      <c r="R2" s="126">
        <v>488856243</v>
      </c>
      <c r="S2" s="126">
        <v>239138456</v>
      </c>
      <c r="T2" s="126">
        <v>249717787</v>
      </c>
      <c r="U2" s="127" t="s">
        <v>35</v>
      </c>
      <c r="V2" s="127" t="s">
        <v>35</v>
      </c>
      <c r="W2" s="127" t="s">
        <v>35</v>
      </c>
      <c r="X2" s="127" t="s">
        <v>35</v>
      </c>
    </row>
    <row r="3" spans="1:24" ht="15.6" x14ac:dyDescent="0.3">
      <c r="N3" s="124">
        <v>36585</v>
      </c>
      <c r="O3" s="125">
        <v>152</v>
      </c>
      <c r="P3" s="125">
        <v>24</v>
      </c>
      <c r="Q3" s="125">
        <v>128</v>
      </c>
      <c r="R3" s="126">
        <v>562596598</v>
      </c>
      <c r="S3" s="126">
        <v>382350256</v>
      </c>
      <c r="T3" s="126">
        <v>180246342</v>
      </c>
      <c r="U3" s="127" t="s">
        <v>35</v>
      </c>
      <c r="V3" s="127" t="s">
        <v>35</v>
      </c>
      <c r="W3" s="127" t="s">
        <v>35</v>
      </c>
      <c r="X3" s="127" t="s">
        <v>35</v>
      </c>
    </row>
    <row r="4" spans="1:24" ht="15.6" x14ac:dyDescent="0.3">
      <c r="N4" s="124">
        <v>36616</v>
      </c>
      <c r="O4" s="125">
        <v>230</v>
      </c>
      <c r="P4" s="125">
        <v>34</v>
      </c>
      <c r="Q4" s="125">
        <v>196</v>
      </c>
      <c r="R4" s="126">
        <v>666042934</v>
      </c>
      <c r="S4" s="126">
        <v>392187934</v>
      </c>
      <c r="T4" s="126">
        <v>273855000</v>
      </c>
      <c r="U4" s="127" t="s">
        <v>35</v>
      </c>
      <c r="V4" s="127" t="s">
        <v>35</v>
      </c>
      <c r="W4" s="127" t="s">
        <v>35</v>
      </c>
      <c r="X4" s="127" t="s">
        <v>35</v>
      </c>
    </row>
    <row r="5" spans="1:24" ht="15.6" x14ac:dyDescent="0.3">
      <c r="N5" s="124">
        <v>36646</v>
      </c>
      <c r="O5" s="125">
        <v>184</v>
      </c>
      <c r="P5" s="125">
        <v>25</v>
      </c>
      <c r="Q5" s="125">
        <v>159</v>
      </c>
      <c r="R5" s="126">
        <v>488043242</v>
      </c>
      <c r="S5" s="126">
        <v>250888500</v>
      </c>
      <c r="T5" s="126">
        <v>237154742</v>
      </c>
      <c r="U5" s="127" t="s">
        <v>35</v>
      </c>
      <c r="V5" s="127" t="s">
        <v>35</v>
      </c>
      <c r="W5" s="127" t="s">
        <v>35</v>
      </c>
      <c r="X5" s="127" t="s">
        <v>35</v>
      </c>
    </row>
    <row r="6" spans="1:24" ht="15.6" x14ac:dyDescent="0.3">
      <c r="N6" s="124">
        <v>36677</v>
      </c>
      <c r="O6" s="125">
        <v>211</v>
      </c>
      <c r="P6" s="125">
        <v>36</v>
      </c>
      <c r="Q6" s="125">
        <v>175</v>
      </c>
      <c r="R6" s="126">
        <v>1054409629</v>
      </c>
      <c r="S6" s="126">
        <v>796690240</v>
      </c>
      <c r="T6" s="126">
        <v>257719389</v>
      </c>
      <c r="U6" s="127" t="s">
        <v>35</v>
      </c>
      <c r="V6" s="127" t="s">
        <v>35</v>
      </c>
      <c r="W6" s="127" t="s">
        <v>35</v>
      </c>
      <c r="X6" s="127" t="s">
        <v>35</v>
      </c>
    </row>
    <row r="7" spans="1:24" ht="15.6" x14ac:dyDescent="0.3">
      <c r="A7" s="191" t="s">
        <v>111</v>
      </c>
      <c r="B7" s="191"/>
      <c r="C7" s="191"/>
      <c r="D7" s="191"/>
      <c r="E7" s="191"/>
      <c r="F7" s="191"/>
      <c r="G7" s="115"/>
      <c r="H7" s="191" t="s">
        <v>112</v>
      </c>
      <c r="I7" s="191"/>
      <c r="J7" s="191"/>
      <c r="K7" s="191"/>
      <c r="L7" s="191"/>
      <c r="M7" s="191"/>
      <c r="N7" s="124">
        <v>36707</v>
      </c>
      <c r="O7" s="125">
        <v>244</v>
      </c>
      <c r="P7" s="125">
        <v>44</v>
      </c>
      <c r="Q7" s="125">
        <v>200</v>
      </c>
      <c r="R7" s="126">
        <v>815259941</v>
      </c>
      <c r="S7" s="126">
        <v>500920517</v>
      </c>
      <c r="T7" s="126">
        <v>314339424</v>
      </c>
      <c r="U7" s="127" t="s">
        <v>35</v>
      </c>
      <c r="V7" s="127" t="s">
        <v>35</v>
      </c>
      <c r="W7" s="127" t="s">
        <v>35</v>
      </c>
      <c r="X7" s="127" t="s">
        <v>35</v>
      </c>
    </row>
    <row r="8" spans="1:24" ht="15.6" x14ac:dyDescent="0.3">
      <c r="N8" s="124">
        <v>36738</v>
      </c>
      <c r="O8" s="125">
        <v>205</v>
      </c>
      <c r="P8" s="125">
        <v>28</v>
      </c>
      <c r="Q8" s="125">
        <v>177</v>
      </c>
      <c r="R8" s="126">
        <v>731413959</v>
      </c>
      <c r="S8" s="126">
        <v>460727450</v>
      </c>
      <c r="T8" s="126">
        <v>270686509</v>
      </c>
      <c r="U8" s="127" t="s">
        <v>35</v>
      </c>
      <c r="V8" s="127" t="s">
        <v>35</v>
      </c>
      <c r="W8" s="127" t="s">
        <v>35</v>
      </c>
      <c r="X8" s="127" t="s">
        <v>35</v>
      </c>
    </row>
    <row r="9" spans="1:24" ht="15.6" x14ac:dyDescent="0.3">
      <c r="N9" s="124">
        <v>36769</v>
      </c>
      <c r="O9" s="125">
        <v>239</v>
      </c>
      <c r="P9" s="125">
        <v>42</v>
      </c>
      <c r="Q9" s="125">
        <v>197</v>
      </c>
      <c r="R9" s="126">
        <v>1045191538</v>
      </c>
      <c r="S9" s="126">
        <v>727633506</v>
      </c>
      <c r="T9" s="126">
        <v>317558032</v>
      </c>
      <c r="U9" s="127" t="s">
        <v>35</v>
      </c>
      <c r="V9" s="127" t="s">
        <v>35</v>
      </c>
      <c r="W9" s="127" t="s">
        <v>35</v>
      </c>
      <c r="X9" s="127" t="s">
        <v>35</v>
      </c>
    </row>
    <row r="10" spans="1:24" ht="15.6" x14ac:dyDescent="0.3">
      <c r="N10" s="124">
        <v>36799</v>
      </c>
      <c r="O10" s="125">
        <v>227</v>
      </c>
      <c r="P10" s="125">
        <v>45</v>
      </c>
      <c r="Q10" s="125">
        <v>182</v>
      </c>
      <c r="R10" s="126">
        <v>1244356623</v>
      </c>
      <c r="S10" s="126">
        <v>974752614</v>
      </c>
      <c r="T10" s="126">
        <v>269604009</v>
      </c>
      <c r="U10" s="127" t="s">
        <v>35</v>
      </c>
      <c r="V10" s="127" t="s">
        <v>35</v>
      </c>
      <c r="W10" s="127" t="s">
        <v>35</v>
      </c>
      <c r="X10" s="127" t="s">
        <v>35</v>
      </c>
    </row>
    <row r="11" spans="1:24" ht="15.6" x14ac:dyDescent="0.3">
      <c r="N11" s="124">
        <v>36830</v>
      </c>
      <c r="O11" s="125">
        <v>213</v>
      </c>
      <c r="P11" s="125">
        <v>44</v>
      </c>
      <c r="Q11" s="125">
        <v>169</v>
      </c>
      <c r="R11" s="126">
        <v>764413651</v>
      </c>
      <c r="S11" s="126">
        <v>507163420</v>
      </c>
      <c r="T11" s="126">
        <v>257250231</v>
      </c>
      <c r="U11" s="127" t="s">
        <v>35</v>
      </c>
      <c r="V11" s="127" t="s">
        <v>35</v>
      </c>
      <c r="W11" s="127" t="s">
        <v>35</v>
      </c>
      <c r="X11" s="127" t="s">
        <v>35</v>
      </c>
    </row>
    <row r="12" spans="1:24" ht="15.6" x14ac:dyDescent="0.3">
      <c r="N12" s="124">
        <v>36860</v>
      </c>
      <c r="O12" s="125">
        <v>207</v>
      </c>
      <c r="P12" s="125">
        <v>50</v>
      </c>
      <c r="Q12" s="125">
        <v>157</v>
      </c>
      <c r="R12" s="126">
        <v>1559475583</v>
      </c>
      <c r="S12" s="126">
        <v>1319838612</v>
      </c>
      <c r="T12" s="126">
        <v>239636971</v>
      </c>
      <c r="U12" s="127" t="s">
        <v>35</v>
      </c>
      <c r="V12" s="127" t="s">
        <v>35</v>
      </c>
      <c r="W12" s="127" t="s">
        <v>35</v>
      </c>
      <c r="X12" s="127" t="s">
        <v>35</v>
      </c>
    </row>
    <row r="13" spans="1:24" ht="15.6" x14ac:dyDescent="0.3">
      <c r="N13" s="124">
        <v>36891</v>
      </c>
      <c r="O13" s="125">
        <v>332</v>
      </c>
      <c r="P13" s="125">
        <v>95</v>
      </c>
      <c r="Q13" s="125">
        <v>237</v>
      </c>
      <c r="R13" s="126">
        <v>2080037430</v>
      </c>
      <c r="S13" s="126">
        <v>1710158089</v>
      </c>
      <c r="T13" s="126">
        <v>369879341</v>
      </c>
      <c r="U13" s="127" t="s">
        <v>35</v>
      </c>
      <c r="V13" s="127" t="s">
        <v>35</v>
      </c>
      <c r="W13" s="127" t="s">
        <v>35</v>
      </c>
      <c r="X13" s="127" t="s">
        <v>35</v>
      </c>
    </row>
    <row r="14" spans="1:24" ht="15.6" x14ac:dyDescent="0.3">
      <c r="N14" s="124">
        <v>36922</v>
      </c>
      <c r="O14" s="125">
        <v>248</v>
      </c>
      <c r="P14" s="125">
        <v>43</v>
      </c>
      <c r="Q14" s="125">
        <v>205</v>
      </c>
      <c r="R14" s="126">
        <v>1215130455</v>
      </c>
      <c r="S14" s="126">
        <v>838779465</v>
      </c>
      <c r="T14" s="126">
        <v>376350990</v>
      </c>
      <c r="U14" s="127" t="s">
        <v>35</v>
      </c>
      <c r="V14" s="127" t="s">
        <v>35</v>
      </c>
      <c r="W14" s="127" t="s">
        <v>35</v>
      </c>
      <c r="X14" s="127" t="s">
        <v>35</v>
      </c>
    </row>
    <row r="15" spans="1:24" ht="15.6" x14ac:dyDescent="0.3">
      <c r="N15" s="124">
        <v>36950</v>
      </c>
      <c r="O15" s="125">
        <v>220</v>
      </c>
      <c r="P15" s="125">
        <v>33</v>
      </c>
      <c r="Q15" s="125">
        <v>187</v>
      </c>
      <c r="R15" s="126">
        <v>780287656</v>
      </c>
      <c r="S15" s="126">
        <v>505464265</v>
      </c>
      <c r="T15" s="126">
        <v>274823391</v>
      </c>
      <c r="U15" s="127" t="s">
        <v>35</v>
      </c>
      <c r="V15" s="127" t="s">
        <v>35</v>
      </c>
      <c r="W15" s="127" t="s">
        <v>35</v>
      </c>
      <c r="X15" s="127" t="s">
        <v>35</v>
      </c>
    </row>
    <row r="16" spans="1:24" ht="15.6" x14ac:dyDescent="0.3">
      <c r="N16" s="124">
        <v>36981</v>
      </c>
      <c r="O16" s="125">
        <v>282</v>
      </c>
      <c r="P16" s="125">
        <v>49</v>
      </c>
      <c r="Q16" s="125">
        <v>233</v>
      </c>
      <c r="R16" s="126">
        <v>906927463</v>
      </c>
      <c r="S16" s="126">
        <v>539034040</v>
      </c>
      <c r="T16" s="126">
        <v>367893423</v>
      </c>
      <c r="U16" s="127" t="s">
        <v>35</v>
      </c>
      <c r="V16" s="127" t="s">
        <v>35</v>
      </c>
      <c r="W16" s="127" t="s">
        <v>35</v>
      </c>
      <c r="X16" s="127" t="s">
        <v>35</v>
      </c>
    </row>
    <row r="17" spans="1:24" ht="15.6" x14ac:dyDescent="0.3">
      <c r="N17" s="124">
        <v>37011</v>
      </c>
      <c r="O17" s="125">
        <v>255</v>
      </c>
      <c r="P17" s="125">
        <v>39</v>
      </c>
      <c r="Q17" s="125">
        <v>216</v>
      </c>
      <c r="R17" s="126">
        <v>1134282861</v>
      </c>
      <c r="S17" s="126">
        <v>808624604</v>
      </c>
      <c r="T17" s="126">
        <v>325658257</v>
      </c>
      <c r="U17" s="127" t="s">
        <v>35</v>
      </c>
      <c r="V17" s="127" t="s">
        <v>35</v>
      </c>
      <c r="W17" s="127" t="s">
        <v>35</v>
      </c>
      <c r="X17" s="127" t="s">
        <v>35</v>
      </c>
    </row>
    <row r="18" spans="1:24" ht="15.6" x14ac:dyDescent="0.3">
      <c r="N18" s="124">
        <v>37042</v>
      </c>
      <c r="O18" s="125">
        <v>323</v>
      </c>
      <c r="P18" s="125">
        <v>60</v>
      </c>
      <c r="Q18" s="125">
        <v>263</v>
      </c>
      <c r="R18" s="126">
        <v>1116823228</v>
      </c>
      <c r="S18" s="126">
        <v>652455557</v>
      </c>
      <c r="T18" s="126">
        <v>464367671</v>
      </c>
      <c r="U18" s="127" t="s">
        <v>35</v>
      </c>
      <c r="V18" s="127" t="s">
        <v>35</v>
      </c>
      <c r="W18" s="127" t="s">
        <v>35</v>
      </c>
      <c r="X18" s="127" t="s">
        <v>35</v>
      </c>
    </row>
    <row r="19" spans="1:24" ht="15.6" x14ac:dyDescent="0.3">
      <c r="N19" s="124">
        <v>37072</v>
      </c>
      <c r="O19" s="125">
        <v>367</v>
      </c>
      <c r="P19" s="125">
        <v>57</v>
      </c>
      <c r="Q19" s="125">
        <v>310</v>
      </c>
      <c r="R19" s="126">
        <v>1220228967</v>
      </c>
      <c r="S19" s="126">
        <v>756569395</v>
      </c>
      <c r="T19" s="126">
        <v>463659572</v>
      </c>
      <c r="U19" s="127" t="s">
        <v>35</v>
      </c>
      <c r="V19" s="127" t="s">
        <v>35</v>
      </c>
      <c r="W19" s="127" t="s">
        <v>35</v>
      </c>
      <c r="X19" s="127" t="s">
        <v>35</v>
      </c>
    </row>
    <row r="20" spans="1:24" ht="15.6" x14ac:dyDescent="0.3">
      <c r="N20" s="124">
        <v>37103</v>
      </c>
      <c r="O20" s="125">
        <v>305</v>
      </c>
      <c r="P20" s="125">
        <v>43</v>
      </c>
      <c r="Q20" s="125">
        <v>262</v>
      </c>
      <c r="R20" s="126">
        <v>914021445</v>
      </c>
      <c r="S20" s="126">
        <v>519752992</v>
      </c>
      <c r="T20" s="126">
        <v>394268453</v>
      </c>
      <c r="U20" s="127" t="s">
        <v>35</v>
      </c>
      <c r="V20" s="127" t="s">
        <v>35</v>
      </c>
      <c r="W20" s="127" t="s">
        <v>35</v>
      </c>
      <c r="X20" s="127" t="s">
        <v>35</v>
      </c>
    </row>
    <row r="21" spans="1:24" ht="15.6" x14ac:dyDescent="0.3">
      <c r="N21" s="124">
        <v>37134</v>
      </c>
      <c r="O21" s="125">
        <v>393</v>
      </c>
      <c r="P21" s="125">
        <v>49</v>
      </c>
      <c r="Q21" s="125">
        <v>344</v>
      </c>
      <c r="R21" s="126">
        <v>1124995832</v>
      </c>
      <c r="S21" s="126">
        <v>616812241</v>
      </c>
      <c r="T21" s="126">
        <v>508183591</v>
      </c>
      <c r="U21" s="127" t="s">
        <v>35</v>
      </c>
      <c r="V21" s="127" t="s">
        <v>35</v>
      </c>
      <c r="W21" s="127" t="s">
        <v>35</v>
      </c>
      <c r="X21" s="127" t="s">
        <v>35</v>
      </c>
    </row>
    <row r="22" spans="1:24" ht="15.6" x14ac:dyDescent="0.3">
      <c r="N22" s="124">
        <v>37164</v>
      </c>
      <c r="O22" s="125">
        <v>293</v>
      </c>
      <c r="P22" s="125">
        <v>43</v>
      </c>
      <c r="Q22" s="125">
        <v>250</v>
      </c>
      <c r="R22" s="126">
        <v>912905459</v>
      </c>
      <c r="S22" s="126">
        <v>512522617</v>
      </c>
      <c r="T22" s="126">
        <v>400382842</v>
      </c>
      <c r="U22" s="127" t="s">
        <v>35</v>
      </c>
      <c r="V22" s="127" t="s">
        <v>35</v>
      </c>
      <c r="W22" s="127" t="s">
        <v>35</v>
      </c>
      <c r="X22" s="127" t="s">
        <v>35</v>
      </c>
    </row>
    <row r="23" spans="1:24" ht="15.6" x14ac:dyDescent="0.3">
      <c r="N23" s="124">
        <v>37195</v>
      </c>
      <c r="O23" s="125">
        <v>323</v>
      </c>
      <c r="P23" s="125">
        <v>43</v>
      </c>
      <c r="Q23" s="125">
        <v>280</v>
      </c>
      <c r="R23" s="126">
        <v>828725643</v>
      </c>
      <c r="S23" s="126">
        <v>427611750</v>
      </c>
      <c r="T23" s="126">
        <v>401113893</v>
      </c>
      <c r="U23" s="127" t="s">
        <v>35</v>
      </c>
      <c r="V23" s="127" t="s">
        <v>35</v>
      </c>
      <c r="W23" s="127" t="s">
        <v>35</v>
      </c>
      <c r="X23" s="127" t="s">
        <v>35</v>
      </c>
    </row>
    <row r="24" spans="1:24" ht="15.6" x14ac:dyDescent="0.3">
      <c r="N24" s="124">
        <v>37225</v>
      </c>
      <c r="O24" s="125">
        <v>309</v>
      </c>
      <c r="P24" s="125">
        <v>41</v>
      </c>
      <c r="Q24" s="125">
        <v>268</v>
      </c>
      <c r="R24" s="126">
        <v>873442477</v>
      </c>
      <c r="S24" s="126">
        <v>467538930</v>
      </c>
      <c r="T24" s="126">
        <v>405903547</v>
      </c>
      <c r="U24" s="127" t="s">
        <v>35</v>
      </c>
      <c r="V24" s="127" t="s">
        <v>35</v>
      </c>
      <c r="W24" s="127" t="s">
        <v>35</v>
      </c>
      <c r="X24" s="127" t="s">
        <v>35</v>
      </c>
    </row>
    <row r="25" spans="1:24" ht="15.6" x14ac:dyDescent="0.3">
      <c r="N25" s="124">
        <v>37256</v>
      </c>
      <c r="O25" s="125">
        <v>374</v>
      </c>
      <c r="P25" s="125">
        <v>59</v>
      </c>
      <c r="Q25" s="125">
        <v>315</v>
      </c>
      <c r="R25" s="126">
        <v>1578024580</v>
      </c>
      <c r="S25" s="126">
        <v>1107852874</v>
      </c>
      <c r="T25" s="126">
        <v>470171706</v>
      </c>
      <c r="U25" s="127" t="s">
        <v>35</v>
      </c>
      <c r="V25" s="127" t="s">
        <v>35</v>
      </c>
      <c r="W25" s="127" t="s">
        <v>35</v>
      </c>
      <c r="X25" s="127" t="s">
        <v>35</v>
      </c>
    </row>
    <row r="26" spans="1:24" ht="15.6" x14ac:dyDescent="0.3">
      <c r="N26" s="124">
        <v>37287</v>
      </c>
      <c r="O26" s="125">
        <v>332</v>
      </c>
      <c r="P26" s="125">
        <v>40</v>
      </c>
      <c r="Q26" s="125">
        <v>292</v>
      </c>
      <c r="R26" s="126">
        <v>841688599</v>
      </c>
      <c r="S26" s="126">
        <v>451358099</v>
      </c>
      <c r="T26" s="126">
        <v>390330500</v>
      </c>
      <c r="U26" s="127" t="s">
        <v>35</v>
      </c>
      <c r="V26" s="127" t="s">
        <v>35</v>
      </c>
      <c r="W26" s="127" t="s">
        <v>35</v>
      </c>
      <c r="X26" s="127" t="s">
        <v>35</v>
      </c>
    </row>
    <row r="27" spans="1:24" ht="15.6" x14ac:dyDescent="0.3">
      <c r="A27" s="191" t="s">
        <v>113</v>
      </c>
      <c r="B27" s="191"/>
      <c r="C27" s="191"/>
      <c r="D27" s="191"/>
      <c r="E27" s="191"/>
      <c r="F27" s="191"/>
      <c r="N27" s="124">
        <v>37315</v>
      </c>
      <c r="O27" s="125">
        <v>279</v>
      </c>
      <c r="P27" s="125">
        <v>27</v>
      </c>
      <c r="Q27" s="125">
        <v>252</v>
      </c>
      <c r="R27" s="126">
        <v>724099559</v>
      </c>
      <c r="S27" s="126">
        <v>356582020</v>
      </c>
      <c r="T27" s="126">
        <v>367517539</v>
      </c>
      <c r="U27" s="127" t="s">
        <v>35</v>
      </c>
      <c r="V27" s="127" t="s">
        <v>35</v>
      </c>
      <c r="W27" s="127" t="s">
        <v>35</v>
      </c>
      <c r="X27" s="127" t="s">
        <v>35</v>
      </c>
    </row>
    <row r="28" spans="1:24" ht="15.6" x14ac:dyDescent="0.3">
      <c r="N28" s="124">
        <v>37346</v>
      </c>
      <c r="O28" s="125">
        <v>367</v>
      </c>
      <c r="P28" s="125">
        <v>62</v>
      </c>
      <c r="Q28" s="125">
        <v>305</v>
      </c>
      <c r="R28" s="126">
        <v>1145809740</v>
      </c>
      <c r="S28" s="126">
        <v>671112256</v>
      </c>
      <c r="T28" s="126">
        <v>474697484</v>
      </c>
      <c r="U28" s="127" t="s">
        <v>35</v>
      </c>
      <c r="V28" s="127" t="s">
        <v>35</v>
      </c>
      <c r="W28" s="127" t="s">
        <v>35</v>
      </c>
      <c r="X28" s="127" t="s">
        <v>35</v>
      </c>
    </row>
    <row r="29" spans="1:24" ht="15.6" x14ac:dyDescent="0.3">
      <c r="N29" s="124">
        <v>37376</v>
      </c>
      <c r="O29" s="125">
        <v>366</v>
      </c>
      <c r="P29" s="125">
        <v>37</v>
      </c>
      <c r="Q29" s="125">
        <v>329</v>
      </c>
      <c r="R29" s="126">
        <v>885500792</v>
      </c>
      <c r="S29" s="126">
        <v>380774125</v>
      </c>
      <c r="T29" s="126">
        <v>504726667</v>
      </c>
      <c r="U29" s="127" t="s">
        <v>35</v>
      </c>
      <c r="V29" s="127" t="s">
        <v>35</v>
      </c>
      <c r="W29" s="127" t="s">
        <v>35</v>
      </c>
      <c r="X29" s="127" t="s">
        <v>35</v>
      </c>
    </row>
    <row r="30" spans="1:24" ht="15.6" x14ac:dyDescent="0.3">
      <c r="N30" s="124">
        <v>37407</v>
      </c>
      <c r="O30" s="125">
        <v>473</v>
      </c>
      <c r="P30" s="125">
        <v>61</v>
      </c>
      <c r="Q30" s="125">
        <v>412</v>
      </c>
      <c r="R30" s="126">
        <v>1429282346</v>
      </c>
      <c r="S30" s="126">
        <v>828738933</v>
      </c>
      <c r="T30" s="126">
        <v>600543413</v>
      </c>
      <c r="U30" s="127" t="s">
        <v>35</v>
      </c>
      <c r="V30" s="127" t="s">
        <v>35</v>
      </c>
      <c r="W30" s="127" t="s">
        <v>35</v>
      </c>
      <c r="X30" s="127" t="s">
        <v>35</v>
      </c>
    </row>
    <row r="31" spans="1:24" ht="15.6" x14ac:dyDescent="0.3">
      <c r="N31" s="124">
        <v>37437</v>
      </c>
      <c r="O31" s="125">
        <v>431</v>
      </c>
      <c r="P31" s="125">
        <v>72</v>
      </c>
      <c r="Q31" s="125">
        <v>359</v>
      </c>
      <c r="R31" s="126">
        <v>1663508112</v>
      </c>
      <c r="S31" s="126">
        <v>1067716117</v>
      </c>
      <c r="T31" s="126">
        <v>595791995</v>
      </c>
      <c r="U31" s="127" t="s">
        <v>35</v>
      </c>
      <c r="V31" s="127" t="s">
        <v>35</v>
      </c>
      <c r="W31" s="127" t="s">
        <v>35</v>
      </c>
      <c r="X31" s="127" t="s">
        <v>35</v>
      </c>
    </row>
    <row r="32" spans="1:24" ht="15.6" x14ac:dyDescent="0.3">
      <c r="N32" s="124">
        <v>37468</v>
      </c>
      <c r="O32" s="125">
        <v>437</v>
      </c>
      <c r="P32" s="125">
        <v>50</v>
      </c>
      <c r="Q32" s="125">
        <v>387</v>
      </c>
      <c r="R32" s="126">
        <v>1205281572</v>
      </c>
      <c r="S32" s="126">
        <v>587620855</v>
      </c>
      <c r="T32" s="126">
        <v>617660717</v>
      </c>
      <c r="U32" s="127" t="s">
        <v>35</v>
      </c>
      <c r="V32" s="127" t="s">
        <v>35</v>
      </c>
      <c r="W32" s="127" t="s">
        <v>35</v>
      </c>
      <c r="X32" s="127" t="s">
        <v>35</v>
      </c>
    </row>
    <row r="33" spans="14:24" ht="15.6" x14ac:dyDescent="0.3">
      <c r="N33" s="124">
        <v>37499</v>
      </c>
      <c r="O33" s="125">
        <v>491</v>
      </c>
      <c r="P33" s="125">
        <v>64</v>
      </c>
      <c r="Q33" s="125">
        <v>427</v>
      </c>
      <c r="R33" s="126">
        <v>1582180153</v>
      </c>
      <c r="S33" s="126">
        <v>897310993</v>
      </c>
      <c r="T33" s="126">
        <v>684869160</v>
      </c>
      <c r="U33" s="127" t="s">
        <v>35</v>
      </c>
      <c r="V33" s="127" t="s">
        <v>35</v>
      </c>
      <c r="W33" s="127" t="s">
        <v>35</v>
      </c>
      <c r="X33" s="127" t="s">
        <v>35</v>
      </c>
    </row>
    <row r="34" spans="14:24" ht="15.6" x14ac:dyDescent="0.3">
      <c r="N34" s="124">
        <v>37529</v>
      </c>
      <c r="O34" s="125">
        <v>433</v>
      </c>
      <c r="P34" s="125">
        <v>67</v>
      </c>
      <c r="Q34" s="125">
        <v>366</v>
      </c>
      <c r="R34" s="126">
        <v>1600477444</v>
      </c>
      <c r="S34" s="126">
        <v>1013434907</v>
      </c>
      <c r="T34" s="126">
        <v>587042537</v>
      </c>
      <c r="U34" s="127" t="s">
        <v>35</v>
      </c>
      <c r="V34" s="127" t="s">
        <v>35</v>
      </c>
      <c r="W34" s="127" t="s">
        <v>35</v>
      </c>
      <c r="X34" s="127" t="s">
        <v>35</v>
      </c>
    </row>
    <row r="35" spans="14:24" ht="15.6" x14ac:dyDescent="0.3">
      <c r="N35" s="124">
        <v>37560</v>
      </c>
      <c r="O35" s="125">
        <v>461</v>
      </c>
      <c r="P35" s="125">
        <v>67</v>
      </c>
      <c r="Q35" s="125">
        <v>394</v>
      </c>
      <c r="R35" s="126">
        <v>1487540491</v>
      </c>
      <c r="S35" s="126">
        <v>900270033</v>
      </c>
      <c r="T35" s="126">
        <v>587270458</v>
      </c>
      <c r="U35" s="127" t="s">
        <v>35</v>
      </c>
      <c r="V35" s="127" t="s">
        <v>35</v>
      </c>
      <c r="W35" s="127" t="s">
        <v>35</v>
      </c>
      <c r="X35" s="127" t="s">
        <v>35</v>
      </c>
    </row>
    <row r="36" spans="14:24" ht="15.6" x14ac:dyDescent="0.3">
      <c r="N36" s="124">
        <v>37590</v>
      </c>
      <c r="O36" s="125">
        <v>398</v>
      </c>
      <c r="P36" s="125">
        <v>70</v>
      </c>
      <c r="Q36" s="125">
        <v>328</v>
      </c>
      <c r="R36" s="126">
        <v>1461183311</v>
      </c>
      <c r="S36" s="126">
        <v>927305338</v>
      </c>
      <c r="T36" s="126">
        <v>533877973</v>
      </c>
      <c r="U36" s="127" t="s">
        <v>35</v>
      </c>
      <c r="V36" s="127" t="s">
        <v>35</v>
      </c>
      <c r="W36" s="127" t="s">
        <v>35</v>
      </c>
      <c r="X36" s="127" t="s">
        <v>35</v>
      </c>
    </row>
    <row r="37" spans="14:24" ht="15.6" x14ac:dyDescent="0.3">
      <c r="N37" s="124">
        <v>37621</v>
      </c>
      <c r="O37" s="125">
        <v>589</v>
      </c>
      <c r="P37" s="125">
        <v>113</v>
      </c>
      <c r="Q37" s="125">
        <v>476</v>
      </c>
      <c r="R37" s="126">
        <v>2621031238</v>
      </c>
      <c r="S37" s="126">
        <v>1845981076</v>
      </c>
      <c r="T37" s="126">
        <v>775050162</v>
      </c>
      <c r="U37" s="127" t="s">
        <v>35</v>
      </c>
      <c r="V37" s="127" t="s">
        <v>35</v>
      </c>
      <c r="W37" s="127" t="s">
        <v>35</v>
      </c>
      <c r="X37" s="127" t="s">
        <v>35</v>
      </c>
    </row>
    <row r="38" spans="14:24" ht="15.6" x14ac:dyDescent="0.3">
      <c r="N38" s="124">
        <v>37652</v>
      </c>
      <c r="O38" s="125">
        <v>447</v>
      </c>
      <c r="P38" s="125">
        <v>67</v>
      </c>
      <c r="Q38" s="125">
        <v>380</v>
      </c>
      <c r="R38" s="126">
        <v>1570778200</v>
      </c>
      <c r="S38" s="126">
        <v>901439945</v>
      </c>
      <c r="T38" s="126">
        <v>669338255</v>
      </c>
      <c r="U38" s="127" t="s">
        <v>35</v>
      </c>
      <c r="V38" s="127" t="s">
        <v>35</v>
      </c>
      <c r="W38" s="127" t="s">
        <v>35</v>
      </c>
      <c r="X38" s="127" t="s">
        <v>35</v>
      </c>
    </row>
    <row r="39" spans="14:24" ht="15.6" x14ac:dyDescent="0.3">
      <c r="N39" s="124">
        <v>37680</v>
      </c>
      <c r="O39" s="125">
        <v>429</v>
      </c>
      <c r="P39" s="125">
        <v>71</v>
      </c>
      <c r="Q39" s="125">
        <v>358</v>
      </c>
      <c r="R39" s="126">
        <v>1942651516</v>
      </c>
      <c r="S39" s="126">
        <v>1330707500</v>
      </c>
      <c r="T39" s="126">
        <v>611944016</v>
      </c>
      <c r="U39" s="127" t="s">
        <v>35</v>
      </c>
      <c r="V39" s="127" t="s">
        <v>35</v>
      </c>
      <c r="W39" s="127" t="s">
        <v>35</v>
      </c>
      <c r="X39" s="127" t="s">
        <v>35</v>
      </c>
    </row>
    <row r="40" spans="14:24" ht="15.6" x14ac:dyDescent="0.3">
      <c r="N40" s="124">
        <v>37711</v>
      </c>
      <c r="O40" s="125">
        <v>471</v>
      </c>
      <c r="P40" s="125">
        <v>72</v>
      </c>
      <c r="Q40" s="125">
        <v>399</v>
      </c>
      <c r="R40" s="126">
        <v>1638286050</v>
      </c>
      <c r="S40" s="126">
        <v>922576277</v>
      </c>
      <c r="T40" s="126">
        <v>715709773</v>
      </c>
      <c r="U40" s="127" t="s">
        <v>35</v>
      </c>
      <c r="V40" s="127" t="s">
        <v>35</v>
      </c>
      <c r="W40" s="127" t="s">
        <v>35</v>
      </c>
      <c r="X40" s="127" t="s">
        <v>35</v>
      </c>
    </row>
    <row r="41" spans="14:24" ht="15.6" x14ac:dyDescent="0.3">
      <c r="N41" s="124">
        <v>37741</v>
      </c>
      <c r="O41" s="125">
        <v>545</v>
      </c>
      <c r="P41" s="125">
        <v>79</v>
      </c>
      <c r="Q41" s="125">
        <v>466</v>
      </c>
      <c r="R41" s="126">
        <v>2018286435</v>
      </c>
      <c r="S41" s="126">
        <v>1235948374</v>
      </c>
      <c r="T41" s="126">
        <v>782338061</v>
      </c>
      <c r="U41" s="127" t="s">
        <v>35</v>
      </c>
      <c r="V41" s="127" t="s">
        <v>35</v>
      </c>
      <c r="W41" s="127" t="s">
        <v>35</v>
      </c>
      <c r="X41" s="127" t="s">
        <v>35</v>
      </c>
    </row>
    <row r="42" spans="14:24" ht="15.6" x14ac:dyDescent="0.3">
      <c r="N42" s="124">
        <v>37772</v>
      </c>
      <c r="O42" s="125">
        <v>540</v>
      </c>
      <c r="P42" s="125">
        <v>85</v>
      </c>
      <c r="Q42" s="125">
        <v>455</v>
      </c>
      <c r="R42" s="126">
        <v>2231763762</v>
      </c>
      <c r="S42" s="126">
        <v>1503403933</v>
      </c>
      <c r="T42" s="126">
        <v>728359829</v>
      </c>
      <c r="U42" s="127" t="s">
        <v>35</v>
      </c>
      <c r="V42" s="127" t="s">
        <v>35</v>
      </c>
      <c r="W42" s="127" t="s">
        <v>35</v>
      </c>
      <c r="X42" s="127" t="s">
        <v>35</v>
      </c>
    </row>
    <row r="43" spans="14:24" ht="15.6" x14ac:dyDescent="0.3">
      <c r="N43" s="124">
        <v>37802</v>
      </c>
      <c r="O43" s="125">
        <v>558</v>
      </c>
      <c r="P43" s="125">
        <v>76</v>
      </c>
      <c r="Q43" s="125">
        <v>482</v>
      </c>
      <c r="R43" s="126">
        <v>2101870308</v>
      </c>
      <c r="S43" s="126">
        <v>1225196520</v>
      </c>
      <c r="T43" s="126">
        <v>876673788</v>
      </c>
      <c r="U43" s="127" t="s">
        <v>35</v>
      </c>
      <c r="V43" s="127" t="s">
        <v>35</v>
      </c>
      <c r="W43" s="127" t="s">
        <v>35</v>
      </c>
      <c r="X43" s="127" t="s">
        <v>35</v>
      </c>
    </row>
    <row r="44" spans="14:24" ht="15.6" x14ac:dyDescent="0.3">
      <c r="N44" s="124">
        <v>37833</v>
      </c>
      <c r="O44" s="125">
        <v>589</v>
      </c>
      <c r="P44" s="125">
        <v>102</v>
      </c>
      <c r="Q44" s="125">
        <v>487</v>
      </c>
      <c r="R44" s="126">
        <v>2424512900</v>
      </c>
      <c r="S44" s="126">
        <v>1536407380</v>
      </c>
      <c r="T44" s="126">
        <v>888105520</v>
      </c>
      <c r="U44" s="127" t="s">
        <v>35</v>
      </c>
      <c r="V44" s="127" t="s">
        <v>35</v>
      </c>
      <c r="W44" s="127" t="s">
        <v>35</v>
      </c>
      <c r="X44" s="127" t="s">
        <v>35</v>
      </c>
    </row>
    <row r="45" spans="14:24" ht="15.6" x14ac:dyDescent="0.3">
      <c r="N45" s="124">
        <v>37864</v>
      </c>
      <c r="O45" s="125">
        <v>599</v>
      </c>
      <c r="P45" s="125">
        <v>92</v>
      </c>
      <c r="Q45" s="125">
        <v>507</v>
      </c>
      <c r="R45" s="126">
        <v>2493350005</v>
      </c>
      <c r="S45" s="126">
        <v>1663327943</v>
      </c>
      <c r="T45" s="126">
        <v>830022062</v>
      </c>
      <c r="U45" s="127" t="s">
        <v>35</v>
      </c>
      <c r="V45" s="127" t="s">
        <v>35</v>
      </c>
      <c r="W45" s="127" t="s">
        <v>35</v>
      </c>
      <c r="X45" s="127" t="s">
        <v>35</v>
      </c>
    </row>
    <row r="46" spans="14:24" ht="15.6" x14ac:dyDescent="0.3">
      <c r="N46" s="124">
        <v>37894</v>
      </c>
      <c r="O46" s="125">
        <v>585</v>
      </c>
      <c r="P46" s="125">
        <v>100</v>
      </c>
      <c r="Q46" s="125">
        <v>485</v>
      </c>
      <c r="R46" s="126">
        <v>2360101110</v>
      </c>
      <c r="S46" s="126">
        <v>1500061707</v>
      </c>
      <c r="T46" s="126">
        <v>860039403</v>
      </c>
      <c r="U46" s="127" t="s">
        <v>35</v>
      </c>
      <c r="V46" s="127" t="s">
        <v>35</v>
      </c>
      <c r="W46" s="127" t="s">
        <v>35</v>
      </c>
      <c r="X46" s="127" t="s">
        <v>35</v>
      </c>
    </row>
    <row r="47" spans="14:24" ht="15.6" x14ac:dyDescent="0.3">
      <c r="N47" s="124">
        <v>37925</v>
      </c>
      <c r="O47" s="125">
        <v>660</v>
      </c>
      <c r="P47" s="125">
        <v>106</v>
      </c>
      <c r="Q47" s="125">
        <v>554</v>
      </c>
      <c r="R47" s="126">
        <v>2418644282</v>
      </c>
      <c r="S47" s="126">
        <v>1479953541</v>
      </c>
      <c r="T47" s="126">
        <v>938690741</v>
      </c>
      <c r="U47" s="127" t="s">
        <v>35</v>
      </c>
      <c r="V47" s="127" t="s">
        <v>35</v>
      </c>
      <c r="W47" s="127" t="s">
        <v>35</v>
      </c>
      <c r="X47" s="127" t="s">
        <v>35</v>
      </c>
    </row>
    <row r="48" spans="14:24" ht="15.6" x14ac:dyDescent="0.3">
      <c r="N48" s="124">
        <v>37955</v>
      </c>
      <c r="O48" s="125">
        <v>516</v>
      </c>
      <c r="P48" s="125">
        <v>74</v>
      </c>
      <c r="Q48" s="125">
        <v>442</v>
      </c>
      <c r="R48" s="126">
        <v>1785030651</v>
      </c>
      <c r="S48" s="126">
        <v>1010706043</v>
      </c>
      <c r="T48" s="126">
        <v>774324608</v>
      </c>
      <c r="U48" s="127" t="s">
        <v>35</v>
      </c>
      <c r="V48" s="127" t="s">
        <v>35</v>
      </c>
      <c r="W48" s="127" t="s">
        <v>35</v>
      </c>
      <c r="X48" s="127" t="s">
        <v>35</v>
      </c>
    </row>
    <row r="49" spans="14:24" ht="15.6" x14ac:dyDescent="0.3">
      <c r="N49" s="124">
        <v>37986</v>
      </c>
      <c r="O49" s="125">
        <v>808</v>
      </c>
      <c r="P49" s="125">
        <v>174</v>
      </c>
      <c r="Q49" s="125">
        <v>634</v>
      </c>
      <c r="R49" s="126">
        <v>5240852847</v>
      </c>
      <c r="S49" s="126">
        <v>4153040397</v>
      </c>
      <c r="T49" s="126">
        <v>1087812450</v>
      </c>
      <c r="U49" s="127" t="s">
        <v>35</v>
      </c>
      <c r="V49" s="127" t="s">
        <v>35</v>
      </c>
      <c r="W49" s="127" t="s">
        <v>35</v>
      </c>
      <c r="X49" s="127" t="s">
        <v>35</v>
      </c>
    </row>
    <row r="50" spans="14:24" ht="15.6" x14ac:dyDescent="0.3">
      <c r="N50" s="124">
        <v>38017</v>
      </c>
      <c r="O50" s="125">
        <v>630</v>
      </c>
      <c r="P50" s="125">
        <v>101</v>
      </c>
      <c r="Q50" s="125">
        <v>529</v>
      </c>
      <c r="R50" s="126">
        <v>2290729345</v>
      </c>
      <c r="S50" s="126">
        <v>1210559658</v>
      </c>
      <c r="T50" s="126">
        <v>1080169687</v>
      </c>
      <c r="U50" s="127" t="s">
        <v>35</v>
      </c>
      <c r="V50" s="127" t="s">
        <v>35</v>
      </c>
      <c r="W50" s="127" t="s">
        <v>35</v>
      </c>
      <c r="X50" s="127" t="s">
        <v>35</v>
      </c>
    </row>
    <row r="51" spans="14:24" ht="15.6" x14ac:dyDescent="0.3">
      <c r="N51" s="124">
        <v>38046</v>
      </c>
      <c r="O51" s="125">
        <v>522</v>
      </c>
      <c r="P51" s="125">
        <v>83</v>
      </c>
      <c r="Q51" s="125">
        <v>439</v>
      </c>
      <c r="R51" s="126">
        <v>2437811620</v>
      </c>
      <c r="S51" s="126">
        <v>1598587596</v>
      </c>
      <c r="T51" s="126">
        <v>839224024</v>
      </c>
      <c r="U51" s="127" t="s">
        <v>35</v>
      </c>
      <c r="V51" s="127" t="s">
        <v>35</v>
      </c>
      <c r="W51" s="127" t="s">
        <v>35</v>
      </c>
      <c r="X51" s="127" t="s">
        <v>35</v>
      </c>
    </row>
    <row r="52" spans="14:24" ht="15.6" x14ac:dyDescent="0.3">
      <c r="N52" s="124">
        <v>38077</v>
      </c>
      <c r="O52" s="125">
        <v>769</v>
      </c>
      <c r="P52" s="125">
        <v>138</v>
      </c>
      <c r="Q52" s="125">
        <v>631</v>
      </c>
      <c r="R52" s="126">
        <v>2974318739</v>
      </c>
      <c r="S52" s="126">
        <v>1766592800</v>
      </c>
      <c r="T52" s="126">
        <v>1207725939</v>
      </c>
      <c r="U52" s="127" t="s">
        <v>35</v>
      </c>
      <c r="V52" s="127" t="s">
        <v>35</v>
      </c>
      <c r="W52" s="127" t="s">
        <v>35</v>
      </c>
      <c r="X52" s="127" t="s">
        <v>35</v>
      </c>
    </row>
    <row r="53" spans="14:24" ht="15.6" x14ac:dyDescent="0.3">
      <c r="N53" s="124">
        <v>38107</v>
      </c>
      <c r="O53" s="125">
        <v>703</v>
      </c>
      <c r="P53" s="125">
        <v>104</v>
      </c>
      <c r="Q53" s="125">
        <v>599</v>
      </c>
      <c r="R53" s="126">
        <v>3805255341</v>
      </c>
      <c r="S53" s="126">
        <v>2737578185</v>
      </c>
      <c r="T53" s="126">
        <v>1067677156</v>
      </c>
      <c r="U53" s="127" t="s">
        <v>35</v>
      </c>
      <c r="V53" s="127" t="s">
        <v>35</v>
      </c>
      <c r="W53" s="127" t="s">
        <v>35</v>
      </c>
      <c r="X53" s="127" t="s">
        <v>35</v>
      </c>
    </row>
    <row r="54" spans="14:24" ht="15.6" x14ac:dyDescent="0.3">
      <c r="N54" s="124">
        <v>38138</v>
      </c>
      <c r="O54" s="125">
        <v>689</v>
      </c>
      <c r="P54" s="125">
        <v>117</v>
      </c>
      <c r="Q54" s="125">
        <v>572</v>
      </c>
      <c r="R54" s="126">
        <v>2703532236</v>
      </c>
      <c r="S54" s="126">
        <v>1664031277</v>
      </c>
      <c r="T54" s="126">
        <v>1039500959</v>
      </c>
      <c r="U54" s="127" t="s">
        <v>35</v>
      </c>
      <c r="V54" s="127" t="s">
        <v>35</v>
      </c>
      <c r="W54" s="127" t="s">
        <v>35</v>
      </c>
      <c r="X54" s="127" t="s">
        <v>35</v>
      </c>
    </row>
    <row r="55" spans="14:24" ht="15.6" x14ac:dyDescent="0.3">
      <c r="N55" s="124">
        <v>38168</v>
      </c>
      <c r="O55" s="125">
        <v>810</v>
      </c>
      <c r="P55" s="125">
        <v>132</v>
      </c>
      <c r="Q55" s="125">
        <v>678</v>
      </c>
      <c r="R55" s="126">
        <v>3586893423</v>
      </c>
      <c r="S55" s="126">
        <v>2285613197</v>
      </c>
      <c r="T55" s="126">
        <v>1301280226</v>
      </c>
      <c r="U55" s="127" t="s">
        <v>35</v>
      </c>
      <c r="V55" s="127" t="s">
        <v>35</v>
      </c>
      <c r="W55" s="127" t="s">
        <v>35</v>
      </c>
      <c r="X55" s="127" t="s">
        <v>35</v>
      </c>
    </row>
    <row r="56" spans="14:24" ht="15.6" x14ac:dyDescent="0.3">
      <c r="N56" s="124">
        <v>38199</v>
      </c>
      <c r="O56" s="125">
        <v>826</v>
      </c>
      <c r="P56" s="125">
        <v>142</v>
      </c>
      <c r="Q56" s="125">
        <v>684</v>
      </c>
      <c r="R56" s="126">
        <v>3702376604</v>
      </c>
      <c r="S56" s="126">
        <v>2338377407</v>
      </c>
      <c r="T56" s="126">
        <v>1363999197</v>
      </c>
      <c r="U56" s="127" t="s">
        <v>35</v>
      </c>
      <c r="V56" s="127" t="s">
        <v>35</v>
      </c>
      <c r="W56" s="127" t="s">
        <v>35</v>
      </c>
      <c r="X56" s="127" t="s">
        <v>35</v>
      </c>
    </row>
    <row r="57" spans="14:24" ht="15.6" x14ac:dyDescent="0.3">
      <c r="N57" s="124">
        <v>38230</v>
      </c>
      <c r="O57" s="125">
        <v>753</v>
      </c>
      <c r="P57" s="125">
        <v>123</v>
      </c>
      <c r="Q57" s="125">
        <v>630</v>
      </c>
      <c r="R57" s="126">
        <v>4709155905</v>
      </c>
      <c r="S57" s="126">
        <v>3405245540</v>
      </c>
      <c r="T57" s="126">
        <v>1303910365</v>
      </c>
      <c r="U57" s="127" t="s">
        <v>35</v>
      </c>
      <c r="V57" s="127" t="s">
        <v>35</v>
      </c>
      <c r="W57" s="127" t="s">
        <v>35</v>
      </c>
      <c r="X57" s="127" t="s">
        <v>35</v>
      </c>
    </row>
    <row r="58" spans="14:24" ht="15.6" x14ac:dyDescent="0.3">
      <c r="N58" s="124">
        <v>38260</v>
      </c>
      <c r="O58" s="125">
        <v>740</v>
      </c>
      <c r="P58" s="125">
        <v>127</v>
      </c>
      <c r="Q58" s="125">
        <v>613</v>
      </c>
      <c r="R58" s="126">
        <v>4186203004</v>
      </c>
      <c r="S58" s="126">
        <v>3039758248</v>
      </c>
      <c r="T58" s="126">
        <v>1146444756</v>
      </c>
      <c r="U58" s="127" t="s">
        <v>35</v>
      </c>
      <c r="V58" s="127" t="s">
        <v>35</v>
      </c>
      <c r="W58" s="127" t="s">
        <v>35</v>
      </c>
      <c r="X58" s="127" t="s">
        <v>35</v>
      </c>
    </row>
    <row r="59" spans="14:24" ht="15.6" x14ac:dyDescent="0.3">
      <c r="N59" s="124">
        <v>38291</v>
      </c>
      <c r="O59" s="125">
        <v>751</v>
      </c>
      <c r="P59" s="125">
        <v>160</v>
      </c>
      <c r="Q59" s="125">
        <v>591</v>
      </c>
      <c r="R59" s="126">
        <v>4047373599</v>
      </c>
      <c r="S59" s="126">
        <v>2853153966</v>
      </c>
      <c r="T59" s="126">
        <v>1194219633</v>
      </c>
      <c r="U59" s="127" t="s">
        <v>35</v>
      </c>
      <c r="V59" s="127" t="s">
        <v>35</v>
      </c>
      <c r="W59" s="127" t="s">
        <v>35</v>
      </c>
      <c r="X59" s="127" t="s">
        <v>35</v>
      </c>
    </row>
    <row r="60" spans="14:24" ht="15.6" x14ac:dyDescent="0.3">
      <c r="N60" s="124">
        <v>38321</v>
      </c>
      <c r="O60" s="125">
        <v>767</v>
      </c>
      <c r="P60" s="125">
        <v>143</v>
      </c>
      <c r="Q60" s="125">
        <v>624</v>
      </c>
      <c r="R60" s="126">
        <v>3967232342</v>
      </c>
      <c r="S60" s="126">
        <v>2543656911</v>
      </c>
      <c r="T60" s="126">
        <v>1423575431</v>
      </c>
      <c r="U60" s="127" t="s">
        <v>35</v>
      </c>
      <c r="V60" s="127" t="s">
        <v>35</v>
      </c>
      <c r="W60" s="127" t="s">
        <v>35</v>
      </c>
      <c r="X60" s="127" t="s">
        <v>35</v>
      </c>
    </row>
    <row r="61" spans="14:24" ht="15.6" x14ac:dyDescent="0.3">
      <c r="N61" s="124">
        <v>38352</v>
      </c>
      <c r="O61" s="125">
        <v>925</v>
      </c>
      <c r="P61" s="125">
        <v>215</v>
      </c>
      <c r="Q61" s="125">
        <v>710</v>
      </c>
      <c r="R61" s="126">
        <v>6011894888</v>
      </c>
      <c r="S61" s="126">
        <v>4659836767</v>
      </c>
      <c r="T61" s="126">
        <v>1352058121</v>
      </c>
      <c r="U61" s="127" t="s">
        <v>35</v>
      </c>
      <c r="V61" s="127" t="s">
        <v>35</v>
      </c>
      <c r="W61" s="127" t="s">
        <v>35</v>
      </c>
      <c r="X61" s="127" t="s">
        <v>35</v>
      </c>
    </row>
    <row r="62" spans="14:24" ht="15.6" x14ac:dyDescent="0.3">
      <c r="N62" s="124">
        <v>38383</v>
      </c>
      <c r="O62" s="125">
        <v>743</v>
      </c>
      <c r="P62" s="125">
        <v>129</v>
      </c>
      <c r="Q62" s="125">
        <v>614</v>
      </c>
      <c r="R62" s="126">
        <v>3889161518</v>
      </c>
      <c r="S62" s="126">
        <v>2551160902</v>
      </c>
      <c r="T62" s="126">
        <v>1338000616</v>
      </c>
      <c r="U62" s="127" t="s">
        <v>35</v>
      </c>
      <c r="V62" s="127" t="s">
        <v>35</v>
      </c>
      <c r="W62" s="127" t="s">
        <v>35</v>
      </c>
      <c r="X62" s="127" t="s">
        <v>35</v>
      </c>
    </row>
    <row r="63" spans="14:24" ht="15.6" x14ac:dyDescent="0.3">
      <c r="N63" s="124">
        <v>38411</v>
      </c>
      <c r="O63" s="125">
        <v>657</v>
      </c>
      <c r="P63" s="125">
        <v>127</v>
      </c>
      <c r="Q63" s="125">
        <v>530</v>
      </c>
      <c r="R63" s="126">
        <v>3429984038</v>
      </c>
      <c r="S63" s="126">
        <v>2221027353</v>
      </c>
      <c r="T63" s="126">
        <v>1208956685</v>
      </c>
      <c r="U63" s="127" t="s">
        <v>35</v>
      </c>
      <c r="V63" s="127" t="s">
        <v>35</v>
      </c>
      <c r="W63" s="127" t="s">
        <v>35</v>
      </c>
      <c r="X63" s="127" t="s">
        <v>35</v>
      </c>
    </row>
    <row r="64" spans="14:24" ht="15.6" x14ac:dyDescent="0.3">
      <c r="N64" s="124">
        <v>38442</v>
      </c>
      <c r="O64" s="125">
        <v>832</v>
      </c>
      <c r="P64" s="125">
        <v>140</v>
      </c>
      <c r="Q64" s="125">
        <v>692</v>
      </c>
      <c r="R64" s="126">
        <v>4748878512</v>
      </c>
      <c r="S64" s="126">
        <v>3054543046</v>
      </c>
      <c r="T64" s="126">
        <v>1694335466</v>
      </c>
      <c r="U64" s="127" t="s">
        <v>35</v>
      </c>
      <c r="V64" s="127" t="s">
        <v>35</v>
      </c>
      <c r="W64" s="127" t="s">
        <v>35</v>
      </c>
      <c r="X64" s="127" t="s">
        <v>35</v>
      </c>
    </row>
    <row r="65" spans="14:24" ht="15.6" x14ac:dyDescent="0.3">
      <c r="N65" s="124">
        <v>38472</v>
      </c>
      <c r="O65" s="125">
        <v>768</v>
      </c>
      <c r="P65" s="125">
        <v>155</v>
      </c>
      <c r="Q65" s="125">
        <v>613</v>
      </c>
      <c r="R65" s="126">
        <v>4988146263</v>
      </c>
      <c r="S65" s="126">
        <v>3627210323</v>
      </c>
      <c r="T65" s="126">
        <v>1360935940</v>
      </c>
      <c r="U65" s="127" t="s">
        <v>35</v>
      </c>
      <c r="V65" s="127" t="s">
        <v>35</v>
      </c>
      <c r="W65" s="127" t="s">
        <v>35</v>
      </c>
      <c r="X65" s="127" t="s">
        <v>35</v>
      </c>
    </row>
    <row r="66" spans="14:24" ht="15.6" x14ac:dyDescent="0.3">
      <c r="N66" s="124">
        <v>38503</v>
      </c>
      <c r="O66" s="125">
        <v>774</v>
      </c>
      <c r="P66" s="125">
        <v>174</v>
      </c>
      <c r="Q66" s="125">
        <v>600</v>
      </c>
      <c r="R66" s="126">
        <v>5205287392</v>
      </c>
      <c r="S66" s="126">
        <v>3938192545</v>
      </c>
      <c r="T66" s="126">
        <v>1267094847</v>
      </c>
      <c r="U66" s="127" t="s">
        <v>35</v>
      </c>
      <c r="V66" s="127" t="s">
        <v>35</v>
      </c>
      <c r="W66" s="127" t="s">
        <v>35</v>
      </c>
      <c r="X66" s="127" t="s">
        <v>35</v>
      </c>
    </row>
    <row r="67" spans="14:24" ht="15.6" x14ac:dyDescent="0.3">
      <c r="N67" s="124">
        <v>38533</v>
      </c>
      <c r="O67" s="125">
        <v>1019</v>
      </c>
      <c r="P67" s="125">
        <v>207</v>
      </c>
      <c r="Q67" s="125">
        <v>812</v>
      </c>
      <c r="R67" s="126">
        <v>5782510855</v>
      </c>
      <c r="S67" s="126">
        <v>3711938598</v>
      </c>
      <c r="T67" s="126">
        <v>2070572257</v>
      </c>
      <c r="U67" s="127" t="s">
        <v>35</v>
      </c>
      <c r="V67" s="127" t="s">
        <v>35</v>
      </c>
      <c r="W67" s="127" t="s">
        <v>35</v>
      </c>
      <c r="X67" s="127" t="s">
        <v>35</v>
      </c>
    </row>
    <row r="68" spans="14:24" ht="15.6" x14ac:dyDescent="0.3">
      <c r="N68" s="124">
        <v>38564</v>
      </c>
      <c r="O68" s="125">
        <v>761</v>
      </c>
      <c r="P68" s="125">
        <v>190</v>
      </c>
      <c r="Q68" s="125">
        <v>571</v>
      </c>
      <c r="R68" s="126">
        <v>5785129914</v>
      </c>
      <c r="S68" s="126">
        <v>4312913235</v>
      </c>
      <c r="T68" s="126">
        <v>1472216679</v>
      </c>
      <c r="U68" s="127" t="s">
        <v>35</v>
      </c>
      <c r="V68" s="127" t="s">
        <v>35</v>
      </c>
      <c r="W68" s="127" t="s">
        <v>35</v>
      </c>
      <c r="X68" s="127" t="s">
        <v>35</v>
      </c>
    </row>
    <row r="69" spans="14:24" ht="15.6" x14ac:dyDescent="0.3">
      <c r="N69" s="124">
        <v>38595</v>
      </c>
      <c r="O69" s="125">
        <v>819</v>
      </c>
      <c r="P69" s="125">
        <v>206</v>
      </c>
      <c r="Q69" s="125">
        <v>613</v>
      </c>
      <c r="R69" s="126">
        <v>5652030170</v>
      </c>
      <c r="S69" s="126">
        <v>4132237041</v>
      </c>
      <c r="T69" s="126">
        <v>1519793129</v>
      </c>
      <c r="U69" s="127" t="s">
        <v>35</v>
      </c>
      <c r="V69" s="127" t="s">
        <v>35</v>
      </c>
      <c r="W69" s="127" t="s">
        <v>35</v>
      </c>
      <c r="X69" s="127" t="s">
        <v>35</v>
      </c>
    </row>
    <row r="70" spans="14:24" ht="15.6" x14ac:dyDescent="0.3">
      <c r="N70" s="124">
        <v>38625</v>
      </c>
      <c r="O70" s="125">
        <v>954</v>
      </c>
      <c r="P70" s="125">
        <v>242</v>
      </c>
      <c r="Q70" s="125">
        <v>712</v>
      </c>
      <c r="R70" s="126">
        <v>8358793912</v>
      </c>
      <c r="S70" s="126">
        <v>6500445095</v>
      </c>
      <c r="T70" s="126">
        <v>1858348817</v>
      </c>
      <c r="U70" s="127" t="s">
        <v>35</v>
      </c>
      <c r="V70" s="127" t="s">
        <v>35</v>
      </c>
      <c r="W70" s="127" t="s">
        <v>35</v>
      </c>
      <c r="X70" s="127" t="s">
        <v>35</v>
      </c>
    </row>
    <row r="71" spans="14:24" ht="15.6" x14ac:dyDescent="0.3">
      <c r="N71" s="124">
        <v>38656</v>
      </c>
      <c r="O71" s="125">
        <v>762</v>
      </c>
      <c r="P71" s="125">
        <v>169</v>
      </c>
      <c r="Q71" s="125">
        <v>593</v>
      </c>
      <c r="R71" s="126">
        <v>5360268950</v>
      </c>
      <c r="S71" s="126">
        <v>3924399151</v>
      </c>
      <c r="T71" s="126">
        <v>1435869799</v>
      </c>
      <c r="U71" s="127" t="s">
        <v>35</v>
      </c>
      <c r="V71" s="127" t="s">
        <v>35</v>
      </c>
      <c r="W71" s="127" t="s">
        <v>35</v>
      </c>
      <c r="X71" s="127" t="s">
        <v>35</v>
      </c>
    </row>
    <row r="72" spans="14:24" ht="15.6" x14ac:dyDescent="0.3">
      <c r="N72" s="124">
        <v>38686</v>
      </c>
      <c r="O72" s="125">
        <v>779</v>
      </c>
      <c r="P72" s="125">
        <v>178</v>
      </c>
      <c r="Q72" s="125">
        <v>601</v>
      </c>
      <c r="R72" s="126">
        <v>7011204451</v>
      </c>
      <c r="S72" s="126">
        <v>5165734716</v>
      </c>
      <c r="T72" s="126">
        <v>1845469735</v>
      </c>
      <c r="U72" s="127" t="s">
        <v>35</v>
      </c>
      <c r="V72" s="127" t="s">
        <v>35</v>
      </c>
      <c r="W72" s="127" t="s">
        <v>35</v>
      </c>
      <c r="X72" s="127" t="s">
        <v>35</v>
      </c>
    </row>
    <row r="73" spans="14:24" ht="15.6" x14ac:dyDescent="0.3">
      <c r="N73" s="124">
        <v>38717</v>
      </c>
      <c r="O73" s="125">
        <v>887</v>
      </c>
      <c r="P73" s="125">
        <v>240</v>
      </c>
      <c r="Q73" s="125">
        <v>647</v>
      </c>
      <c r="R73" s="126">
        <v>7607300155</v>
      </c>
      <c r="S73" s="126">
        <v>5960820407</v>
      </c>
      <c r="T73" s="126">
        <v>1646479748</v>
      </c>
      <c r="U73" s="127" t="s">
        <v>35</v>
      </c>
      <c r="V73" s="127" t="s">
        <v>35</v>
      </c>
      <c r="W73" s="127" t="s">
        <v>35</v>
      </c>
      <c r="X73" s="127" t="s">
        <v>35</v>
      </c>
    </row>
    <row r="74" spans="14:24" ht="15.6" x14ac:dyDescent="0.3">
      <c r="N74" s="124">
        <v>38748</v>
      </c>
      <c r="O74" s="125">
        <v>779</v>
      </c>
      <c r="P74" s="125">
        <v>178</v>
      </c>
      <c r="Q74" s="125">
        <v>601</v>
      </c>
      <c r="R74" s="126">
        <v>5540576271</v>
      </c>
      <c r="S74" s="126">
        <v>3965509726</v>
      </c>
      <c r="T74" s="126">
        <v>1575066545</v>
      </c>
      <c r="U74" s="127" t="s">
        <v>35</v>
      </c>
      <c r="V74" s="127" t="s">
        <v>35</v>
      </c>
      <c r="W74" s="127" t="s">
        <v>35</v>
      </c>
      <c r="X74" s="127" t="s">
        <v>35</v>
      </c>
    </row>
    <row r="75" spans="14:24" ht="15.6" x14ac:dyDescent="0.3">
      <c r="N75" s="124">
        <v>38776</v>
      </c>
      <c r="O75" s="125">
        <v>658</v>
      </c>
      <c r="P75" s="125">
        <v>126</v>
      </c>
      <c r="Q75" s="125">
        <v>532</v>
      </c>
      <c r="R75" s="126">
        <v>4729604234</v>
      </c>
      <c r="S75" s="126">
        <v>3324216287</v>
      </c>
      <c r="T75" s="126">
        <v>1405387947</v>
      </c>
      <c r="U75" s="127" t="s">
        <v>35</v>
      </c>
      <c r="V75" s="127" t="s">
        <v>35</v>
      </c>
      <c r="W75" s="127" t="s">
        <v>35</v>
      </c>
      <c r="X75" s="127" t="s">
        <v>35</v>
      </c>
    </row>
    <row r="76" spans="14:24" ht="15.6" x14ac:dyDescent="0.3">
      <c r="N76" s="124">
        <v>38807</v>
      </c>
      <c r="O76" s="125">
        <v>874</v>
      </c>
      <c r="P76" s="125">
        <v>196</v>
      </c>
      <c r="Q76" s="125">
        <v>678</v>
      </c>
      <c r="R76" s="126">
        <v>6606337590</v>
      </c>
      <c r="S76" s="126">
        <v>4686615131</v>
      </c>
      <c r="T76" s="126">
        <v>1919722459</v>
      </c>
      <c r="U76" s="127" t="s">
        <v>35</v>
      </c>
      <c r="V76" s="127" t="s">
        <v>35</v>
      </c>
      <c r="W76" s="127" t="s">
        <v>35</v>
      </c>
      <c r="X76" s="127" t="s">
        <v>35</v>
      </c>
    </row>
    <row r="77" spans="14:24" ht="15.6" x14ac:dyDescent="0.3">
      <c r="N77" s="124">
        <v>38837</v>
      </c>
      <c r="O77" s="125">
        <v>706</v>
      </c>
      <c r="P77" s="125">
        <v>146</v>
      </c>
      <c r="Q77" s="125">
        <v>560</v>
      </c>
      <c r="R77" s="126">
        <v>6072296208</v>
      </c>
      <c r="S77" s="126">
        <v>4648619824</v>
      </c>
      <c r="T77" s="126">
        <v>1423676384</v>
      </c>
      <c r="U77" s="127" t="s">
        <v>35</v>
      </c>
      <c r="V77" s="127" t="s">
        <v>35</v>
      </c>
      <c r="W77" s="127" t="s">
        <v>35</v>
      </c>
      <c r="X77" s="127" t="s">
        <v>35</v>
      </c>
    </row>
    <row r="78" spans="14:24" ht="15.6" x14ac:dyDescent="0.3">
      <c r="N78" s="124">
        <v>38868</v>
      </c>
      <c r="O78" s="125">
        <v>835</v>
      </c>
      <c r="P78" s="125">
        <v>156</v>
      </c>
      <c r="Q78" s="125">
        <v>679</v>
      </c>
      <c r="R78" s="126">
        <v>5541762437</v>
      </c>
      <c r="S78" s="126">
        <v>3525602567</v>
      </c>
      <c r="T78" s="126">
        <v>2016159870</v>
      </c>
      <c r="U78" s="127" t="s">
        <v>35</v>
      </c>
      <c r="V78" s="127" t="s">
        <v>35</v>
      </c>
      <c r="W78" s="127" t="s">
        <v>35</v>
      </c>
      <c r="X78" s="127" t="s">
        <v>35</v>
      </c>
    </row>
    <row r="79" spans="14:24" ht="15.6" x14ac:dyDescent="0.3">
      <c r="N79" s="124">
        <v>38898</v>
      </c>
      <c r="O79" s="125">
        <v>945</v>
      </c>
      <c r="P79" s="125">
        <v>193</v>
      </c>
      <c r="Q79" s="125">
        <v>752</v>
      </c>
      <c r="R79" s="126">
        <v>7430089938</v>
      </c>
      <c r="S79" s="126">
        <v>5330455525</v>
      </c>
      <c r="T79" s="126">
        <v>2099634413</v>
      </c>
      <c r="U79" s="127" t="s">
        <v>35</v>
      </c>
      <c r="V79" s="127" t="s">
        <v>35</v>
      </c>
      <c r="W79" s="127" t="s">
        <v>35</v>
      </c>
      <c r="X79" s="127" t="s">
        <v>35</v>
      </c>
    </row>
    <row r="80" spans="14:24" ht="15.6" x14ac:dyDescent="0.3">
      <c r="N80" s="124">
        <v>38929</v>
      </c>
      <c r="O80" s="125">
        <v>775</v>
      </c>
      <c r="P80" s="125">
        <v>168</v>
      </c>
      <c r="Q80" s="125">
        <v>607</v>
      </c>
      <c r="R80" s="126">
        <v>5206153350</v>
      </c>
      <c r="S80" s="126">
        <v>3693544718</v>
      </c>
      <c r="T80" s="126">
        <v>1512608632</v>
      </c>
      <c r="U80" s="127" t="s">
        <v>35</v>
      </c>
      <c r="V80" s="127" t="s">
        <v>35</v>
      </c>
      <c r="W80" s="127" t="s">
        <v>35</v>
      </c>
      <c r="X80" s="127" t="s">
        <v>35</v>
      </c>
    </row>
    <row r="81" spans="14:24" ht="15.6" x14ac:dyDescent="0.3">
      <c r="N81" s="124">
        <v>38960</v>
      </c>
      <c r="O81" s="125">
        <v>781</v>
      </c>
      <c r="P81" s="125">
        <v>181</v>
      </c>
      <c r="Q81" s="125">
        <v>600</v>
      </c>
      <c r="R81" s="126">
        <v>6964428499</v>
      </c>
      <c r="S81" s="126">
        <v>5339958114</v>
      </c>
      <c r="T81" s="126">
        <v>1624470385</v>
      </c>
      <c r="U81" s="127" t="s">
        <v>35</v>
      </c>
      <c r="V81" s="127" t="s">
        <v>35</v>
      </c>
      <c r="W81" s="127" t="s">
        <v>35</v>
      </c>
      <c r="X81" s="127" t="s">
        <v>35</v>
      </c>
    </row>
    <row r="82" spans="14:24" ht="15.6" x14ac:dyDescent="0.3">
      <c r="N82" s="124">
        <v>38990</v>
      </c>
      <c r="O82" s="125">
        <v>748</v>
      </c>
      <c r="P82" s="125">
        <v>168</v>
      </c>
      <c r="Q82" s="125">
        <v>580</v>
      </c>
      <c r="R82" s="126">
        <v>7463407518</v>
      </c>
      <c r="S82" s="126">
        <v>6049651079</v>
      </c>
      <c r="T82" s="126">
        <v>1413756439</v>
      </c>
      <c r="U82" s="127" t="s">
        <v>35</v>
      </c>
      <c r="V82" s="127" t="s">
        <v>35</v>
      </c>
      <c r="W82" s="127" t="s">
        <v>35</v>
      </c>
      <c r="X82" s="127" t="s">
        <v>35</v>
      </c>
    </row>
    <row r="83" spans="14:24" ht="15.6" x14ac:dyDescent="0.3">
      <c r="N83" s="124">
        <v>39021</v>
      </c>
      <c r="O83" s="125">
        <v>755</v>
      </c>
      <c r="P83" s="125">
        <v>149</v>
      </c>
      <c r="Q83" s="125">
        <v>606</v>
      </c>
      <c r="R83" s="126">
        <v>4752181635</v>
      </c>
      <c r="S83" s="126">
        <v>3109816999</v>
      </c>
      <c r="T83" s="126">
        <v>1642364636</v>
      </c>
      <c r="U83" s="127" t="s">
        <v>35</v>
      </c>
      <c r="V83" s="127" t="s">
        <v>35</v>
      </c>
      <c r="W83" s="127" t="s">
        <v>35</v>
      </c>
      <c r="X83" s="127" t="s">
        <v>35</v>
      </c>
    </row>
    <row r="84" spans="14:24" ht="15.6" x14ac:dyDescent="0.3">
      <c r="N84" s="124">
        <v>39051</v>
      </c>
      <c r="O84" s="125">
        <v>744</v>
      </c>
      <c r="P84" s="125">
        <v>154</v>
      </c>
      <c r="Q84" s="125">
        <v>590</v>
      </c>
      <c r="R84" s="126">
        <v>5257849762</v>
      </c>
      <c r="S84" s="126">
        <v>3785619098</v>
      </c>
      <c r="T84" s="126">
        <v>1472230664</v>
      </c>
      <c r="U84" s="127" t="s">
        <v>35</v>
      </c>
      <c r="V84" s="127" t="s">
        <v>35</v>
      </c>
      <c r="W84" s="127" t="s">
        <v>35</v>
      </c>
      <c r="X84" s="127" t="s">
        <v>35</v>
      </c>
    </row>
    <row r="85" spans="14:24" ht="15.6" x14ac:dyDescent="0.3">
      <c r="N85" s="124">
        <v>39082</v>
      </c>
      <c r="O85" s="125">
        <v>968</v>
      </c>
      <c r="P85" s="125">
        <v>225</v>
      </c>
      <c r="Q85" s="125">
        <v>743</v>
      </c>
      <c r="R85" s="126">
        <v>9342445850</v>
      </c>
      <c r="S85" s="126">
        <v>7462056733</v>
      </c>
      <c r="T85" s="126">
        <v>1880389117</v>
      </c>
      <c r="U85" s="127" t="s">
        <v>35</v>
      </c>
      <c r="V85" s="127" t="s">
        <v>35</v>
      </c>
      <c r="W85" s="127" t="s">
        <v>35</v>
      </c>
      <c r="X85" s="127" t="s">
        <v>35</v>
      </c>
    </row>
    <row r="86" spans="14:24" ht="15.6" x14ac:dyDescent="0.3">
      <c r="N86" s="124">
        <v>39113</v>
      </c>
      <c r="O86" s="125">
        <v>829</v>
      </c>
      <c r="P86" s="125">
        <v>167</v>
      </c>
      <c r="Q86" s="125">
        <v>662</v>
      </c>
      <c r="R86" s="126">
        <v>7759292796</v>
      </c>
      <c r="S86" s="126">
        <v>6152612271</v>
      </c>
      <c r="T86" s="126">
        <v>1606680525</v>
      </c>
      <c r="U86" s="127" t="s">
        <v>35</v>
      </c>
      <c r="V86" s="127" t="s">
        <v>35</v>
      </c>
      <c r="W86" s="127" t="s">
        <v>35</v>
      </c>
      <c r="X86" s="127" t="s">
        <v>35</v>
      </c>
    </row>
    <row r="87" spans="14:24" ht="15.6" x14ac:dyDescent="0.3">
      <c r="N87" s="124">
        <v>39141</v>
      </c>
      <c r="O87" s="125">
        <v>733</v>
      </c>
      <c r="P87" s="125">
        <v>147</v>
      </c>
      <c r="Q87" s="125">
        <v>586</v>
      </c>
      <c r="R87" s="126">
        <v>5283388322</v>
      </c>
      <c r="S87" s="126">
        <v>3627177717</v>
      </c>
      <c r="T87" s="126">
        <v>1656210605</v>
      </c>
      <c r="U87" s="127" t="s">
        <v>35</v>
      </c>
      <c r="V87" s="127" t="s">
        <v>35</v>
      </c>
      <c r="W87" s="127" t="s">
        <v>35</v>
      </c>
      <c r="X87" s="127" t="s">
        <v>35</v>
      </c>
    </row>
    <row r="88" spans="14:24" ht="15.6" x14ac:dyDescent="0.3">
      <c r="N88" s="124">
        <v>39172</v>
      </c>
      <c r="O88" s="125">
        <v>909</v>
      </c>
      <c r="P88" s="125">
        <v>174</v>
      </c>
      <c r="Q88" s="125">
        <v>735</v>
      </c>
      <c r="R88" s="126">
        <v>6845918364</v>
      </c>
      <c r="S88" s="126">
        <v>5020283969</v>
      </c>
      <c r="T88" s="126">
        <v>1825634395</v>
      </c>
      <c r="U88" s="127" t="s">
        <v>35</v>
      </c>
      <c r="V88" s="127" t="s">
        <v>35</v>
      </c>
      <c r="W88" s="127" t="s">
        <v>35</v>
      </c>
      <c r="X88" s="127" t="s">
        <v>35</v>
      </c>
    </row>
    <row r="89" spans="14:24" ht="15.6" x14ac:dyDescent="0.3">
      <c r="N89" s="124">
        <v>39202</v>
      </c>
      <c r="O89" s="125">
        <v>875</v>
      </c>
      <c r="P89" s="125">
        <v>166</v>
      </c>
      <c r="Q89" s="125">
        <v>709</v>
      </c>
      <c r="R89" s="126">
        <v>6280055202</v>
      </c>
      <c r="S89" s="126">
        <v>4467494915</v>
      </c>
      <c r="T89" s="126">
        <v>1812560287</v>
      </c>
      <c r="U89" s="127" t="s">
        <v>35</v>
      </c>
      <c r="V89" s="127" t="s">
        <v>35</v>
      </c>
      <c r="W89" s="127" t="s">
        <v>35</v>
      </c>
      <c r="X89" s="127" t="s">
        <v>35</v>
      </c>
    </row>
    <row r="90" spans="14:24" ht="15.6" x14ac:dyDescent="0.3">
      <c r="N90" s="124">
        <v>39233</v>
      </c>
      <c r="O90" s="125">
        <v>1003</v>
      </c>
      <c r="P90" s="125">
        <v>194</v>
      </c>
      <c r="Q90" s="125">
        <v>809</v>
      </c>
      <c r="R90" s="126">
        <v>7663379535</v>
      </c>
      <c r="S90" s="126">
        <v>5410161967</v>
      </c>
      <c r="T90" s="126">
        <v>2253217568</v>
      </c>
      <c r="U90" s="127" t="s">
        <v>35</v>
      </c>
      <c r="V90" s="127" t="s">
        <v>35</v>
      </c>
      <c r="W90" s="127" t="s">
        <v>35</v>
      </c>
      <c r="X90" s="127" t="s">
        <v>35</v>
      </c>
    </row>
    <row r="91" spans="14:24" ht="15.6" x14ac:dyDescent="0.3">
      <c r="N91" s="124">
        <v>39263</v>
      </c>
      <c r="O91" s="125">
        <v>979</v>
      </c>
      <c r="P91" s="125">
        <v>213</v>
      </c>
      <c r="Q91" s="125">
        <v>766</v>
      </c>
      <c r="R91" s="126">
        <v>8265996498</v>
      </c>
      <c r="S91" s="126">
        <v>6301770256</v>
      </c>
      <c r="T91" s="126">
        <v>1964226242</v>
      </c>
      <c r="U91" s="127" t="s">
        <v>35</v>
      </c>
      <c r="V91" s="127" t="s">
        <v>35</v>
      </c>
      <c r="W91" s="127" t="s">
        <v>35</v>
      </c>
      <c r="X91" s="127" t="s">
        <v>35</v>
      </c>
    </row>
    <row r="92" spans="14:24" ht="15.6" x14ac:dyDescent="0.3">
      <c r="N92" s="124">
        <v>39294</v>
      </c>
      <c r="O92" s="125">
        <v>917</v>
      </c>
      <c r="P92" s="125">
        <v>177</v>
      </c>
      <c r="Q92" s="125">
        <v>740</v>
      </c>
      <c r="R92" s="126">
        <v>7541243885</v>
      </c>
      <c r="S92" s="126">
        <v>5563589103</v>
      </c>
      <c r="T92" s="126">
        <v>1977654782</v>
      </c>
      <c r="U92" s="127" t="s">
        <v>35</v>
      </c>
      <c r="V92" s="127" t="s">
        <v>35</v>
      </c>
      <c r="W92" s="127" t="s">
        <v>35</v>
      </c>
      <c r="X92" s="127" t="s">
        <v>35</v>
      </c>
    </row>
    <row r="93" spans="14:24" ht="15.6" x14ac:dyDescent="0.3">
      <c r="N93" s="124">
        <v>39325</v>
      </c>
      <c r="O93" s="125">
        <v>987</v>
      </c>
      <c r="P93" s="125">
        <v>196</v>
      </c>
      <c r="Q93" s="125">
        <v>791</v>
      </c>
      <c r="R93" s="126">
        <v>7598923782</v>
      </c>
      <c r="S93" s="126">
        <v>5467979080</v>
      </c>
      <c r="T93" s="126">
        <v>2130944702</v>
      </c>
      <c r="U93" s="127" t="s">
        <v>35</v>
      </c>
      <c r="V93" s="127" t="s">
        <v>35</v>
      </c>
      <c r="W93" s="127" t="s">
        <v>35</v>
      </c>
      <c r="X93" s="127" t="s">
        <v>35</v>
      </c>
    </row>
    <row r="94" spans="14:24" ht="15.6" x14ac:dyDescent="0.3">
      <c r="N94" s="124">
        <v>39355</v>
      </c>
      <c r="O94" s="125">
        <v>794</v>
      </c>
      <c r="P94" s="125">
        <v>151</v>
      </c>
      <c r="Q94" s="125">
        <v>643</v>
      </c>
      <c r="R94" s="126">
        <v>5391657819</v>
      </c>
      <c r="S94" s="126">
        <v>3838965947</v>
      </c>
      <c r="T94" s="126">
        <v>1552691872</v>
      </c>
      <c r="U94" s="127" t="s">
        <v>35</v>
      </c>
      <c r="V94" s="127" t="s">
        <v>35</v>
      </c>
      <c r="W94" s="127" t="s">
        <v>35</v>
      </c>
      <c r="X94" s="127" t="s">
        <v>35</v>
      </c>
    </row>
    <row r="95" spans="14:24" ht="15.6" x14ac:dyDescent="0.3">
      <c r="N95" s="124">
        <v>39386</v>
      </c>
      <c r="O95" s="125">
        <v>795</v>
      </c>
      <c r="P95" s="125">
        <v>128</v>
      </c>
      <c r="Q95" s="125">
        <v>667</v>
      </c>
      <c r="R95" s="126">
        <v>4922484934</v>
      </c>
      <c r="S95" s="126">
        <v>3192786246</v>
      </c>
      <c r="T95" s="126">
        <v>1729698688</v>
      </c>
      <c r="U95" s="127" t="s">
        <v>35</v>
      </c>
      <c r="V95" s="127" t="s">
        <v>35</v>
      </c>
      <c r="W95" s="127" t="s">
        <v>35</v>
      </c>
      <c r="X95" s="127" t="s">
        <v>35</v>
      </c>
    </row>
    <row r="96" spans="14:24" ht="15.6" x14ac:dyDescent="0.3">
      <c r="N96" s="124">
        <v>39416</v>
      </c>
      <c r="O96" s="125">
        <v>751</v>
      </c>
      <c r="P96" s="125">
        <v>130</v>
      </c>
      <c r="Q96" s="125">
        <v>621</v>
      </c>
      <c r="R96" s="126">
        <v>4736607017</v>
      </c>
      <c r="S96" s="126">
        <v>3149663873</v>
      </c>
      <c r="T96" s="126">
        <v>1586943144</v>
      </c>
      <c r="U96" s="127" t="s">
        <v>35</v>
      </c>
      <c r="V96" s="127" t="s">
        <v>35</v>
      </c>
      <c r="W96" s="127" t="s">
        <v>35</v>
      </c>
      <c r="X96" s="127" t="s">
        <v>35</v>
      </c>
    </row>
    <row r="97" spans="14:24" ht="15.6" x14ac:dyDescent="0.3">
      <c r="N97" s="124">
        <v>39447</v>
      </c>
      <c r="O97" s="125">
        <v>847</v>
      </c>
      <c r="P97" s="125">
        <v>152</v>
      </c>
      <c r="Q97" s="125">
        <v>695</v>
      </c>
      <c r="R97" s="126">
        <v>7277874924</v>
      </c>
      <c r="S97" s="126">
        <v>5672350063</v>
      </c>
      <c r="T97" s="126">
        <v>1605524861</v>
      </c>
      <c r="U97" s="127" t="s">
        <v>35</v>
      </c>
      <c r="V97" s="127" t="s">
        <v>35</v>
      </c>
      <c r="W97" s="127" t="s">
        <v>35</v>
      </c>
      <c r="X97" s="127" t="s">
        <v>35</v>
      </c>
    </row>
    <row r="98" spans="14:24" ht="15.6" x14ac:dyDescent="0.3">
      <c r="N98" s="124">
        <v>39478</v>
      </c>
      <c r="O98" s="125">
        <v>714</v>
      </c>
      <c r="P98" s="125">
        <v>108</v>
      </c>
      <c r="Q98" s="125">
        <v>606</v>
      </c>
      <c r="R98" s="126">
        <v>3628040494</v>
      </c>
      <c r="S98" s="126">
        <v>2030360538</v>
      </c>
      <c r="T98" s="126">
        <v>1597679956</v>
      </c>
      <c r="U98" s="127">
        <v>10</v>
      </c>
      <c r="V98" s="127">
        <v>2</v>
      </c>
      <c r="W98" s="128">
        <v>1.4005602240896359E-2</v>
      </c>
      <c r="X98" s="128">
        <v>2.8011204481792717E-3</v>
      </c>
    </row>
    <row r="99" spans="14:24" ht="15.6" x14ac:dyDescent="0.3">
      <c r="N99" s="124">
        <v>39507</v>
      </c>
      <c r="O99" s="125">
        <v>624</v>
      </c>
      <c r="P99" s="125">
        <v>89</v>
      </c>
      <c r="Q99" s="125">
        <v>535</v>
      </c>
      <c r="R99" s="126">
        <v>3420043934</v>
      </c>
      <c r="S99" s="126">
        <v>2089991203</v>
      </c>
      <c r="T99" s="126">
        <v>1330052731</v>
      </c>
      <c r="U99" s="127">
        <v>15</v>
      </c>
      <c r="V99" s="127">
        <v>3</v>
      </c>
      <c r="W99" s="128">
        <v>2.403846153846154E-2</v>
      </c>
      <c r="X99" s="128">
        <v>4.807692307692308E-3</v>
      </c>
    </row>
    <row r="100" spans="14:24" ht="15.6" x14ac:dyDescent="0.3">
      <c r="N100" s="124">
        <v>39538</v>
      </c>
      <c r="O100" s="125">
        <v>664</v>
      </c>
      <c r="P100" s="125">
        <v>82</v>
      </c>
      <c r="Q100" s="125">
        <v>582</v>
      </c>
      <c r="R100" s="126">
        <v>3183904993</v>
      </c>
      <c r="S100" s="126">
        <v>1846646820</v>
      </c>
      <c r="T100" s="126">
        <v>1337258173</v>
      </c>
      <c r="U100" s="127">
        <v>20</v>
      </c>
      <c r="V100" s="127">
        <v>3</v>
      </c>
      <c r="W100" s="128">
        <v>3.0120481927710843E-2</v>
      </c>
      <c r="X100" s="128">
        <v>4.5180722891566263E-3</v>
      </c>
    </row>
    <row r="101" spans="14:24" ht="15.6" x14ac:dyDescent="0.3">
      <c r="N101" s="124">
        <v>39568</v>
      </c>
      <c r="O101" s="125">
        <v>631</v>
      </c>
      <c r="P101" s="125">
        <v>96</v>
      </c>
      <c r="Q101" s="125">
        <v>535</v>
      </c>
      <c r="R101" s="126">
        <v>3316669163</v>
      </c>
      <c r="S101" s="126">
        <v>1976877927</v>
      </c>
      <c r="T101" s="126">
        <v>1339791236</v>
      </c>
      <c r="U101" s="127">
        <v>14</v>
      </c>
      <c r="V101" s="127">
        <v>4</v>
      </c>
      <c r="W101" s="128">
        <v>2.2187004754358162E-2</v>
      </c>
      <c r="X101" s="128">
        <v>6.3391442155309036E-3</v>
      </c>
    </row>
    <row r="102" spans="14:24" ht="15.6" x14ac:dyDescent="0.3">
      <c r="N102" s="124">
        <v>39599</v>
      </c>
      <c r="O102" s="125">
        <v>694</v>
      </c>
      <c r="P102" s="125">
        <v>94</v>
      </c>
      <c r="Q102" s="125">
        <v>600</v>
      </c>
      <c r="R102" s="126">
        <v>3222781797</v>
      </c>
      <c r="S102" s="126">
        <v>1921288187</v>
      </c>
      <c r="T102" s="126">
        <v>1301493610</v>
      </c>
      <c r="U102" s="127">
        <v>12</v>
      </c>
      <c r="V102" s="127">
        <v>6</v>
      </c>
      <c r="W102" s="128">
        <v>1.7291066282420751E-2</v>
      </c>
      <c r="X102" s="128">
        <v>8.6455331412103754E-3</v>
      </c>
    </row>
    <row r="103" spans="14:24" ht="15.6" x14ac:dyDescent="0.3">
      <c r="N103" s="124">
        <v>39629</v>
      </c>
      <c r="O103" s="125">
        <v>753</v>
      </c>
      <c r="P103" s="125">
        <v>98</v>
      </c>
      <c r="Q103" s="125">
        <v>655</v>
      </c>
      <c r="R103" s="126">
        <v>6592262454</v>
      </c>
      <c r="S103" s="126">
        <v>5180759763</v>
      </c>
      <c r="T103" s="126">
        <v>1411502691</v>
      </c>
      <c r="U103" s="127">
        <v>24</v>
      </c>
      <c r="V103" s="127">
        <v>2</v>
      </c>
      <c r="W103" s="128">
        <v>3.1872509960159362E-2</v>
      </c>
      <c r="X103" s="128">
        <v>2.6560424966799467E-3</v>
      </c>
    </row>
    <row r="104" spans="14:24" ht="15.6" x14ac:dyDescent="0.3">
      <c r="N104" s="124">
        <v>39660</v>
      </c>
      <c r="O104" s="125">
        <v>698</v>
      </c>
      <c r="P104" s="125">
        <v>99</v>
      </c>
      <c r="Q104" s="125">
        <v>599</v>
      </c>
      <c r="R104" s="126">
        <v>3111000624</v>
      </c>
      <c r="S104" s="126">
        <v>1844059667</v>
      </c>
      <c r="T104" s="126">
        <v>1266940957</v>
      </c>
      <c r="U104" s="127">
        <v>17</v>
      </c>
      <c r="V104" s="127">
        <v>4</v>
      </c>
      <c r="W104" s="128">
        <v>2.4355300859598854E-2</v>
      </c>
      <c r="X104" s="128">
        <v>5.7306590257879654E-3</v>
      </c>
    </row>
    <row r="105" spans="14:24" ht="15.6" x14ac:dyDescent="0.3">
      <c r="N105" s="124">
        <v>39691</v>
      </c>
      <c r="O105" s="125">
        <v>635</v>
      </c>
      <c r="P105" s="125">
        <v>81</v>
      </c>
      <c r="Q105" s="125">
        <v>554</v>
      </c>
      <c r="R105" s="126">
        <v>2879586606</v>
      </c>
      <c r="S105" s="126">
        <v>1731668915</v>
      </c>
      <c r="T105" s="126">
        <v>1147917691</v>
      </c>
      <c r="U105" s="127">
        <v>29</v>
      </c>
      <c r="V105" s="127">
        <v>7</v>
      </c>
      <c r="W105" s="128">
        <v>4.5669291338582677E-2</v>
      </c>
      <c r="X105" s="128">
        <v>1.1023622047244094E-2</v>
      </c>
    </row>
    <row r="106" spans="14:24" ht="15.6" x14ac:dyDescent="0.3">
      <c r="N106" s="124">
        <v>39721</v>
      </c>
      <c r="O106" s="125">
        <v>611</v>
      </c>
      <c r="P106" s="125">
        <v>84</v>
      </c>
      <c r="Q106" s="125">
        <v>527</v>
      </c>
      <c r="R106" s="126">
        <v>3382017962</v>
      </c>
      <c r="S106" s="126">
        <v>2151659317</v>
      </c>
      <c r="T106" s="126">
        <v>1230358645</v>
      </c>
      <c r="U106" s="127">
        <v>39</v>
      </c>
      <c r="V106" s="127">
        <v>5</v>
      </c>
      <c r="W106" s="128">
        <v>6.3829787234042548E-2</v>
      </c>
      <c r="X106" s="128">
        <v>8.1833060556464818E-3</v>
      </c>
    </row>
    <row r="107" spans="14:24" ht="15.6" x14ac:dyDescent="0.3">
      <c r="N107" s="124">
        <v>39752</v>
      </c>
      <c r="O107" s="125">
        <v>567</v>
      </c>
      <c r="P107" s="125">
        <v>68</v>
      </c>
      <c r="Q107" s="125">
        <v>499</v>
      </c>
      <c r="R107" s="126">
        <v>2708189022</v>
      </c>
      <c r="S107" s="126">
        <v>1632693223</v>
      </c>
      <c r="T107" s="126">
        <v>1075495799</v>
      </c>
      <c r="U107" s="127">
        <v>40</v>
      </c>
      <c r="V107" s="127">
        <v>5</v>
      </c>
      <c r="W107" s="128">
        <v>7.0546737213403876E-2</v>
      </c>
      <c r="X107" s="128">
        <v>8.8183421516754845E-3</v>
      </c>
    </row>
    <row r="108" spans="14:24" ht="15.6" x14ac:dyDescent="0.3">
      <c r="N108" s="124">
        <v>39782</v>
      </c>
      <c r="O108" s="125">
        <v>423</v>
      </c>
      <c r="P108" s="125">
        <v>45</v>
      </c>
      <c r="Q108" s="125">
        <v>378</v>
      </c>
      <c r="R108" s="126">
        <v>1274043630</v>
      </c>
      <c r="S108" s="126">
        <v>459894996</v>
      </c>
      <c r="T108" s="126">
        <v>814148634</v>
      </c>
      <c r="U108" s="127">
        <v>27</v>
      </c>
      <c r="V108" s="127">
        <v>7</v>
      </c>
      <c r="W108" s="128">
        <v>6.3829787234042548E-2</v>
      </c>
      <c r="X108" s="128">
        <v>1.6548463356973995E-2</v>
      </c>
    </row>
    <row r="109" spans="14:24" ht="15.6" x14ac:dyDescent="0.3">
      <c r="N109" s="124">
        <v>39813</v>
      </c>
      <c r="O109" s="125">
        <v>662</v>
      </c>
      <c r="P109" s="125">
        <v>88</v>
      </c>
      <c r="Q109" s="125">
        <v>574</v>
      </c>
      <c r="R109" s="126">
        <v>2647594373</v>
      </c>
      <c r="S109" s="126">
        <v>1472714543</v>
      </c>
      <c r="T109" s="126">
        <v>1174879830</v>
      </c>
      <c r="U109" s="127">
        <v>44</v>
      </c>
      <c r="V109" s="127">
        <v>11</v>
      </c>
      <c r="W109" s="128">
        <v>6.6465256797583083E-2</v>
      </c>
      <c r="X109" s="128">
        <v>1.6616314199395771E-2</v>
      </c>
    </row>
    <row r="110" spans="14:24" ht="15.6" x14ac:dyDescent="0.3">
      <c r="N110" s="124">
        <v>39844</v>
      </c>
      <c r="O110" s="125">
        <v>363</v>
      </c>
      <c r="P110" s="125">
        <v>46</v>
      </c>
      <c r="Q110" s="125">
        <v>317</v>
      </c>
      <c r="R110" s="126">
        <v>1197176105</v>
      </c>
      <c r="S110" s="126">
        <v>645937110</v>
      </c>
      <c r="T110" s="126">
        <v>551238995</v>
      </c>
      <c r="U110" s="127">
        <v>49</v>
      </c>
      <c r="V110" s="127">
        <v>10</v>
      </c>
      <c r="W110" s="128">
        <v>0.13498622589531681</v>
      </c>
      <c r="X110" s="128">
        <v>2.7548209366391185E-2</v>
      </c>
    </row>
    <row r="111" spans="14:24" ht="15.6" x14ac:dyDescent="0.3">
      <c r="N111" s="124">
        <v>39872</v>
      </c>
      <c r="O111" s="125">
        <v>365</v>
      </c>
      <c r="P111" s="125">
        <v>34</v>
      </c>
      <c r="Q111" s="125">
        <v>331</v>
      </c>
      <c r="R111" s="126">
        <v>1284563519</v>
      </c>
      <c r="S111" s="126">
        <v>719442371</v>
      </c>
      <c r="T111" s="126">
        <v>565121148</v>
      </c>
      <c r="U111" s="127">
        <v>44</v>
      </c>
      <c r="V111" s="127">
        <v>5</v>
      </c>
      <c r="W111" s="128">
        <v>0.12054794520547946</v>
      </c>
      <c r="X111" s="128">
        <v>1.3698630136986301E-2</v>
      </c>
    </row>
    <row r="112" spans="14:24" ht="15.6" x14ac:dyDescent="0.3">
      <c r="N112" s="124">
        <v>39903</v>
      </c>
      <c r="O112" s="125">
        <v>429</v>
      </c>
      <c r="P112" s="125">
        <v>52</v>
      </c>
      <c r="Q112" s="125">
        <v>377</v>
      </c>
      <c r="R112" s="126">
        <v>1851107385</v>
      </c>
      <c r="S112" s="126">
        <v>809298045</v>
      </c>
      <c r="T112" s="126">
        <v>1041809340</v>
      </c>
      <c r="U112" s="127">
        <v>87</v>
      </c>
      <c r="V112" s="127">
        <v>18</v>
      </c>
      <c r="W112" s="128">
        <v>0.20279720279720279</v>
      </c>
      <c r="X112" s="128">
        <v>4.195804195804196E-2</v>
      </c>
    </row>
    <row r="113" spans="14:24" ht="15.6" x14ac:dyDescent="0.3">
      <c r="N113" s="124">
        <v>39933</v>
      </c>
      <c r="O113" s="125">
        <v>416</v>
      </c>
      <c r="P113" s="125">
        <v>49</v>
      </c>
      <c r="Q113" s="125">
        <v>367</v>
      </c>
      <c r="R113" s="126">
        <v>1171642187</v>
      </c>
      <c r="S113" s="126">
        <v>633495751</v>
      </c>
      <c r="T113" s="126">
        <v>538146436</v>
      </c>
      <c r="U113" s="127">
        <v>83</v>
      </c>
      <c r="V113" s="127">
        <v>12</v>
      </c>
      <c r="W113" s="128">
        <v>0.19951923076923078</v>
      </c>
      <c r="X113" s="128">
        <v>2.8846153846153848E-2</v>
      </c>
    </row>
    <row r="114" spans="14:24" ht="15.6" x14ac:dyDescent="0.3">
      <c r="N114" s="124">
        <v>39964</v>
      </c>
      <c r="O114" s="125">
        <v>440</v>
      </c>
      <c r="P114" s="125">
        <v>34</v>
      </c>
      <c r="Q114" s="125">
        <v>406</v>
      </c>
      <c r="R114" s="126">
        <v>1060749889</v>
      </c>
      <c r="S114" s="126">
        <v>444031042</v>
      </c>
      <c r="T114" s="126">
        <v>616718847</v>
      </c>
      <c r="U114" s="127">
        <v>77</v>
      </c>
      <c r="V114" s="127">
        <v>11</v>
      </c>
      <c r="W114" s="128">
        <v>0.17499999999999999</v>
      </c>
      <c r="X114" s="128">
        <v>2.5000000000000001E-2</v>
      </c>
    </row>
    <row r="115" spans="14:24" ht="15.6" x14ac:dyDescent="0.3">
      <c r="N115" s="124">
        <v>39994</v>
      </c>
      <c r="O115" s="125">
        <v>554</v>
      </c>
      <c r="P115" s="125">
        <v>61</v>
      </c>
      <c r="Q115" s="125">
        <v>493</v>
      </c>
      <c r="R115" s="126">
        <v>1906956579</v>
      </c>
      <c r="S115" s="126">
        <v>1119754577</v>
      </c>
      <c r="T115" s="126">
        <v>787202002</v>
      </c>
      <c r="U115" s="127">
        <v>98</v>
      </c>
      <c r="V115" s="127">
        <v>14</v>
      </c>
      <c r="W115" s="128">
        <v>0.17689530685920576</v>
      </c>
      <c r="X115" s="128">
        <v>2.5270758122743681E-2</v>
      </c>
    </row>
    <row r="116" spans="14:24" ht="15.6" x14ac:dyDescent="0.3">
      <c r="N116" s="124">
        <v>40025</v>
      </c>
      <c r="O116" s="125">
        <v>499</v>
      </c>
      <c r="P116" s="125">
        <v>49</v>
      </c>
      <c r="Q116" s="125">
        <v>450</v>
      </c>
      <c r="R116" s="126">
        <v>1894720737</v>
      </c>
      <c r="S116" s="126">
        <v>1127062868</v>
      </c>
      <c r="T116" s="126">
        <v>767657869</v>
      </c>
      <c r="U116" s="127">
        <v>94</v>
      </c>
      <c r="V116" s="127">
        <v>14</v>
      </c>
      <c r="W116" s="128">
        <v>0.18837675350701402</v>
      </c>
      <c r="X116" s="128">
        <v>2.8056112224448898E-2</v>
      </c>
    </row>
    <row r="117" spans="14:24" ht="15.6" x14ac:dyDescent="0.3">
      <c r="N117" s="124">
        <v>40056</v>
      </c>
      <c r="O117" s="125">
        <v>463</v>
      </c>
      <c r="P117" s="125">
        <v>56</v>
      </c>
      <c r="Q117" s="125">
        <v>407</v>
      </c>
      <c r="R117" s="126">
        <v>1205884899</v>
      </c>
      <c r="S117" s="126">
        <v>466095776</v>
      </c>
      <c r="T117" s="126">
        <v>739789123</v>
      </c>
      <c r="U117" s="127">
        <v>102</v>
      </c>
      <c r="V117" s="127">
        <v>17</v>
      </c>
      <c r="W117" s="128">
        <v>0.2203023758099352</v>
      </c>
      <c r="X117" s="128">
        <v>3.6717062634989202E-2</v>
      </c>
    </row>
    <row r="118" spans="14:24" ht="15.6" x14ac:dyDescent="0.3">
      <c r="N118" s="124">
        <v>40086</v>
      </c>
      <c r="O118" s="125">
        <v>523</v>
      </c>
      <c r="P118" s="125">
        <v>72</v>
      </c>
      <c r="Q118" s="125">
        <v>451</v>
      </c>
      <c r="R118" s="126">
        <v>1552715962</v>
      </c>
      <c r="S118" s="126">
        <v>828683849</v>
      </c>
      <c r="T118" s="126">
        <v>724032113</v>
      </c>
      <c r="U118" s="127">
        <v>107</v>
      </c>
      <c r="V118" s="127">
        <v>33</v>
      </c>
      <c r="W118" s="128">
        <v>0.2045889101338432</v>
      </c>
      <c r="X118" s="128">
        <v>6.3097514340344163E-2</v>
      </c>
    </row>
    <row r="119" spans="14:24" ht="15.6" x14ac:dyDescent="0.3">
      <c r="N119" s="124">
        <v>40117</v>
      </c>
      <c r="O119" s="125">
        <v>506</v>
      </c>
      <c r="P119" s="125">
        <v>77</v>
      </c>
      <c r="Q119" s="125">
        <v>429</v>
      </c>
      <c r="R119" s="126">
        <v>1696777482</v>
      </c>
      <c r="S119" s="126">
        <v>998361217</v>
      </c>
      <c r="T119" s="126">
        <v>698416265</v>
      </c>
      <c r="U119" s="127">
        <v>107</v>
      </c>
      <c r="V119" s="127">
        <v>35</v>
      </c>
      <c r="W119" s="128">
        <v>0.21146245059288538</v>
      </c>
      <c r="X119" s="128">
        <v>6.9169960474308304E-2</v>
      </c>
    </row>
    <row r="120" spans="14:24" ht="15.6" x14ac:dyDescent="0.3">
      <c r="N120" s="124">
        <v>40147</v>
      </c>
      <c r="O120" s="125">
        <v>468</v>
      </c>
      <c r="P120" s="125">
        <v>68</v>
      </c>
      <c r="Q120" s="125">
        <v>400</v>
      </c>
      <c r="R120" s="126">
        <v>1451726006</v>
      </c>
      <c r="S120" s="126">
        <v>760258677</v>
      </c>
      <c r="T120" s="126">
        <v>691467329</v>
      </c>
      <c r="U120" s="127">
        <v>108</v>
      </c>
      <c r="V120" s="127">
        <v>28</v>
      </c>
      <c r="W120" s="128">
        <v>0.23076923076923078</v>
      </c>
      <c r="X120" s="128">
        <v>5.9829059829059832E-2</v>
      </c>
    </row>
    <row r="121" spans="14:24" ht="15.6" x14ac:dyDescent="0.3">
      <c r="N121" s="124">
        <v>40178</v>
      </c>
      <c r="O121" s="125">
        <v>815</v>
      </c>
      <c r="P121" s="125">
        <v>139</v>
      </c>
      <c r="Q121" s="125">
        <v>676</v>
      </c>
      <c r="R121" s="126">
        <v>3307696739</v>
      </c>
      <c r="S121" s="126">
        <v>1923430810</v>
      </c>
      <c r="T121" s="126">
        <v>1384265929</v>
      </c>
      <c r="U121" s="127">
        <v>166</v>
      </c>
      <c r="V121" s="127">
        <v>49</v>
      </c>
      <c r="W121" s="128">
        <v>0.20368098159509201</v>
      </c>
      <c r="X121" s="128">
        <v>6.0122699386503067E-2</v>
      </c>
    </row>
    <row r="122" spans="14:24" ht="15.6" x14ac:dyDescent="0.3">
      <c r="N122" s="124">
        <v>40209</v>
      </c>
      <c r="O122" s="125">
        <v>490</v>
      </c>
      <c r="P122" s="125">
        <v>56</v>
      </c>
      <c r="Q122" s="125">
        <v>434</v>
      </c>
      <c r="R122" s="126">
        <v>1627032784</v>
      </c>
      <c r="S122" s="126">
        <v>886142254</v>
      </c>
      <c r="T122" s="126">
        <v>740890530</v>
      </c>
      <c r="U122" s="127">
        <v>121</v>
      </c>
      <c r="V122" s="127">
        <v>19</v>
      </c>
      <c r="W122" s="128">
        <v>0.24693877551020407</v>
      </c>
      <c r="X122" s="128">
        <v>3.8775510204081633E-2</v>
      </c>
    </row>
    <row r="123" spans="14:24" ht="15.6" x14ac:dyDescent="0.3">
      <c r="N123" s="124">
        <v>40237</v>
      </c>
      <c r="O123" s="125">
        <v>482</v>
      </c>
      <c r="P123" s="125">
        <v>51</v>
      </c>
      <c r="Q123" s="125">
        <v>431</v>
      </c>
      <c r="R123" s="126">
        <v>1967813183</v>
      </c>
      <c r="S123" s="126">
        <v>1188419649</v>
      </c>
      <c r="T123" s="126">
        <v>779393534</v>
      </c>
      <c r="U123" s="127">
        <v>115</v>
      </c>
      <c r="V123" s="127">
        <v>19</v>
      </c>
      <c r="W123" s="128">
        <v>0.23858921161825727</v>
      </c>
      <c r="X123" s="128">
        <v>3.9419087136929459E-2</v>
      </c>
    </row>
    <row r="124" spans="14:24" ht="15.6" x14ac:dyDescent="0.3">
      <c r="N124" s="124">
        <v>40268</v>
      </c>
      <c r="O124" s="125">
        <v>662</v>
      </c>
      <c r="P124" s="125">
        <v>78</v>
      </c>
      <c r="Q124" s="125">
        <v>584</v>
      </c>
      <c r="R124" s="126">
        <v>2279750443</v>
      </c>
      <c r="S124" s="126">
        <v>1298968764</v>
      </c>
      <c r="T124" s="126">
        <v>980781679</v>
      </c>
      <c r="U124" s="127">
        <v>184</v>
      </c>
      <c r="V124" s="127">
        <v>36</v>
      </c>
      <c r="W124" s="128">
        <v>0.27794561933534745</v>
      </c>
      <c r="X124" s="128">
        <v>5.4380664652567974E-2</v>
      </c>
    </row>
    <row r="125" spans="14:24" ht="15.6" x14ac:dyDescent="0.3">
      <c r="N125" s="124">
        <v>40298</v>
      </c>
      <c r="O125" s="125">
        <v>668</v>
      </c>
      <c r="P125" s="125">
        <v>81</v>
      </c>
      <c r="Q125" s="125">
        <v>587</v>
      </c>
      <c r="R125" s="126">
        <v>1808927806</v>
      </c>
      <c r="S125" s="126">
        <v>953391503</v>
      </c>
      <c r="T125" s="126">
        <v>855536303</v>
      </c>
      <c r="U125" s="127">
        <v>191</v>
      </c>
      <c r="V125" s="127">
        <v>34</v>
      </c>
      <c r="W125" s="128">
        <v>0.28592814371257486</v>
      </c>
      <c r="X125" s="128">
        <v>5.089820359281437E-2</v>
      </c>
    </row>
    <row r="126" spans="14:24" ht="15.6" x14ac:dyDescent="0.3">
      <c r="N126" s="124">
        <v>40329</v>
      </c>
      <c r="O126" s="125">
        <v>577</v>
      </c>
      <c r="P126" s="125">
        <v>91</v>
      </c>
      <c r="Q126" s="125">
        <v>486</v>
      </c>
      <c r="R126" s="126">
        <v>2222878011</v>
      </c>
      <c r="S126" s="126">
        <v>1523271833</v>
      </c>
      <c r="T126" s="126">
        <v>699606178</v>
      </c>
      <c r="U126" s="127">
        <v>150</v>
      </c>
      <c r="V126" s="127">
        <v>28</v>
      </c>
      <c r="W126" s="128">
        <v>0.25996533795493937</v>
      </c>
      <c r="X126" s="128">
        <v>4.852686308492201E-2</v>
      </c>
    </row>
    <row r="127" spans="14:24" ht="15.6" x14ac:dyDescent="0.3">
      <c r="N127" s="124">
        <v>40359</v>
      </c>
      <c r="O127" s="125">
        <v>774</v>
      </c>
      <c r="P127" s="125">
        <v>125</v>
      </c>
      <c r="Q127" s="125">
        <v>649</v>
      </c>
      <c r="R127" s="126">
        <v>3347271884</v>
      </c>
      <c r="S127" s="126">
        <v>2352553003</v>
      </c>
      <c r="T127" s="126">
        <v>994718881</v>
      </c>
      <c r="U127" s="127">
        <v>199</v>
      </c>
      <c r="V127" s="127">
        <v>42</v>
      </c>
      <c r="W127" s="128">
        <v>0.25710594315245477</v>
      </c>
      <c r="X127" s="128">
        <v>5.4263565891472867E-2</v>
      </c>
    </row>
    <row r="128" spans="14:24" ht="15.6" x14ac:dyDescent="0.3">
      <c r="N128" s="124">
        <v>40390</v>
      </c>
      <c r="O128" s="125">
        <v>678</v>
      </c>
      <c r="P128" s="125">
        <v>103</v>
      </c>
      <c r="Q128" s="125">
        <v>575</v>
      </c>
      <c r="R128" s="126">
        <v>2299052928</v>
      </c>
      <c r="S128" s="126">
        <v>1241562137</v>
      </c>
      <c r="T128" s="126">
        <v>1057490791</v>
      </c>
      <c r="U128" s="127">
        <v>174</v>
      </c>
      <c r="V128" s="127">
        <v>41</v>
      </c>
      <c r="W128" s="128">
        <v>0.25663716814159293</v>
      </c>
      <c r="X128" s="128">
        <v>6.047197640117994E-2</v>
      </c>
    </row>
    <row r="129" spans="14:24" ht="15.6" x14ac:dyDescent="0.3">
      <c r="N129" s="124">
        <v>40421</v>
      </c>
      <c r="O129" s="125">
        <v>689</v>
      </c>
      <c r="P129" s="125">
        <v>100</v>
      </c>
      <c r="Q129" s="125">
        <v>589</v>
      </c>
      <c r="R129" s="126">
        <v>2781233937</v>
      </c>
      <c r="S129" s="126">
        <v>1850159151</v>
      </c>
      <c r="T129" s="126">
        <v>931074786</v>
      </c>
      <c r="U129" s="127">
        <v>192</v>
      </c>
      <c r="V129" s="127">
        <v>33</v>
      </c>
      <c r="W129" s="128">
        <v>0.27866473149492016</v>
      </c>
      <c r="X129" s="128">
        <v>4.7895500725689405E-2</v>
      </c>
    </row>
    <row r="130" spans="14:24" ht="15.6" x14ac:dyDescent="0.3">
      <c r="N130" s="124">
        <v>40451</v>
      </c>
      <c r="O130" s="125">
        <v>756</v>
      </c>
      <c r="P130" s="125">
        <v>138</v>
      </c>
      <c r="Q130" s="125">
        <v>618</v>
      </c>
      <c r="R130" s="126">
        <v>4180749805</v>
      </c>
      <c r="S130" s="126">
        <v>3202378535</v>
      </c>
      <c r="T130" s="126">
        <v>978371270</v>
      </c>
      <c r="U130" s="127">
        <v>205</v>
      </c>
      <c r="V130" s="127">
        <v>39</v>
      </c>
      <c r="W130" s="128">
        <v>0.27116402116402116</v>
      </c>
      <c r="X130" s="128">
        <v>5.1587301587301584E-2</v>
      </c>
    </row>
    <row r="131" spans="14:24" ht="15.6" x14ac:dyDescent="0.3">
      <c r="N131" s="124">
        <v>40482</v>
      </c>
      <c r="O131" s="125">
        <v>660</v>
      </c>
      <c r="P131" s="125">
        <v>102</v>
      </c>
      <c r="Q131" s="125">
        <v>558</v>
      </c>
      <c r="R131" s="126">
        <v>3324607642</v>
      </c>
      <c r="S131" s="126">
        <v>2370289275</v>
      </c>
      <c r="T131" s="126">
        <v>954318367</v>
      </c>
      <c r="U131" s="127">
        <v>186</v>
      </c>
      <c r="V131" s="127">
        <v>43</v>
      </c>
      <c r="W131" s="128">
        <v>0.2818181818181818</v>
      </c>
      <c r="X131" s="128">
        <v>6.5151515151515155E-2</v>
      </c>
    </row>
    <row r="132" spans="14:24" ht="15.6" x14ac:dyDescent="0.3">
      <c r="N132" s="124">
        <v>40512</v>
      </c>
      <c r="O132" s="125">
        <v>727</v>
      </c>
      <c r="P132" s="125">
        <v>134</v>
      </c>
      <c r="Q132" s="125">
        <v>593</v>
      </c>
      <c r="R132" s="126">
        <v>3727083537</v>
      </c>
      <c r="S132" s="126">
        <v>2439069267</v>
      </c>
      <c r="T132" s="126">
        <v>1288014270</v>
      </c>
      <c r="U132" s="127">
        <v>191</v>
      </c>
      <c r="V132" s="127">
        <v>50</v>
      </c>
      <c r="W132" s="128">
        <v>0.2627235213204952</v>
      </c>
      <c r="X132" s="128">
        <v>6.8775790921595595E-2</v>
      </c>
    </row>
    <row r="133" spans="14:24" ht="15.6" x14ac:dyDescent="0.3">
      <c r="N133" s="124">
        <v>40543</v>
      </c>
      <c r="O133" s="125">
        <v>1213</v>
      </c>
      <c r="P133" s="125">
        <v>223</v>
      </c>
      <c r="Q133" s="125">
        <v>990</v>
      </c>
      <c r="R133" s="126">
        <v>6182762283</v>
      </c>
      <c r="S133" s="126">
        <v>4269130521</v>
      </c>
      <c r="T133" s="126">
        <v>1913631762</v>
      </c>
      <c r="U133" s="127">
        <v>288</v>
      </c>
      <c r="V133" s="127">
        <v>66</v>
      </c>
      <c r="W133" s="128">
        <v>0.23742786479802144</v>
      </c>
      <c r="X133" s="128">
        <v>5.441055234954658E-2</v>
      </c>
    </row>
    <row r="134" spans="14:24" ht="15.6" x14ac:dyDescent="0.3">
      <c r="N134" s="124">
        <v>40574</v>
      </c>
      <c r="O134" s="125">
        <v>634</v>
      </c>
      <c r="P134" s="125">
        <v>111</v>
      </c>
      <c r="Q134" s="125">
        <v>523</v>
      </c>
      <c r="R134" s="126">
        <v>2572152184</v>
      </c>
      <c r="S134" s="126">
        <v>1722818837</v>
      </c>
      <c r="T134" s="126">
        <v>849333347</v>
      </c>
      <c r="U134" s="127">
        <v>155</v>
      </c>
      <c r="V134" s="127">
        <v>39</v>
      </c>
      <c r="W134" s="128">
        <v>0.24447949526813881</v>
      </c>
      <c r="X134" s="128">
        <v>6.1514195583596214E-2</v>
      </c>
    </row>
    <row r="135" spans="14:24" ht="15.6" x14ac:dyDescent="0.3">
      <c r="N135" s="124">
        <v>40602</v>
      </c>
      <c r="O135" s="125">
        <v>617</v>
      </c>
      <c r="P135" s="125">
        <v>107</v>
      </c>
      <c r="Q135" s="125">
        <v>510</v>
      </c>
      <c r="R135" s="126">
        <v>3540684683</v>
      </c>
      <c r="S135" s="126">
        <v>2788421579</v>
      </c>
      <c r="T135" s="126">
        <v>752263104</v>
      </c>
      <c r="U135" s="127">
        <v>157</v>
      </c>
      <c r="V135" s="127">
        <v>39</v>
      </c>
      <c r="W135" s="128">
        <v>0.25445705024311183</v>
      </c>
      <c r="X135" s="128">
        <v>6.3209076175040513E-2</v>
      </c>
    </row>
    <row r="136" spans="14:24" ht="15.6" x14ac:dyDescent="0.3">
      <c r="N136" s="124">
        <v>40633</v>
      </c>
      <c r="O136" s="125">
        <v>936</v>
      </c>
      <c r="P136" s="125">
        <v>133</v>
      </c>
      <c r="Q136" s="125">
        <v>803</v>
      </c>
      <c r="R136" s="126">
        <v>3310191366</v>
      </c>
      <c r="S136" s="126">
        <v>2035548475</v>
      </c>
      <c r="T136" s="126">
        <v>1274642891</v>
      </c>
      <c r="U136" s="127">
        <v>275</v>
      </c>
      <c r="V136" s="127">
        <v>70</v>
      </c>
      <c r="W136" s="128">
        <v>0.29380341880341881</v>
      </c>
      <c r="X136" s="128">
        <v>7.4786324786324784E-2</v>
      </c>
    </row>
    <row r="137" spans="14:24" ht="15.6" x14ac:dyDescent="0.3">
      <c r="N137" s="124">
        <v>40663</v>
      </c>
      <c r="O137" s="125">
        <v>879</v>
      </c>
      <c r="P137" s="125">
        <v>144</v>
      </c>
      <c r="Q137" s="125">
        <v>735</v>
      </c>
      <c r="R137" s="126">
        <v>3560086151</v>
      </c>
      <c r="S137" s="126">
        <v>2388049104</v>
      </c>
      <c r="T137" s="126">
        <v>1172037047</v>
      </c>
      <c r="U137" s="127">
        <v>224</v>
      </c>
      <c r="V137" s="127">
        <v>61</v>
      </c>
      <c r="W137" s="128">
        <v>0.25483503981797495</v>
      </c>
      <c r="X137" s="128">
        <v>6.9397042093287828E-2</v>
      </c>
    </row>
    <row r="138" spans="14:24" ht="15.6" x14ac:dyDescent="0.3">
      <c r="N138" s="124">
        <v>40694</v>
      </c>
      <c r="O138" s="125">
        <v>950</v>
      </c>
      <c r="P138" s="125">
        <v>162</v>
      </c>
      <c r="Q138" s="125">
        <v>788</v>
      </c>
      <c r="R138" s="126">
        <v>5212622180</v>
      </c>
      <c r="S138" s="126">
        <v>3947326075</v>
      </c>
      <c r="T138" s="126">
        <v>1265296105</v>
      </c>
      <c r="U138" s="127">
        <v>233</v>
      </c>
      <c r="V138" s="127">
        <v>59</v>
      </c>
      <c r="W138" s="128">
        <v>0.24526315789473685</v>
      </c>
      <c r="X138" s="128">
        <v>6.210526315789474E-2</v>
      </c>
    </row>
    <row r="139" spans="14:24" ht="15.6" x14ac:dyDescent="0.3">
      <c r="N139" s="124">
        <v>40724</v>
      </c>
      <c r="O139" s="125">
        <v>1075</v>
      </c>
      <c r="P139" s="125">
        <v>202</v>
      </c>
      <c r="Q139" s="125">
        <v>873</v>
      </c>
      <c r="R139" s="126">
        <v>5658500413</v>
      </c>
      <c r="S139" s="126">
        <v>4204883074</v>
      </c>
      <c r="T139" s="126">
        <v>1453617339</v>
      </c>
      <c r="U139" s="127">
        <v>228</v>
      </c>
      <c r="V139" s="127">
        <v>72</v>
      </c>
      <c r="W139" s="128">
        <v>0.21209302325581394</v>
      </c>
      <c r="X139" s="128">
        <v>6.6976744186046516E-2</v>
      </c>
    </row>
    <row r="140" spans="14:24" ht="15.6" x14ac:dyDescent="0.3">
      <c r="N140" s="124">
        <v>40755</v>
      </c>
      <c r="O140" s="125">
        <v>874</v>
      </c>
      <c r="P140" s="125">
        <v>163</v>
      </c>
      <c r="Q140" s="125">
        <v>711</v>
      </c>
      <c r="R140" s="126">
        <v>4211317596</v>
      </c>
      <c r="S140" s="126">
        <v>3029301781</v>
      </c>
      <c r="T140" s="126">
        <v>1182015815</v>
      </c>
      <c r="U140" s="127">
        <v>197</v>
      </c>
      <c r="V140" s="127">
        <v>53</v>
      </c>
      <c r="W140" s="128">
        <v>0.22540045766590389</v>
      </c>
      <c r="X140" s="128">
        <v>6.0640732265446223E-2</v>
      </c>
    </row>
    <row r="141" spans="14:24" ht="15.6" x14ac:dyDescent="0.3">
      <c r="N141" s="124">
        <v>40786</v>
      </c>
      <c r="O141" s="125">
        <v>925</v>
      </c>
      <c r="P141" s="125">
        <v>149</v>
      </c>
      <c r="Q141" s="125">
        <v>776</v>
      </c>
      <c r="R141" s="126">
        <v>4831825207</v>
      </c>
      <c r="S141" s="126">
        <v>3455688649</v>
      </c>
      <c r="T141" s="126">
        <v>1376136558</v>
      </c>
      <c r="U141" s="127">
        <v>213</v>
      </c>
      <c r="V141" s="127">
        <v>51</v>
      </c>
      <c r="W141" s="128">
        <v>0.23027027027027028</v>
      </c>
      <c r="X141" s="128">
        <v>5.5135135135135134E-2</v>
      </c>
    </row>
    <row r="142" spans="14:24" ht="15.6" x14ac:dyDescent="0.3">
      <c r="N142" s="124">
        <v>40816</v>
      </c>
      <c r="O142" s="125">
        <v>918</v>
      </c>
      <c r="P142" s="125">
        <v>161</v>
      </c>
      <c r="Q142" s="125">
        <v>757</v>
      </c>
      <c r="R142" s="126">
        <v>4839681534</v>
      </c>
      <c r="S142" s="126">
        <v>3532858161</v>
      </c>
      <c r="T142" s="126">
        <v>1306823373</v>
      </c>
      <c r="U142" s="127">
        <v>203</v>
      </c>
      <c r="V142" s="127">
        <v>52</v>
      </c>
      <c r="W142" s="128">
        <v>0.22113289760348584</v>
      </c>
      <c r="X142" s="128">
        <v>5.6644880174291937E-2</v>
      </c>
    </row>
    <row r="143" spans="14:24" ht="15.6" x14ac:dyDescent="0.3">
      <c r="N143" s="124">
        <v>40847</v>
      </c>
      <c r="O143" s="125">
        <v>825</v>
      </c>
      <c r="P143" s="125">
        <v>155</v>
      </c>
      <c r="Q143" s="125">
        <v>670</v>
      </c>
      <c r="R143" s="126">
        <v>4823393173</v>
      </c>
      <c r="S143" s="126">
        <v>3595650790</v>
      </c>
      <c r="T143" s="126">
        <v>1227742383</v>
      </c>
      <c r="U143" s="127">
        <v>166</v>
      </c>
      <c r="V143" s="127">
        <v>50</v>
      </c>
      <c r="W143" s="128">
        <v>0.2012121212121212</v>
      </c>
      <c r="X143" s="128">
        <v>6.0606060606060608E-2</v>
      </c>
    </row>
    <row r="144" spans="14:24" ht="15.6" x14ac:dyDescent="0.3">
      <c r="N144" s="124">
        <v>40877</v>
      </c>
      <c r="O144" s="125">
        <v>834</v>
      </c>
      <c r="P144" s="125">
        <v>126</v>
      </c>
      <c r="Q144" s="125">
        <v>708</v>
      </c>
      <c r="R144" s="126">
        <v>3966915076</v>
      </c>
      <c r="S144" s="126">
        <v>2718290837</v>
      </c>
      <c r="T144" s="126">
        <v>1248624239</v>
      </c>
      <c r="U144" s="127">
        <v>199</v>
      </c>
      <c r="V144" s="127">
        <v>32</v>
      </c>
      <c r="W144" s="128">
        <v>0.23860911270983212</v>
      </c>
      <c r="X144" s="128">
        <v>3.8369304556354913E-2</v>
      </c>
    </row>
    <row r="145" spans="14:24" ht="15.6" x14ac:dyDescent="0.3">
      <c r="N145" s="124">
        <v>40908</v>
      </c>
      <c r="O145" s="125">
        <v>1319</v>
      </c>
      <c r="P145" s="125">
        <v>230</v>
      </c>
      <c r="Q145" s="125">
        <v>1089</v>
      </c>
      <c r="R145" s="126">
        <v>7371528514</v>
      </c>
      <c r="S145" s="126">
        <v>5459023393</v>
      </c>
      <c r="T145" s="126">
        <v>1912505121</v>
      </c>
      <c r="U145" s="127">
        <v>295</v>
      </c>
      <c r="V145" s="127">
        <v>60</v>
      </c>
      <c r="W145" s="128">
        <v>0.22365428354814254</v>
      </c>
      <c r="X145" s="128">
        <v>4.5489006823351025E-2</v>
      </c>
    </row>
    <row r="146" spans="14:24" ht="15.6" x14ac:dyDescent="0.3">
      <c r="N146" s="124">
        <v>40939</v>
      </c>
      <c r="O146" s="125">
        <v>725</v>
      </c>
      <c r="P146" s="125">
        <v>121</v>
      </c>
      <c r="Q146" s="125">
        <v>604</v>
      </c>
      <c r="R146" s="126">
        <v>3639212855</v>
      </c>
      <c r="S146" s="126">
        <v>2617024237</v>
      </c>
      <c r="T146" s="126">
        <v>1022188618</v>
      </c>
      <c r="U146" s="127">
        <v>145</v>
      </c>
      <c r="V146" s="127">
        <v>26</v>
      </c>
      <c r="W146" s="128">
        <v>0.2</v>
      </c>
      <c r="X146" s="128">
        <v>3.5862068965517239E-2</v>
      </c>
    </row>
    <row r="147" spans="14:24" ht="15.6" x14ac:dyDescent="0.3">
      <c r="N147" s="124">
        <v>40968</v>
      </c>
      <c r="O147" s="125">
        <v>846</v>
      </c>
      <c r="P147" s="125">
        <v>143</v>
      </c>
      <c r="Q147" s="125">
        <v>703</v>
      </c>
      <c r="R147" s="126">
        <v>3841561201</v>
      </c>
      <c r="S147" s="126">
        <v>2628914978</v>
      </c>
      <c r="T147" s="126">
        <v>1212646223</v>
      </c>
      <c r="U147" s="127">
        <v>189</v>
      </c>
      <c r="V147" s="127">
        <v>47</v>
      </c>
      <c r="W147" s="128">
        <v>0.22340425531914893</v>
      </c>
      <c r="X147" s="128">
        <v>5.5555555555555552E-2</v>
      </c>
    </row>
    <row r="148" spans="14:24" ht="15.6" x14ac:dyDescent="0.3">
      <c r="N148" s="124">
        <v>40999</v>
      </c>
      <c r="O148" s="125">
        <v>1083</v>
      </c>
      <c r="P148" s="125">
        <v>179</v>
      </c>
      <c r="Q148" s="125">
        <v>904</v>
      </c>
      <c r="R148" s="126">
        <v>5265954806</v>
      </c>
      <c r="S148" s="126">
        <v>3674413844</v>
      </c>
      <c r="T148" s="126">
        <v>1591540962</v>
      </c>
      <c r="U148" s="127">
        <v>233</v>
      </c>
      <c r="V148" s="127">
        <v>46</v>
      </c>
      <c r="W148" s="128">
        <v>0.21514312096029548</v>
      </c>
      <c r="X148" s="128">
        <v>4.2474607571560477E-2</v>
      </c>
    </row>
    <row r="149" spans="14:24" ht="15.6" x14ac:dyDescent="0.3">
      <c r="N149" s="124">
        <v>41029</v>
      </c>
      <c r="O149" s="125">
        <v>941</v>
      </c>
      <c r="P149" s="125">
        <v>145</v>
      </c>
      <c r="Q149" s="125">
        <v>796</v>
      </c>
      <c r="R149" s="126">
        <v>3998303964</v>
      </c>
      <c r="S149" s="126">
        <v>2730017831</v>
      </c>
      <c r="T149" s="126">
        <v>1268286133</v>
      </c>
      <c r="U149" s="127">
        <v>210</v>
      </c>
      <c r="V149" s="127">
        <v>51</v>
      </c>
      <c r="W149" s="128">
        <v>0.22316684378320936</v>
      </c>
      <c r="X149" s="128">
        <v>5.4197662061636558E-2</v>
      </c>
    </row>
    <row r="150" spans="14:24" ht="15.6" x14ac:dyDescent="0.3">
      <c r="N150" s="124">
        <v>41060</v>
      </c>
      <c r="O150" s="125">
        <v>1117</v>
      </c>
      <c r="P150" s="125">
        <v>173</v>
      </c>
      <c r="Q150" s="125">
        <v>944</v>
      </c>
      <c r="R150" s="126">
        <v>4995735136</v>
      </c>
      <c r="S150" s="126">
        <v>3147756443</v>
      </c>
      <c r="T150" s="126">
        <v>1847978693</v>
      </c>
      <c r="U150" s="127">
        <v>226</v>
      </c>
      <c r="V150" s="127">
        <v>54</v>
      </c>
      <c r="W150" s="128">
        <v>0.20232766338406447</v>
      </c>
      <c r="X150" s="128">
        <v>4.8343777976723366E-2</v>
      </c>
    </row>
    <row r="151" spans="14:24" ht="15.6" x14ac:dyDescent="0.3">
      <c r="N151" s="124">
        <v>41090</v>
      </c>
      <c r="O151" s="125">
        <v>1188</v>
      </c>
      <c r="P151" s="125">
        <v>193</v>
      </c>
      <c r="Q151" s="125">
        <v>995</v>
      </c>
      <c r="R151" s="126">
        <v>5847099330</v>
      </c>
      <c r="S151" s="126">
        <v>4111668202</v>
      </c>
      <c r="T151" s="126">
        <v>1735431128</v>
      </c>
      <c r="U151" s="127">
        <v>235</v>
      </c>
      <c r="V151" s="127">
        <v>53</v>
      </c>
      <c r="W151" s="128">
        <v>0.1978114478114478</v>
      </c>
      <c r="X151" s="128">
        <v>4.4612794612794611E-2</v>
      </c>
    </row>
    <row r="152" spans="14:24" ht="15.6" x14ac:dyDescent="0.3">
      <c r="N152" s="124">
        <v>41121</v>
      </c>
      <c r="O152" s="125">
        <v>1003</v>
      </c>
      <c r="P152" s="125">
        <v>168</v>
      </c>
      <c r="Q152" s="125">
        <v>835</v>
      </c>
      <c r="R152" s="126">
        <v>5471766592</v>
      </c>
      <c r="S152" s="126">
        <v>3870132916</v>
      </c>
      <c r="T152" s="126">
        <v>1601633676</v>
      </c>
      <c r="U152" s="127">
        <v>202</v>
      </c>
      <c r="V152" s="127">
        <v>56</v>
      </c>
      <c r="W152" s="128">
        <v>0.20139581256231306</v>
      </c>
      <c r="X152" s="128">
        <v>5.5832502492522432E-2</v>
      </c>
    </row>
    <row r="153" spans="14:24" ht="15.6" x14ac:dyDescent="0.3">
      <c r="N153" s="124">
        <v>41152</v>
      </c>
      <c r="O153" s="125">
        <v>1184</v>
      </c>
      <c r="P153" s="125">
        <v>189</v>
      </c>
      <c r="Q153" s="125">
        <v>995</v>
      </c>
      <c r="R153" s="126">
        <v>5964729479</v>
      </c>
      <c r="S153" s="126">
        <v>4233488288</v>
      </c>
      <c r="T153" s="126">
        <v>1731241191</v>
      </c>
      <c r="U153" s="127">
        <v>207</v>
      </c>
      <c r="V153" s="127">
        <v>41</v>
      </c>
      <c r="W153" s="128">
        <v>0.17483108108108109</v>
      </c>
      <c r="X153" s="128">
        <v>3.4628378378378379E-2</v>
      </c>
    </row>
    <row r="154" spans="14:24" ht="15.6" x14ac:dyDescent="0.3">
      <c r="N154" s="124">
        <v>41182</v>
      </c>
      <c r="O154" s="125">
        <v>1027</v>
      </c>
      <c r="P154" s="125">
        <v>155</v>
      </c>
      <c r="Q154" s="125">
        <v>872</v>
      </c>
      <c r="R154" s="126">
        <v>4918677689</v>
      </c>
      <c r="S154" s="126">
        <v>3429894723</v>
      </c>
      <c r="T154" s="126">
        <v>1488782966</v>
      </c>
      <c r="U154" s="127">
        <v>209</v>
      </c>
      <c r="V154" s="127">
        <v>40</v>
      </c>
      <c r="W154" s="128">
        <v>0.20350535540408959</v>
      </c>
      <c r="X154" s="128">
        <v>3.8948393378773129E-2</v>
      </c>
    </row>
    <row r="155" spans="14:24" ht="15.6" x14ac:dyDescent="0.3">
      <c r="N155" s="124">
        <v>41213</v>
      </c>
      <c r="O155" s="125">
        <v>1131</v>
      </c>
      <c r="P155" s="125">
        <v>166</v>
      </c>
      <c r="Q155" s="125">
        <v>965</v>
      </c>
      <c r="R155" s="126">
        <v>5066994326</v>
      </c>
      <c r="S155" s="126">
        <v>3255719568</v>
      </c>
      <c r="T155" s="126">
        <v>1811274758</v>
      </c>
      <c r="U155" s="127">
        <v>173</v>
      </c>
      <c r="V155" s="127">
        <v>42</v>
      </c>
      <c r="W155" s="128">
        <v>0.15296198054818744</v>
      </c>
      <c r="X155" s="128">
        <v>3.7135278514588858E-2</v>
      </c>
    </row>
    <row r="156" spans="14:24" ht="15.6" x14ac:dyDescent="0.3">
      <c r="N156" s="124">
        <v>41243</v>
      </c>
      <c r="O156" s="125">
        <v>1191</v>
      </c>
      <c r="P156" s="125">
        <v>215</v>
      </c>
      <c r="Q156" s="125">
        <v>976</v>
      </c>
      <c r="R156" s="126">
        <v>6134955656</v>
      </c>
      <c r="S156" s="126">
        <v>4191161882</v>
      </c>
      <c r="T156" s="126">
        <v>1943793774</v>
      </c>
      <c r="U156" s="127">
        <v>177</v>
      </c>
      <c r="V156" s="127">
        <v>57</v>
      </c>
      <c r="W156" s="128">
        <v>0.1486146095717884</v>
      </c>
      <c r="X156" s="128">
        <v>4.7858942065491183E-2</v>
      </c>
    </row>
    <row r="157" spans="14:24" ht="15.6" x14ac:dyDescent="0.3">
      <c r="N157" s="124">
        <v>41274</v>
      </c>
      <c r="O157" s="125">
        <v>2016</v>
      </c>
      <c r="P157" s="125">
        <v>367</v>
      </c>
      <c r="Q157" s="125">
        <v>1649</v>
      </c>
      <c r="R157" s="126">
        <v>11330094424</v>
      </c>
      <c r="S157" s="126">
        <v>7502106192</v>
      </c>
      <c r="T157" s="126">
        <v>3827988232</v>
      </c>
      <c r="U157" s="127">
        <v>262</v>
      </c>
      <c r="V157" s="127">
        <v>71</v>
      </c>
      <c r="W157" s="128">
        <v>0.12996031746031747</v>
      </c>
      <c r="X157" s="128">
        <v>3.5218253968253968E-2</v>
      </c>
    </row>
    <row r="158" spans="14:24" ht="15.6" x14ac:dyDescent="0.3">
      <c r="N158" s="124">
        <v>41305</v>
      </c>
      <c r="O158" s="125">
        <v>867</v>
      </c>
      <c r="P158" s="125">
        <v>130</v>
      </c>
      <c r="Q158" s="125">
        <v>737</v>
      </c>
      <c r="R158" s="126">
        <v>3560218587</v>
      </c>
      <c r="S158" s="126">
        <v>2473215528</v>
      </c>
      <c r="T158" s="126">
        <v>1087003059</v>
      </c>
      <c r="U158" s="127">
        <v>140</v>
      </c>
      <c r="V158" s="127">
        <v>42</v>
      </c>
      <c r="W158" s="128">
        <v>0.16147635524798154</v>
      </c>
      <c r="X158" s="128">
        <v>4.8442906574394463E-2</v>
      </c>
    </row>
    <row r="159" spans="14:24" ht="15.6" x14ac:dyDescent="0.3">
      <c r="N159" s="124">
        <v>41333</v>
      </c>
      <c r="O159" s="125">
        <v>837</v>
      </c>
      <c r="P159" s="125">
        <v>116</v>
      </c>
      <c r="Q159" s="125">
        <v>721</v>
      </c>
      <c r="R159" s="126">
        <v>3227207681</v>
      </c>
      <c r="S159" s="126">
        <v>1996276470</v>
      </c>
      <c r="T159" s="126">
        <v>1230931211</v>
      </c>
      <c r="U159" s="127">
        <v>139</v>
      </c>
      <c r="V159" s="127">
        <v>30</v>
      </c>
      <c r="W159" s="128">
        <v>0.16606929510155316</v>
      </c>
      <c r="X159" s="128">
        <v>3.5842293906810034E-2</v>
      </c>
    </row>
    <row r="160" spans="14:24" ht="15.6" x14ac:dyDescent="0.3">
      <c r="N160" s="124">
        <v>41364</v>
      </c>
      <c r="O160" s="125">
        <v>1211</v>
      </c>
      <c r="P160" s="125">
        <v>177</v>
      </c>
      <c r="Q160" s="125">
        <v>1034</v>
      </c>
      <c r="R160" s="126">
        <v>5614857057</v>
      </c>
      <c r="S160" s="126">
        <v>3833623939</v>
      </c>
      <c r="T160" s="126">
        <v>1781233118</v>
      </c>
      <c r="U160" s="127">
        <v>205</v>
      </c>
      <c r="V160" s="127">
        <v>37</v>
      </c>
      <c r="W160" s="128">
        <v>0.16928158546655656</v>
      </c>
      <c r="X160" s="128">
        <v>3.0553261767134601E-2</v>
      </c>
    </row>
    <row r="161" spans="14:24" ht="15.6" x14ac:dyDescent="0.3">
      <c r="N161" s="124">
        <v>41394</v>
      </c>
      <c r="O161" s="125">
        <v>1215</v>
      </c>
      <c r="P161" s="125">
        <v>186</v>
      </c>
      <c r="Q161" s="125">
        <v>1029</v>
      </c>
      <c r="R161" s="126">
        <v>6059432896</v>
      </c>
      <c r="S161" s="126">
        <v>4256945763</v>
      </c>
      <c r="T161" s="126">
        <v>1802487133</v>
      </c>
      <c r="U161" s="127">
        <v>175</v>
      </c>
      <c r="V161" s="127">
        <v>38</v>
      </c>
      <c r="W161" s="128">
        <v>0.1440329218106996</v>
      </c>
      <c r="X161" s="128">
        <v>3.1275720164609055E-2</v>
      </c>
    </row>
    <row r="162" spans="14:24" ht="15.6" x14ac:dyDescent="0.3">
      <c r="N162" s="124">
        <v>41425</v>
      </c>
      <c r="O162" s="125">
        <v>1414</v>
      </c>
      <c r="P162" s="125">
        <v>195</v>
      </c>
      <c r="Q162" s="125">
        <v>1219</v>
      </c>
      <c r="R162" s="126">
        <v>6514102979</v>
      </c>
      <c r="S162" s="126">
        <v>4231957375</v>
      </c>
      <c r="T162" s="126">
        <v>2282145604</v>
      </c>
      <c r="U162" s="127">
        <v>205</v>
      </c>
      <c r="V162" s="127">
        <v>49</v>
      </c>
      <c r="W162" s="128">
        <v>0.14497878359264499</v>
      </c>
      <c r="X162" s="128">
        <v>3.4653465346534656E-2</v>
      </c>
    </row>
    <row r="163" spans="14:24" ht="15.6" x14ac:dyDescent="0.3">
      <c r="N163" s="124">
        <v>41455</v>
      </c>
      <c r="O163" s="125">
        <v>1445</v>
      </c>
      <c r="P163" s="125">
        <v>251</v>
      </c>
      <c r="Q163" s="125">
        <v>1194</v>
      </c>
      <c r="R163" s="126">
        <v>9163818353</v>
      </c>
      <c r="S163" s="126">
        <v>6605446946</v>
      </c>
      <c r="T163" s="126">
        <v>2558371407</v>
      </c>
      <c r="U163" s="127">
        <v>206</v>
      </c>
      <c r="V163" s="127">
        <v>48</v>
      </c>
      <c r="W163" s="128">
        <v>0.14256055363321798</v>
      </c>
      <c r="X163" s="128">
        <v>3.3217993079584777E-2</v>
      </c>
    </row>
    <row r="164" spans="14:24" ht="15.6" x14ac:dyDescent="0.3">
      <c r="N164" s="124">
        <v>41486</v>
      </c>
      <c r="O164" s="125">
        <v>1353</v>
      </c>
      <c r="P164" s="125">
        <v>193</v>
      </c>
      <c r="Q164" s="125">
        <v>1160</v>
      </c>
      <c r="R164" s="126">
        <v>6041701592</v>
      </c>
      <c r="S164" s="126">
        <v>3944598458</v>
      </c>
      <c r="T164" s="126">
        <v>2097103134</v>
      </c>
      <c r="U164" s="127">
        <v>152</v>
      </c>
      <c r="V164" s="127">
        <v>44</v>
      </c>
      <c r="W164" s="128">
        <v>0.1123429416112343</v>
      </c>
      <c r="X164" s="128">
        <v>3.2520325203252036E-2</v>
      </c>
    </row>
    <row r="165" spans="14:24" ht="15.6" x14ac:dyDescent="0.3">
      <c r="N165" s="124">
        <v>41517</v>
      </c>
      <c r="O165" s="125">
        <v>1420</v>
      </c>
      <c r="P165" s="125">
        <v>242</v>
      </c>
      <c r="Q165" s="125">
        <v>1178</v>
      </c>
      <c r="R165" s="126">
        <v>7384020346</v>
      </c>
      <c r="S165" s="126">
        <v>4792164656</v>
      </c>
      <c r="T165" s="126">
        <v>2591855690</v>
      </c>
      <c r="U165" s="127">
        <v>200</v>
      </c>
      <c r="V165" s="127">
        <v>44</v>
      </c>
      <c r="W165" s="128">
        <v>0.14084507042253522</v>
      </c>
      <c r="X165" s="128">
        <v>3.0985915492957747E-2</v>
      </c>
    </row>
    <row r="166" spans="14:24" ht="15.6" x14ac:dyDescent="0.3">
      <c r="N166" s="124">
        <v>41547</v>
      </c>
      <c r="O166" s="125">
        <v>1299</v>
      </c>
      <c r="P166" s="125">
        <v>199</v>
      </c>
      <c r="Q166" s="125">
        <v>1100</v>
      </c>
      <c r="R166" s="126">
        <v>7028840845</v>
      </c>
      <c r="S166" s="126">
        <v>4878443303</v>
      </c>
      <c r="T166" s="126">
        <v>2150397542</v>
      </c>
      <c r="U166" s="127">
        <v>153</v>
      </c>
      <c r="V166" s="127">
        <v>34</v>
      </c>
      <c r="W166" s="128">
        <v>0.11778290993071594</v>
      </c>
      <c r="X166" s="128">
        <v>2.6173979984603541E-2</v>
      </c>
    </row>
    <row r="167" spans="14:24" ht="15.6" x14ac:dyDescent="0.3">
      <c r="N167" s="124">
        <v>41578</v>
      </c>
      <c r="O167" s="125">
        <v>1412</v>
      </c>
      <c r="P167" s="125">
        <v>224</v>
      </c>
      <c r="Q167" s="125">
        <v>1188</v>
      </c>
      <c r="R167" s="126">
        <v>9043588656</v>
      </c>
      <c r="S167" s="126">
        <v>6898407929</v>
      </c>
      <c r="T167" s="126">
        <v>2145180727</v>
      </c>
      <c r="U167" s="127">
        <v>155</v>
      </c>
      <c r="V167" s="127">
        <v>34</v>
      </c>
      <c r="W167" s="128">
        <v>0.10977337110481586</v>
      </c>
      <c r="X167" s="128">
        <v>2.4079320113314446E-2</v>
      </c>
    </row>
    <row r="168" spans="14:24" ht="15.6" x14ac:dyDescent="0.3">
      <c r="N168" s="124">
        <v>41608</v>
      </c>
      <c r="O168" s="125">
        <v>1135</v>
      </c>
      <c r="P168" s="125">
        <v>194</v>
      </c>
      <c r="Q168" s="125">
        <v>941</v>
      </c>
      <c r="R168" s="126">
        <v>6249354513</v>
      </c>
      <c r="S168" s="126">
        <v>4360925265</v>
      </c>
      <c r="T168" s="126">
        <v>1888429248</v>
      </c>
      <c r="U168" s="127">
        <v>162</v>
      </c>
      <c r="V168" s="127">
        <v>44</v>
      </c>
      <c r="W168" s="128">
        <v>0.14273127753303966</v>
      </c>
      <c r="X168" s="128">
        <v>3.8766519823788544E-2</v>
      </c>
    </row>
    <row r="169" spans="14:24" ht="15.6" x14ac:dyDescent="0.3">
      <c r="N169" s="124">
        <v>41639</v>
      </c>
      <c r="O169" s="125">
        <v>1858</v>
      </c>
      <c r="P169" s="125">
        <v>370</v>
      </c>
      <c r="Q169" s="125">
        <v>1488</v>
      </c>
      <c r="R169" s="126">
        <v>11569680325</v>
      </c>
      <c r="S169" s="126">
        <v>8355439505</v>
      </c>
      <c r="T169" s="126">
        <v>3214240820</v>
      </c>
      <c r="U169" s="127">
        <v>198</v>
      </c>
      <c r="V169" s="127">
        <v>75</v>
      </c>
      <c r="W169" s="128">
        <v>0.10656620021528525</v>
      </c>
      <c r="X169" s="128">
        <v>4.0365984930032295E-2</v>
      </c>
    </row>
    <row r="170" spans="14:24" ht="15.6" x14ac:dyDescent="0.3">
      <c r="N170" s="124">
        <v>41670</v>
      </c>
      <c r="O170" s="125">
        <v>1219</v>
      </c>
      <c r="P170" s="125">
        <v>188</v>
      </c>
      <c r="Q170" s="125">
        <v>1031</v>
      </c>
      <c r="R170" s="126">
        <v>5196083367</v>
      </c>
      <c r="S170" s="126">
        <v>2867666447</v>
      </c>
      <c r="T170" s="126">
        <v>2328416920</v>
      </c>
      <c r="U170" s="127">
        <v>119</v>
      </c>
      <c r="V170" s="127">
        <v>36</v>
      </c>
      <c r="W170" s="128">
        <v>9.7621000820344542E-2</v>
      </c>
      <c r="X170" s="128">
        <v>2.9532403609515995E-2</v>
      </c>
    </row>
    <row r="171" spans="14:24" ht="15.6" x14ac:dyDescent="0.3">
      <c r="N171" s="124">
        <v>41698</v>
      </c>
      <c r="O171" s="125">
        <v>1126</v>
      </c>
      <c r="P171" s="125">
        <v>164</v>
      </c>
      <c r="Q171" s="125">
        <v>962</v>
      </c>
      <c r="R171" s="126">
        <v>4950233679</v>
      </c>
      <c r="S171" s="126">
        <v>3201800561</v>
      </c>
      <c r="T171" s="126">
        <v>1748433118</v>
      </c>
      <c r="U171" s="127">
        <v>91</v>
      </c>
      <c r="V171" s="127">
        <v>27</v>
      </c>
      <c r="W171" s="128">
        <v>8.0817051509769089E-2</v>
      </c>
      <c r="X171" s="128">
        <v>2.3978685612788632E-2</v>
      </c>
    </row>
    <row r="172" spans="14:24" ht="15.6" x14ac:dyDescent="0.3">
      <c r="N172" s="124">
        <v>41729</v>
      </c>
      <c r="O172" s="125">
        <v>1279</v>
      </c>
      <c r="P172" s="125">
        <v>217</v>
      </c>
      <c r="Q172" s="125">
        <v>1062</v>
      </c>
      <c r="R172" s="126">
        <v>6789288221</v>
      </c>
      <c r="S172" s="126">
        <v>4590568638</v>
      </c>
      <c r="T172" s="126">
        <v>2198719583</v>
      </c>
      <c r="U172" s="127">
        <v>133</v>
      </c>
      <c r="V172" s="127">
        <v>33</v>
      </c>
      <c r="W172" s="128">
        <v>0.10398749022673964</v>
      </c>
      <c r="X172" s="128">
        <v>2.5801407349491792E-2</v>
      </c>
    </row>
    <row r="173" spans="14:24" ht="15.6" x14ac:dyDescent="0.3">
      <c r="N173" s="124">
        <v>41759</v>
      </c>
      <c r="O173" s="125">
        <v>1287</v>
      </c>
      <c r="P173" s="125">
        <v>198</v>
      </c>
      <c r="Q173" s="125">
        <v>1089</v>
      </c>
      <c r="R173" s="126">
        <v>6440856925</v>
      </c>
      <c r="S173" s="126">
        <v>4179884502</v>
      </c>
      <c r="T173" s="126">
        <v>2260972423</v>
      </c>
      <c r="U173" s="127">
        <v>154</v>
      </c>
      <c r="V173" s="127">
        <v>26</v>
      </c>
      <c r="W173" s="128">
        <v>0.11965811965811966</v>
      </c>
      <c r="X173" s="128">
        <v>2.0202020202020204E-2</v>
      </c>
    </row>
    <row r="174" spans="14:24" ht="15.6" x14ac:dyDescent="0.3">
      <c r="N174" s="124">
        <v>41790</v>
      </c>
      <c r="O174" s="125">
        <v>1432</v>
      </c>
      <c r="P174" s="125">
        <v>236</v>
      </c>
      <c r="Q174" s="125">
        <v>1196</v>
      </c>
      <c r="R174" s="126">
        <v>7965532542</v>
      </c>
      <c r="S174" s="126">
        <v>5595164615</v>
      </c>
      <c r="T174" s="126">
        <v>2370367927</v>
      </c>
      <c r="U174" s="127">
        <v>130</v>
      </c>
      <c r="V174" s="127">
        <v>51</v>
      </c>
      <c r="W174" s="128">
        <v>9.0782122905027934E-2</v>
      </c>
      <c r="X174" s="128">
        <v>3.5614525139664802E-2</v>
      </c>
    </row>
    <row r="175" spans="14:24" ht="15.6" x14ac:dyDescent="0.3">
      <c r="N175" s="124">
        <v>41820</v>
      </c>
      <c r="O175" s="125">
        <v>1620</v>
      </c>
      <c r="P175" s="125">
        <v>276</v>
      </c>
      <c r="Q175" s="125">
        <v>1344</v>
      </c>
      <c r="R175" s="126">
        <v>13151590513</v>
      </c>
      <c r="S175" s="126">
        <v>10232355868</v>
      </c>
      <c r="T175" s="126">
        <v>2919234645</v>
      </c>
      <c r="U175" s="127">
        <v>147</v>
      </c>
      <c r="V175" s="127">
        <v>33</v>
      </c>
      <c r="W175" s="128">
        <v>9.0740740740740747E-2</v>
      </c>
      <c r="X175" s="128">
        <v>2.0370370370370372E-2</v>
      </c>
    </row>
    <row r="176" spans="14:24" ht="15.6" x14ac:dyDescent="0.3">
      <c r="N176" s="124">
        <v>41851</v>
      </c>
      <c r="O176" s="125">
        <v>1496</v>
      </c>
      <c r="P176" s="125">
        <v>275</v>
      </c>
      <c r="Q176" s="125">
        <v>1221</v>
      </c>
      <c r="R176" s="126">
        <v>10136254665</v>
      </c>
      <c r="S176" s="126">
        <v>7233652696</v>
      </c>
      <c r="T176" s="126">
        <v>2902601969</v>
      </c>
      <c r="U176" s="127">
        <v>121</v>
      </c>
      <c r="V176" s="127">
        <v>31</v>
      </c>
      <c r="W176" s="128">
        <v>8.0882352941176475E-2</v>
      </c>
      <c r="X176" s="128">
        <v>2.0721925133689839E-2</v>
      </c>
    </row>
    <row r="177" spans="14:24" ht="15.6" x14ac:dyDescent="0.3">
      <c r="N177" s="124">
        <v>41882</v>
      </c>
      <c r="O177" s="125">
        <v>1435</v>
      </c>
      <c r="P177" s="125">
        <v>245</v>
      </c>
      <c r="Q177" s="125">
        <v>1190</v>
      </c>
      <c r="R177" s="126">
        <v>8741464249</v>
      </c>
      <c r="S177" s="126">
        <v>6191733069</v>
      </c>
      <c r="T177" s="126">
        <v>2549731180</v>
      </c>
      <c r="U177" s="127">
        <v>107</v>
      </c>
      <c r="V177" s="127">
        <v>17</v>
      </c>
      <c r="W177" s="128">
        <v>7.456445993031359E-2</v>
      </c>
      <c r="X177" s="128">
        <v>1.1846689895470384E-2</v>
      </c>
    </row>
    <row r="178" spans="14:24" ht="15.6" x14ac:dyDescent="0.3">
      <c r="N178" s="124">
        <v>41912</v>
      </c>
      <c r="O178" s="125">
        <v>1442</v>
      </c>
      <c r="P178" s="125">
        <v>267</v>
      </c>
      <c r="Q178" s="125">
        <v>1175</v>
      </c>
      <c r="R178" s="126">
        <v>8894405662</v>
      </c>
      <c r="S178" s="126">
        <v>6347594492</v>
      </c>
      <c r="T178" s="126">
        <v>2546811170</v>
      </c>
      <c r="U178" s="127">
        <v>110</v>
      </c>
      <c r="V178" s="127">
        <v>25</v>
      </c>
      <c r="W178" s="128">
        <v>7.6282940360610257E-2</v>
      </c>
      <c r="X178" s="128">
        <v>1.7337031900138695E-2</v>
      </c>
    </row>
    <row r="179" spans="14:24" ht="15.6" x14ac:dyDescent="0.3">
      <c r="N179" s="124">
        <v>41943</v>
      </c>
      <c r="O179" s="125">
        <v>1572</v>
      </c>
      <c r="P179" s="125">
        <v>293</v>
      </c>
      <c r="Q179" s="125">
        <v>1279</v>
      </c>
      <c r="R179" s="126">
        <v>11026584892</v>
      </c>
      <c r="S179" s="126">
        <v>8117039791</v>
      </c>
      <c r="T179" s="126">
        <v>2909545101</v>
      </c>
      <c r="U179" s="127">
        <v>100</v>
      </c>
      <c r="V179" s="127">
        <v>26</v>
      </c>
      <c r="W179" s="128">
        <v>6.3613231552162849E-2</v>
      </c>
      <c r="X179" s="128">
        <v>1.653944020356234E-2</v>
      </c>
    </row>
    <row r="180" spans="14:24" ht="15.6" x14ac:dyDescent="0.3">
      <c r="N180" s="124">
        <v>41973</v>
      </c>
      <c r="O180" s="125">
        <v>1297</v>
      </c>
      <c r="P180" s="125">
        <v>239</v>
      </c>
      <c r="Q180" s="125">
        <v>1058</v>
      </c>
      <c r="R180" s="126">
        <v>8428250817</v>
      </c>
      <c r="S180" s="126">
        <v>6173911392</v>
      </c>
      <c r="T180" s="126">
        <v>2254339425</v>
      </c>
      <c r="U180" s="127">
        <v>98</v>
      </c>
      <c r="V180" s="127">
        <v>16</v>
      </c>
      <c r="W180" s="128">
        <v>7.5558982266769464E-2</v>
      </c>
      <c r="X180" s="128">
        <v>1.2336160370084811E-2</v>
      </c>
    </row>
    <row r="181" spans="14:24" ht="15.6" x14ac:dyDescent="0.3">
      <c r="N181" s="124">
        <v>42004</v>
      </c>
      <c r="O181" s="125">
        <v>1966</v>
      </c>
      <c r="P181" s="125">
        <v>396</v>
      </c>
      <c r="Q181" s="125">
        <v>1570</v>
      </c>
      <c r="R181" s="126">
        <v>14179052871</v>
      </c>
      <c r="S181" s="126">
        <v>10633786185</v>
      </c>
      <c r="T181" s="126">
        <v>3545266686</v>
      </c>
      <c r="U181" s="127">
        <v>127</v>
      </c>
      <c r="V181" s="127">
        <v>38</v>
      </c>
      <c r="W181" s="128">
        <v>6.4598168870803663E-2</v>
      </c>
      <c r="X181" s="128">
        <v>1.9328585961342827E-2</v>
      </c>
    </row>
    <row r="182" spans="14:24" ht="15.6" x14ac:dyDescent="0.3">
      <c r="N182" s="124">
        <v>42035</v>
      </c>
      <c r="O182" s="125">
        <v>1264</v>
      </c>
      <c r="P182" s="125">
        <v>234</v>
      </c>
      <c r="Q182" s="125">
        <v>1030</v>
      </c>
      <c r="R182" s="126">
        <v>11593530235</v>
      </c>
      <c r="S182" s="126">
        <v>7019603943</v>
      </c>
      <c r="T182" s="126">
        <v>4573926292</v>
      </c>
      <c r="U182" s="127">
        <v>73</v>
      </c>
      <c r="V182" s="127">
        <v>20</v>
      </c>
      <c r="W182" s="128">
        <v>5.7753164556962028E-2</v>
      </c>
      <c r="X182" s="128">
        <v>1.5822784810126583E-2</v>
      </c>
    </row>
    <row r="183" spans="14:24" ht="15.6" x14ac:dyDescent="0.3">
      <c r="N183" s="124">
        <v>42063</v>
      </c>
      <c r="O183" s="125">
        <v>1247</v>
      </c>
      <c r="P183" s="125">
        <v>199</v>
      </c>
      <c r="Q183" s="125">
        <v>1048</v>
      </c>
      <c r="R183" s="126">
        <v>8004692654</v>
      </c>
      <c r="S183" s="126">
        <v>5383673769</v>
      </c>
      <c r="T183" s="126">
        <v>2621018885</v>
      </c>
      <c r="U183" s="127">
        <v>72</v>
      </c>
      <c r="V183" s="127">
        <v>13</v>
      </c>
      <c r="W183" s="128">
        <v>5.7738572574178026E-2</v>
      </c>
      <c r="X183" s="128">
        <v>1.0425020048115477E-2</v>
      </c>
    </row>
    <row r="184" spans="14:24" ht="15.6" x14ac:dyDescent="0.3">
      <c r="N184" s="124">
        <v>42094</v>
      </c>
      <c r="O184" s="125">
        <v>1486</v>
      </c>
      <c r="P184" s="125">
        <v>238</v>
      </c>
      <c r="Q184" s="125">
        <v>1248</v>
      </c>
      <c r="R184" s="126">
        <v>8942212360</v>
      </c>
      <c r="S184" s="126">
        <v>6080531366</v>
      </c>
      <c r="T184" s="126">
        <v>2861680994</v>
      </c>
      <c r="U184" s="127">
        <v>97</v>
      </c>
      <c r="V184" s="127">
        <v>20</v>
      </c>
      <c r="W184" s="128">
        <v>6.5275908479138625E-2</v>
      </c>
      <c r="X184" s="128">
        <v>1.3458950201884253E-2</v>
      </c>
    </row>
    <row r="185" spans="14:24" ht="15.6" x14ac:dyDescent="0.3">
      <c r="N185" s="124">
        <v>42124</v>
      </c>
      <c r="O185" s="125">
        <v>1452</v>
      </c>
      <c r="P185" s="125">
        <v>229</v>
      </c>
      <c r="Q185" s="125">
        <v>1223</v>
      </c>
      <c r="R185" s="126">
        <v>7665536282</v>
      </c>
      <c r="S185" s="126">
        <v>4907656633</v>
      </c>
      <c r="T185" s="126">
        <v>2757879649</v>
      </c>
      <c r="U185" s="127">
        <v>88</v>
      </c>
      <c r="V185" s="127">
        <v>22</v>
      </c>
      <c r="W185" s="128">
        <v>6.0606060606060608E-2</v>
      </c>
      <c r="X185" s="128">
        <v>1.5151515151515152E-2</v>
      </c>
    </row>
    <row r="186" spans="14:24" ht="15.6" x14ac:dyDescent="0.3">
      <c r="N186" s="124">
        <v>42155</v>
      </c>
      <c r="O186" s="125">
        <v>1431</v>
      </c>
      <c r="P186" s="125">
        <v>249</v>
      </c>
      <c r="Q186" s="125">
        <v>1182</v>
      </c>
      <c r="R186" s="126">
        <v>11866338657</v>
      </c>
      <c r="S186" s="126">
        <v>8780323008</v>
      </c>
      <c r="T186" s="126">
        <v>3086015649</v>
      </c>
      <c r="U186" s="127">
        <v>91</v>
      </c>
      <c r="V186" s="127">
        <v>20</v>
      </c>
      <c r="W186" s="128">
        <v>6.3591893780573019E-2</v>
      </c>
      <c r="X186" s="128">
        <v>1.3976240391334731E-2</v>
      </c>
    </row>
    <row r="187" spans="14:24" ht="15.6" x14ac:dyDescent="0.3">
      <c r="N187" s="124">
        <v>42185</v>
      </c>
      <c r="O187" s="125">
        <v>1757</v>
      </c>
      <c r="P187" s="125">
        <v>299</v>
      </c>
      <c r="Q187" s="125">
        <v>1458</v>
      </c>
      <c r="R187" s="126">
        <v>12680355031</v>
      </c>
      <c r="S187" s="126">
        <v>8720361548</v>
      </c>
      <c r="T187" s="126">
        <v>3959993483</v>
      </c>
      <c r="U187" s="127">
        <v>102</v>
      </c>
      <c r="V187" s="127">
        <v>24</v>
      </c>
      <c r="W187" s="128">
        <v>5.8053500284575982E-2</v>
      </c>
      <c r="X187" s="128">
        <v>1.3659647125782584E-2</v>
      </c>
    </row>
    <row r="188" spans="14:24" ht="15.6" x14ac:dyDescent="0.3">
      <c r="N188" s="124">
        <v>42216</v>
      </c>
      <c r="O188" s="125">
        <v>1697</v>
      </c>
      <c r="P188" s="125">
        <v>299</v>
      </c>
      <c r="Q188" s="125">
        <v>1398</v>
      </c>
      <c r="R188" s="126">
        <v>9930019000</v>
      </c>
      <c r="S188" s="126">
        <v>6420412621</v>
      </c>
      <c r="T188" s="126">
        <v>3509606379</v>
      </c>
      <c r="U188" s="127">
        <v>95</v>
      </c>
      <c r="V188" s="127">
        <v>23</v>
      </c>
      <c r="W188" s="128">
        <v>5.5981143193871541E-2</v>
      </c>
      <c r="X188" s="128">
        <v>1.3553329404832056E-2</v>
      </c>
    </row>
    <row r="189" spans="14:24" ht="15.6" x14ac:dyDescent="0.3">
      <c r="N189" s="124">
        <v>42247</v>
      </c>
      <c r="O189" s="125">
        <v>1471</v>
      </c>
      <c r="P189" s="125">
        <v>259</v>
      </c>
      <c r="Q189" s="125">
        <v>1212</v>
      </c>
      <c r="R189" s="126">
        <v>10990384431</v>
      </c>
      <c r="S189" s="126">
        <v>8094250783</v>
      </c>
      <c r="T189" s="126">
        <v>2896133648</v>
      </c>
      <c r="U189" s="127">
        <v>78</v>
      </c>
      <c r="V189" s="127">
        <v>21</v>
      </c>
      <c r="W189" s="128">
        <v>5.3025152957171993E-2</v>
      </c>
      <c r="X189" s="128">
        <v>1.4276002719238613E-2</v>
      </c>
    </row>
    <row r="190" spans="14:24" ht="15.6" x14ac:dyDescent="0.3">
      <c r="N190" s="124">
        <v>42277</v>
      </c>
      <c r="O190" s="125">
        <v>1553</v>
      </c>
      <c r="P190" s="125">
        <v>291</v>
      </c>
      <c r="Q190" s="125">
        <v>1262</v>
      </c>
      <c r="R190" s="126">
        <v>10047367800</v>
      </c>
      <c r="S190" s="126">
        <v>7067131826</v>
      </c>
      <c r="T190" s="126">
        <v>2980235974</v>
      </c>
      <c r="U190" s="127">
        <v>75</v>
      </c>
      <c r="V190" s="127">
        <v>21</v>
      </c>
      <c r="W190" s="128">
        <v>4.8293625241468123E-2</v>
      </c>
      <c r="X190" s="128">
        <v>1.3522215067611075E-2</v>
      </c>
    </row>
    <row r="191" spans="14:24" ht="15.6" x14ac:dyDescent="0.3">
      <c r="N191" s="124">
        <v>42308</v>
      </c>
      <c r="O191" s="125">
        <v>1642</v>
      </c>
      <c r="P191" s="125">
        <v>310</v>
      </c>
      <c r="Q191" s="125">
        <v>1332</v>
      </c>
      <c r="R191" s="126">
        <v>10931802749</v>
      </c>
      <c r="S191" s="126">
        <v>7848588825</v>
      </c>
      <c r="T191" s="126">
        <v>3083213924</v>
      </c>
      <c r="U191" s="127">
        <v>72</v>
      </c>
      <c r="V191" s="127">
        <v>19</v>
      </c>
      <c r="W191" s="128">
        <v>4.38489646772229E-2</v>
      </c>
      <c r="X191" s="128">
        <v>1.1571254567600487E-2</v>
      </c>
    </row>
    <row r="192" spans="14:24" ht="15.6" x14ac:dyDescent="0.3">
      <c r="N192" s="124">
        <v>42338</v>
      </c>
      <c r="O192" s="125">
        <v>1478</v>
      </c>
      <c r="P192" s="125">
        <v>244</v>
      </c>
      <c r="Q192" s="125">
        <v>1234</v>
      </c>
      <c r="R192" s="126">
        <v>8752087969</v>
      </c>
      <c r="S192" s="126">
        <v>5881564167</v>
      </c>
      <c r="T192" s="126">
        <v>2870523802</v>
      </c>
      <c r="U192" s="127">
        <v>66</v>
      </c>
      <c r="V192" s="127">
        <v>23</v>
      </c>
      <c r="W192" s="128">
        <v>4.4654939106901215E-2</v>
      </c>
      <c r="X192" s="128">
        <v>1.5561569688768605E-2</v>
      </c>
    </row>
    <row r="193" spans="14:24" ht="15.6" x14ac:dyDescent="0.3">
      <c r="N193" s="124">
        <v>42369</v>
      </c>
      <c r="O193" s="125">
        <v>2121</v>
      </c>
      <c r="P193" s="125">
        <v>418</v>
      </c>
      <c r="Q193" s="125">
        <v>1703</v>
      </c>
      <c r="R193" s="126">
        <v>20355323314</v>
      </c>
      <c r="S193" s="126">
        <v>16158342078</v>
      </c>
      <c r="T193" s="126">
        <v>4196981236</v>
      </c>
      <c r="U193" s="127">
        <v>118</v>
      </c>
      <c r="V193" s="127">
        <v>30</v>
      </c>
      <c r="W193" s="128">
        <v>5.5634134842055635E-2</v>
      </c>
      <c r="X193" s="128">
        <v>1.4144271570014143E-2</v>
      </c>
    </row>
    <row r="194" spans="14:24" ht="15.6" x14ac:dyDescent="0.3">
      <c r="N194" s="124">
        <v>42400</v>
      </c>
      <c r="O194" s="125">
        <v>1363</v>
      </c>
      <c r="P194" s="125">
        <v>234</v>
      </c>
      <c r="Q194" s="125">
        <v>1129</v>
      </c>
      <c r="R194" s="126">
        <v>8675047648</v>
      </c>
      <c r="S194" s="126">
        <v>5812384751</v>
      </c>
      <c r="T194" s="126">
        <v>2862662897</v>
      </c>
      <c r="U194" s="127">
        <v>64</v>
      </c>
      <c r="V194" s="127">
        <v>13</v>
      </c>
      <c r="W194" s="128">
        <v>4.6955245781364639E-2</v>
      </c>
      <c r="X194" s="128">
        <v>9.5377842993396925E-3</v>
      </c>
    </row>
    <row r="195" spans="14:24" ht="15.6" x14ac:dyDescent="0.3">
      <c r="N195" s="124">
        <v>42429</v>
      </c>
      <c r="O195" s="125">
        <v>1341</v>
      </c>
      <c r="P195" s="125">
        <v>229</v>
      </c>
      <c r="Q195" s="125">
        <v>1112</v>
      </c>
      <c r="R195" s="126">
        <v>8131067400</v>
      </c>
      <c r="S195" s="126">
        <v>5494463082</v>
      </c>
      <c r="T195" s="126">
        <v>2636604318</v>
      </c>
      <c r="U195" s="127">
        <v>57</v>
      </c>
      <c r="V195" s="127">
        <v>11</v>
      </c>
      <c r="W195" s="128">
        <v>4.2505592841163314E-2</v>
      </c>
      <c r="X195" s="128">
        <v>8.2028337061894104E-3</v>
      </c>
    </row>
    <row r="196" spans="14:24" ht="15.6" x14ac:dyDescent="0.3">
      <c r="N196" s="124">
        <v>42460</v>
      </c>
      <c r="O196" s="125">
        <v>1784</v>
      </c>
      <c r="P196" s="125">
        <v>293</v>
      </c>
      <c r="Q196" s="125">
        <v>1491</v>
      </c>
      <c r="R196" s="126">
        <v>9832647575</v>
      </c>
      <c r="S196" s="126">
        <v>6379899383</v>
      </c>
      <c r="T196" s="126">
        <v>3452748192</v>
      </c>
      <c r="U196" s="127">
        <v>82</v>
      </c>
      <c r="V196" s="127">
        <v>22</v>
      </c>
      <c r="W196" s="128">
        <v>4.5964125560538117E-2</v>
      </c>
      <c r="X196" s="128">
        <v>1.2331838565022421E-2</v>
      </c>
    </row>
    <row r="197" spans="14:24" ht="15.6" x14ac:dyDescent="0.3">
      <c r="N197" s="124">
        <v>42490</v>
      </c>
      <c r="O197" s="125">
        <v>1579</v>
      </c>
      <c r="P197" s="125">
        <v>217</v>
      </c>
      <c r="Q197" s="125">
        <v>1362</v>
      </c>
      <c r="R197" s="126">
        <v>7610649527</v>
      </c>
      <c r="S197" s="126">
        <v>4577196830</v>
      </c>
      <c r="T197" s="126">
        <v>3033452697</v>
      </c>
      <c r="U197" s="127">
        <v>79</v>
      </c>
      <c r="V197" s="127">
        <v>11</v>
      </c>
      <c r="W197" s="128">
        <v>5.0031665611146296E-2</v>
      </c>
      <c r="X197" s="128">
        <v>6.9664344521849272E-3</v>
      </c>
    </row>
    <row r="198" spans="14:24" ht="15.6" x14ac:dyDescent="0.3">
      <c r="N198" s="124">
        <v>42521</v>
      </c>
      <c r="O198" s="125">
        <v>1667</v>
      </c>
      <c r="P198" s="125">
        <v>270</v>
      </c>
      <c r="Q198" s="125">
        <v>1397</v>
      </c>
      <c r="R198" s="126">
        <v>8999034274</v>
      </c>
      <c r="S198" s="126">
        <v>5895355263</v>
      </c>
      <c r="T198" s="126">
        <v>3103679011</v>
      </c>
      <c r="U198" s="127">
        <v>72</v>
      </c>
      <c r="V198" s="127">
        <v>23</v>
      </c>
      <c r="W198" s="128">
        <v>4.3191361727654469E-2</v>
      </c>
      <c r="X198" s="128">
        <v>1.3797240551889621E-2</v>
      </c>
    </row>
    <row r="199" spans="14:24" ht="15.6" x14ac:dyDescent="0.3">
      <c r="N199" s="124">
        <v>42551</v>
      </c>
      <c r="O199" s="125">
        <v>1894</v>
      </c>
      <c r="P199" s="125">
        <v>365</v>
      </c>
      <c r="Q199" s="125">
        <v>1529</v>
      </c>
      <c r="R199" s="126">
        <v>16437426543</v>
      </c>
      <c r="S199" s="126">
        <v>12677044832</v>
      </c>
      <c r="T199" s="126">
        <v>3760381711</v>
      </c>
      <c r="U199" s="127">
        <v>74</v>
      </c>
      <c r="V199" s="127">
        <v>22</v>
      </c>
      <c r="W199" s="128">
        <v>3.907074973600845E-2</v>
      </c>
      <c r="X199" s="128">
        <v>1.1615628299894404E-2</v>
      </c>
    </row>
    <row r="200" spans="14:24" ht="15.6" x14ac:dyDescent="0.3">
      <c r="N200" s="124">
        <v>42582</v>
      </c>
      <c r="O200" s="125">
        <v>1525</v>
      </c>
      <c r="P200" s="125">
        <v>276</v>
      </c>
      <c r="Q200" s="125">
        <v>1249</v>
      </c>
      <c r="R200" s="126">
        <v>10812938097</v>
      </c>
      <c r="S200" s="126">
        <v>7985142440</v>
      </c>
      <c r="T200" s="126">
        <v>2827795657</v>
      </c>
      <c r="U200" s="127">
        <v>39</v>
      </c>
      <c r="V200" s="127">
        <v>18</v>
      </c>
      <c r="W200" s="128">
        <v>2.5573770491803278E-2</v>
      </c>
      <c r="X200" s="128">
        <v>1.180327868852459E-2</v>
      </c>
    </row>
    <row r="201" spans="14:24" ht="15.6" x14ac:dyDescent="0.3">
      <c r="N201" s="124">
        <v>42613</v>
      </c>
      <c r="O201" s="125">
        <v>1636</v>
      </c>
      <c r="P201" s="125">
        <v>292</v>
      </c>
      <c r="Q201" s="125">
        <v>1344</v>
      </c>
      <c r="R201" s="126">
        <v>11159809430</v>
      </c>
      <c r="S201" s="126">
        <v>8212859598</v>
      </c>
      <c r="T201" s="126">
        <v>2946949832</v>
      </c>
      <c r="U201" s="127">
        <v>59</v>
      </c>
      <c r="V201" s="127">
        <v>14</v>
      </c>
      <c r="W201" s="128">
        <v>3.6063569682151589E-2</v>
      </c>
      <c r="X201" s="128">
        <v>8.557457212713936E-3</v>
      </c>
    </row>
    <row r="202" spans="14:24" ht="15.6" x14ac:dyDescent="0.3">
      <c r="N202" s="124">
        <v>42643</v>
      </c>
      <c r="O202" s="125">
        <v>1650</v>
      </c>
      <c r="P202" s="125">
        <v>328</v>
      </c>
      <c r="Q202" s="125">
        <v>1322</v>
      </c>
      <c r="R202" s="126">
        <v>12411400363</v>
      </c>
      <c r="S202" s="126">
        <v>9144356555</v>
      </c>
      <c r="T202" s="126">
        <v>3267043808</v>
      </c>
      <c r="U202" s="127">
        <v>48</v>
      </c>
      <c r="V202" s="127">
        <v>24</v>
      </c>
      <c r="W202" s="128">
        <v>2.9090909090909091E-2</v>
      </c>
      <c r="X202" s="128">
        <v>1.4545454545454545E-2</v>
      </c>
    </row>
    <row r="203" spans="14:24" ht="15.6" x14ac:dyDescent="0.3">
      <c r="N203" s="124">
        <v>42674</v>
      </c>
      <c r="O203" s="125">
        <v>1493</v>
      </c>
      <c r="P203" s="125">
        <v>282</v>
      </c>
      <c r="Q203" s="125">
        <v>1211</v>
      </c>
      <c r="R203" s="126">
        <v>11160739925</v>
      </c>
      <c r="S203" s="126">
        <v>8391767886</v>
      </c>
      <c r="T203" s="126">
        <v>2768972039</v>
      </c>
      <c r="U203" s="127">
        <v>33</v>
      </c>
      <c r="V203" s="127">
        <v>21</v>
      </c>
      <c r="W203" s="128">
        <v>2.2103148024112524E-2</v>
      </c>
      <c r="X203" s="128">
        <v>1.406563965170797E-2</v>
      </c>
    </row>
    <row r="204" spans="14:24" ht="15.6" x14ac:dyDescent="0.3">
      <c r="N204" s="124">
        <v>42704</v>
      </c>
      <c r="O204" s="125">
        <v>1508</v>
      </c>
      <c r="P204" s="125">
        <v>312</v>
      </c>
      <c r="Q204" s="125">
        <v>1196</v>
      </c>
      <c r="R204" s="126">
        <v>12447126469</v>
      </c>
      <c r="S204" s="126">
        <v>9451941931</v>
      </c>
      <c r="T204" s="126">
        <v>2995184538</v>
      </c>
      <c r="U204" s="127">
        <v>47</v>
      </c>
      <c r="V204" s="127">
        <v>16</v>
      </c>
      <c r="W204" s="128">
        <v>3.1167108753315648E-2</v>
      </c>
      <c r="X204" s="128">
        <v>1.0610079575596816E-2</v>
      </c>
    </row>
    <row r="205" spans="14:24" ht="15.6" x14ac:dyDescent="0.3">
      <c r="N205" s="124">
        <v>42735</v>
      </c>
      <c r="O205" s="125">
        <v>1793</v>
      </c>
      <c r="P205" s="125">
        <v>379</v>
      </c>
      <c r="Q205" s="125">
        <v>1414</v>
      </c>
      <c r="R205" s="126">
        <v>14813514815</v>
      </c>
      <c r="S205" s="126">
        <v>11506068287</v>
      </c>
      <c r="T205" s="126">
        <v>3307446528</v>
      </c>
      <c r="U205" s="127">
        <v>61</v>
      </c>
      <c r="V205" s="127">
        <v>19</v>
      </c>
      <c r="W205" s="128">
        <v>3.4021193530395982E-2</v>
      </c>
      <c r="X205" s="128">
        <v>1.0596765197992191E-2</v>
      </c>
    </row>
    <row r="206" spans="14:24" ht="15.6" x14ac:dyDescent="0.3">
      <c r="N206" s="124">
        <v>42766</v>
      </c>
      <c r="O206" s="125">
        <v>1420</v>
      </c>
      <c r="P206" s="125">
        <v>286</v>
      </c>
      <c r="Q206" s="125">
        <v>1134</v>
      </c>
      <c r="R206" s="126">
        <v>11068049413</v>
      </c>
      <c r="S206" s="126">
        <v>8005115178</v>
      </c>
      <c r="T206" s="126">
        <v>3062934235</v>
      </c>
      <c r="U206" s="127">
        <v>29</v>
      </c>
      <c r="V206" s="127">
        <v>15</v>
      </c>
      <c r="W206" s="128">
        <v>2.0422535211267606E-2</v>
      </c>
      <c r="X206" s="128">
        <v>1.0563380281690141E-2</v>
      </c>
    </row>
    <row r="207" spans="14:24" ht="15.6" x14ac:dyDescent="0.3">
      <c r="N207" s="124">
        <v>42794</v>
      </c>
      <c r="O207" s="125">
        <v>1068</v>
      </c>
      <c r="P207" s="125">
        <v>208</v>
      </c>
      <c r="Q207" s="125">
        <v>860</v>
      </c>
      <c r="R207" s="126">
        <v>7971464259</v>
      </c>
      <c r="S207" s="126">
        <v>5794433618</v>
      </c>
      <c r="T207" s="126">
        <v>2177030641</v>
      </c>
      <c r="U207" s="127">
        <v>21</v>
      </c>
      <c r="V207" s="127">
        <v>8</v>
      </c>
      <c r="W207" s="128">
        <v>1.9662921348314606E-2</v>
      </c>
      <c r="X207" s="128">
        <v>7.4906367041198503E-3</v>
      </c>
    </row>
    <row r="208" spans="14:24" ht="15.6" x14ac:dyDescent="0.3">
      <c r="N208" s="124">
        <v>42825</v>
      </c>
      <c r="O208" s="125">
        <v>1389</v>
      </c>
      <c r="P208" s="125">
        <v>270</v>
      </c>
      <c r="Q208" s="125">
        <v>1119</v>
      </c>
      <c r="R208" s="126">
        <v>10228827304</v>
      </c>
      <c r="S208" s="126">
        <v>7328563234</v>
      </c>
      <c r="T208" s="126">
        <v>2900264070</v>
      </c>
      <c r="U208" s="127">
        <v>36</v>
      </c>
      <c r="V208" s="127">
        <v>13</v>
      </c>
      <c r="W208" s="128">
        <v>2.591792656587473E-2</v>
      </c>
      <c r="X208" s="128">
        <v>9.3592512598992088E-3</v>
      </c>
    </row>
    <row r="209" spans="14:24" ht="15.6" x14ac:dyDescent="0.3">
      <c r="N209" s="124">
        <v>42855</v>
      </c>
      <c r="O209" s="125">
        <v>958</v>
      </c>
      <c r="P209" s="125">
        <v>238</v>
      </c>
      <c r="Q209" s="125">
        <v>720</v>
      </c>
      <c r="R209" s="126">
        <v>9259853158</v>
      </c>
      <c r="S209" s="126">
        <v>7096933008</v>
      </c>
      <c r="T209" s="126">
        <v>2162920150</v>
      </c>
      <c r="U209" s="127">
        <v>15</v>
      </c>
      <c r="V209" s="127">
        <v>9</v>
      </c>
      <c r="W209" s="128">
        <v>1.5657620041753653E-2</v>
      </c>
      <c r="X209" s="128">
        <v>9.3945720250521916E-3</v>
      </c>
    </row>
    <row r="210" spans="14:24" ht="15.6" x14ac:dyDescent="0.3">
      <c r="N210" s="124">
        <v>42886</v>
      </c>
      <c r="O210" s="125">
        <v>1133</v>
      </c>
      <c r="P210" s="125">
        <v>280</v>
      </c>
      <c r="Q210" s="125">
        <v>853</v>
      </c>
      <c r="R210" s="126">
        <v>9071275997</v>
      </c>
      <c r="S210" s="126">
        <v>6095014750</v>
      </c>
      <c r="T210" s="126">
        <v>2976261247</v>
      </c>
      <c r="U210" s="127">
        <v>17</v>
      </c>
      <c r="V210" s="127">
        <v>15</v>
      </c>
      <c r="W210" s="128">
        <v>1.500441306266549E-2</v>
      </c>
      <c r="X210" s="128">
        <v>1.323918799646955E-2</v>
      </c>
    </row>
    <row r="211" spans="14:24" ht="15.6" x14ac:dyDescent="0.3">
      <c r="N211" s="124">
        <v>42916</v>
      </c>
      <c r="O211" s="125">
        <v>1398</v>
      </c>
      <c r="P211" s="125">
        <v>372</v>
      </c>
      <c r="Q211" s="125">
        <v>1026</v>
      </c>
      <c r="R211" s="126">
        <v>13282704021</v>
      </c>
      <c r="S211" s="126">
        <v>9611757619</v>
      </c>
      <c r="T211" s="126">
        <v>3670946402</v>
      </c>
      <c r="U211" s="127">
        <v>12</v>
      </c>
      <c r="V211" s="127">
        <v>25</v>
      </c>
      <c r="W211" s="128">
        <v>8.5836909871244635E-3</v>
      </c>
      <c r="X211" s="128">
        <v>1.7882689556509301E-2</v>
      </c>
    </row>
    <row r="212" spans="14:24" ht="15.6" x14ac:dyDescent="0.3">
      <c r="N212" s="124">
        <v>42947</v>
      </c>
      <c r="O212" s="125">
        <v>1116</v>
      </c>
      <c r="P212" s="125">
        <v>268</v>
      </c>
      <c r="Q212" s="125">
        <v>848</v>
      </c>
      <c r="R212" s="126">
        <v>10214061583</v>
      </c>
      <c r="S212" s="126">
        <v>7346961999</v>
      </c>
      <c r="T212" s="126">
        <v>2867099584</v>
      </c>
      <c r="U212" s="127">
        <v>15</v>
      </c>
      <c r="V212" s="127">
        <v>12</v>
      </c>
      <c r="W212" s="128">
        <v>1.3440860215053764E-2</v>
      </c>
      <c r="X212" s="128">
        <v>1.0752688172043012E-2</v>
      </c>
    </row>
    <row r="213" spans="14:24" ht="15.6" x14ac:dyDescent="0.3">
      <c r="N213" s="124">
        <v>42978</v>
      </c>
      <c r="O213" s="125">
        <v>1264</v>
      </c>
      <c r="P213" s="125">
        <v>299</v>
      </c>
      <c r="Q213" s="125">
        <v>965</v>
      </c>
      <c r="R213" s="126">
        <v>11143213474</v>
      </c>
      <c r="S213" s="126">
        <v>7691303673</v>
      </c>
      <c r="T213" s="126">
        <v>3451909801</v>
      </c>
      <c r="U213" s="127">
        <v>16</v>
      </c>
      <c r="V213" s="127">
        <v>18</v>
      </c>
      <c r="W213" s="128">
        <v>1.2658227848101266E-2</v>
      </c>
      <c r="X213" s="128">
        <v>1.4240506329113924E-2</v>
      </c>
    </row>
    <row r="214" spans="14:24" ht="15.6" x14ac:dyDescent="0.3">
      <c r="N214" s="124">
        <v>43008</v>
      </c>
      <c r="O214" s="125">
        <v>1165</v>
      </c>
      <c r="P214" s="125">
        <v>297</v>
      </c>
      <c r="Q214" s="125">
        <v>868</v>
      </c>
      <c r="R214" s="126">
        <v>11183273541</v>
      </c>
      <c r="S214" s="126">
        <v>8289517793</v>
      </c>
      <c r="T214" s="126">
        <v>2893755748</v>
      </c>
      <c r="U214" s="127">
        <v>16</v>
      </c>
      <c r="V214" s="127">
        <v>13</v>
      </c>
      <c r="W214" s="128">
        <v>1.3733905579399141E-2</v>
      </c>
      <c r="X214" s="128">
        <v>1.1158798283261802E-2</v>
      </c>
    </row>
    <row r="215" spans="14:24" ht="15.6" x14ac:dyDescent="0.3">
      <c r="N215" s="124">
        <v>43039</v>
      </c>
      <c r="O215" s="125">
        <v>1284</v>
      </c>
      <c r="P215" s="125">
        <v>305</v>
      </c>
      <c r="Q215" s="125">
        <v>979</v>
      </c>
      <c r="R215" s="126">
        <v>12182589264</v>
      </c>
      <c r="S215" s="126">
        <v>9176287558</v>
      </c>
      <c r="T215" s="126">
        <v>3006301706</v>
      </c>
      <c r="U215" s="127">
        <v>21</v>
      </c>
      <c r="V215" s="127">
        <v>14</v>
      </c>
      <c r="W215" s="128">
        <v>1.6355140186915886E-2</v>
      </c>
      <c r="X215" s="128">
        <v>1.0903426791277258E-2</v>
      </c>
    </row>
    <row r="216" spans="14:24" ht="15.6" x14ac:dyDescent="0.3">
      <c r="N216" s="124">
        <v>43069</v>
      </c>
      <c r="O216" s="125">
        <v>1196</v>
      </c>
      <c r="P216" s="125">
        <v>276</v>
      </c>
      <c r="Q216" s="125">
        <v>920</v>
      </c>
      <c r="R216" s="126">
        <v>11646954129</v>
      </c>
      <c r="S216" s="126">
        <v>8336908921</v>
      </c>
      <c r="T216" s="126">
        <v>3310045208</v>
      </c>
      <c r="U216" s="127">
        <v>23</v>
      </c>
      <c r="V216" s="127">
        <v>19</v>
      </c>
      <c r="W216" s="128">
        <v>1.9230769230769232E-2</v>
      </c>
      <c r="X216" s="128">
        <v>1.588628762541806E-2</v>
      </c>
    </row>
    <row r="217" spans="14:24" ht="15.6" x14ac:dyDescent="0.3">
      <c r="N217" s="124">
        <v>43100</v>
      </c>
      <c r="O217" s="125">
        <v>1341</v>
      </c>
      <c r="P217" s="125">
        <v>349</v>
      </c>
      <c r="Q217" s="125">
        <v>992</v>
      </c>
      <c r="R217" s="126">
        <v>14203926970</v>
      </c>
      <c r="S217" s="126">
        <v>10587218951</v>
      </c>
      <c r="T217" s="126">
        <v>3616708019</v>
      </c>
      <c r="U217" s="127">
        <v>24</v>
      </c>
      <c r="V217" s="127">
        <v>16</v>
      </c>
      <c r="W217" s="128">
        <v>1.7897091722595078E-2</v>
      </c>
      <c r="X217" s="128">
        <v>1.1931394481730051E-2</v>
      </c>
    </row>
    <row r="218" spans="14:24" ht="15.6" x14ac:dyDescent="0.3">
      <c r="N218" s="124">
        <v>43131</v>
      </c>
      <c r="O218" s="125">
        <v>1199</v>
      </c>
      <c r="P218" s="125">
        <v>273</v>
      </c>
      <c r="Q218" s="125">
        <v>926</v>
      </c>
      <c r="R218" s="126">
        <v>11354684642</v>
      </c>
      <c r="S218" s="126">
        <v>8197769545</v>
      </c>
      <c r="T218" s="126">
        <v>3156915097</v>
      </c>
      <c r="U218" s="127">
        <v>19</v>
      </c>
      <c r="V218" s="127">
        <v>13</v>
      </c>
      <c r="W218" s="128">
        <v>1.5846538782318599E-2</v>
      </c>
      <c r="X218" s="128">
        <v>1.0842368640533779E-2</v>
      </c>
    </row>
    <row r="219" spans="14:24" ht="15.6" x14ac:dyDescent="0.3">
      <c r="N219" s="124">
        <v>43159</v>
      </c>
      <c r="O219" s="125">
        <v>994</v>
      </c>
      <c r="P219" s="125">
        <v>239</v>
      </c>
      <c r="Q219" s="125">
        <v>755</v>
      </c>
      <c r="R219" s="126">
        <v>9332512672</v>
      </c>
      <c r="S219" s="126">
        <v>6645303925</v>
      </c>
      <c r="T219" s="126">
        <v>2687208747</v>
      </c>
      <c r="U219" s="127">
        <v>11</v>
      </c>
      <c r="V219" s="127">
        <v>10</v>
      </c>
      <c r="W219" s="128">
        <v>1.1066398390342052E-2</v>
      </c>
      <c r="X219" s="128">
        <v>1.0060362173038229E-2</v>
      </c>
    </row>
    <row r="220" spans="14:24" ht="15.6" x14ac:dyDescent="0.3">
      <c r="N220" s="124">
        <v>43190</v>
      </c>
      <c r="O220" s="125">
        <v>1365</v>
      </c>
      <c r="P220" s="125">
        <v>275</v>
      </c>
      <c r="Q220" s="125">
        <v>1090</v>
      </c>
      <c r="R220" s="126">
        <v>13155380785</v>
      </c>
      <c r="S220" s="126">
        <v>9644671903</v>
      </c>
      <c r="T220" s="126">
        <v>3510708882</v>
      </c>
      <c r="U220" s="127">
        <v>22</v>
      </c>
      <c r="V220" s="127">
        <v>11</v>
      </c>
      <c r="W220" s="128">
        <v>1.6117216117216119E-2</v>
      </c>
      <c r="X220" s="128">
        <v>8.0586080586080595E-3</v>
      </c>
    </row>
    <row r="221" spans="14:24" ht="15.6" x14ac:dyDescent="0.3">
      <c r="N221" s="124">
        <v>43220</v>
      </c>
      <c r="O221" s="125">
        <v>1462</v>
      </c>
      <c r="P221" s="125">
        <v>246</v>
      </c>
      <c r="Q221" s="125">
        <v>1216</v>
      </c>
      <c r="R221" s="126">
        <v>9621028297</v>
      </c>
      <c r="S221" s="126">
        <v>6291555608</v>
      </c>
      <c r="T221" s="126">
        <v>3329472689</v>
      </c>
      <c r="U221" s="127">
        <v>24</v>
      </c>
      <c r="V221" s="127">
        <v>14</v>
      </c>
      <c r="W221" s="128">
        <v>1.6415868673050615E-2</v>
      </c>
      <c r="X221" s="128">
        <v>9.575923392612859E-3</v>
      </c>
    </row>
    <row r="222" spans="14:24" ht="15.6" x14ac:dyDescent="0.3">
      <c r="N222" s="124">
        <v>43251</v>
      </c>
      <c r="O222" s="125">
        <v>1563</v>
      </c>
      <c r="P222" s="125">
        <v>275</v>
      </c>
      <c r="Q222" s="125">
        <v>1288</v>
      </c>
      <c r="R222" s="126">
        <v>11178422083</v>
      </c>
      <c r="S222" s="126">
        <v>7745684512</v>
      </c>
      <c r="T222" s="126">
        <v>3432737571</v>
      </c>
      <c r="U222" s="127">
        <v>20</v>
      </c>
      <c r="V222" s="127">
        <v>16</v>
      </c>
      <c r="W222" s="128">
        <v>1.2795905310300703E-2</v>
      </c>
      <c r="X222" s="128">
        <v>1.0236724248240563E-2</v>
      </c>
    </row>
    <row r="223" spans="14:24" ht="15.6" x14ac:dyDescent="0.3">
      <c r="N223" s="124">
        <v>43281</v>
      </c>
      <c r="O223" s="125">
        <v>1554</v>
      </c>
      <c r="P223" s="125">
        <v>309</v>
      </c>
      <c r="Q223" s="125">
        <v>1245</v>
      </c>
      <c r="R223" s="126">
        <v>13801369034</v>
      </c>
      <c r="S223" s="126">
        <v>9822456612</v>
      </c>
      <c r="T223" s="126">
        <v>3978912422</v>
      </c>
      <c r="U223" s="127">
        <v>25</v>
      </c>
      <c r="V223" s="127">
        <v>20</v>
      </c>
      <c r="W223" s="128">
        <v>1.6087516087516088E-2</v>
      </c>
      <c r="X223" s="128">
        <v>1.2870012870012869E-2</v>
      </c>
    </row>
    <row r="224" spans="14:24" ht="15.6" x14ac:dyDescent="0.3">
      <c r="N224" s="124">
        <v>43312</v>
      </c>
      <c r="O224" s="125">
        <v>1412</v>
      </c>
      <c r="P224" s="125">
        <v>308</v>
      </c>
      <c r="Q224" s="125">
        <v>1104</v>
      </c>
      <c r="R224" s="126">
        <v>11438835699</v>
      </c>
      <c r="S224" s="126">
        <v>8011133260</v>
      </c>
      <c r="T224" s="126">
        <v>3427702439</v>
      </c>
      <c r="U224" s="127">
        <v>20</v>
      </c>
      <c r="V224" s="127">
        <v>13</v>
      </c>
      <c r="W224" s="128">
        <v>1.4164305949008499E-2</v>
      </c>
      <c r="X224" s="128">
        <v>9.2067988668555235E-3</v>
      </c>
    </row>
    <row r="225" spans="14:24" ht="15.6" x14ac:dyDescent="0.3">
      <c r="N225" s="124">
        <v>43343</v>
      </c>
      <c r="O225" s="125">
        <v>1514</v>
      </c>
      <c r="P225" s="125">
        <v>347</v>
      </c>
      <c r="Q225" s="125">
        <v>1167</v>
      </c>
      <c r="R225" s="126">
        <v>13656889420</v>
      </c>
      <c r="S225" s="126">
        <v>9991885120</v>
      </c>
      <c r="T225" s="126">
        <v>3665004300</v>
      </c>
      <c r="U225" s="127">
        <v>16</v>
      </c>
      <c r="V225" s="127">
        <v>18</v>
      </c>
      <c r="W225" s="128">
        <v>1.0568031704095112E-2</v>
      </c>
      <c r="X225" s="128">
        <v>1.1889035667107001E-2</v>
      </c>
    </row>
    <row r="226" spans="14:24" ht="15.6" x14ac:dyDescent="0.3">
      <c r="N226" s="124">
        <v>43373</v>
      </c>
      <c r="O226" s="125">
        <v>1231</v>
      </c>
      <c r="P226" s="125">
        <v>248</v>
      </c>
      <c r="Q226" s="125">
        <v>983</v>
      </c>
      <c r="R226" s="126">
        <v>11211375751</v>
      </c>
      <c r="S226" s="126">
        <v>8262342866</v>
      </c>
      <c r="T226" s="126">
        <v>2949032885</v>
      </c>
      <c r="U226" s="127">
        <v>16</v>
      </c>
      <c r="V226" s="127">
        <v>12</v>
      </c>
      <c r="W226" s="128">
        <v>1.2997562956945572E-2</v>
      </c>
      <c r="X226" s="128">
        <v>9.7481722177091799E-3</v>
      </c>
    </row>
    <row r="227" spans="14:24" ht="15.6" x14ac:dyDescent="0.3">
      <c r="N227" s="124">
        <v>43404</v>
      </c>
      <c r="O227" s="125">
        <v>1481</v>
      </c>
      <c r="P227" s="125">
        <v>329</v>
      </c>
      <c r="Q227" s="125">
        <v>1152</v>
      </c>
      <c r="R227" s="126">
        <v>14196314014</v>
      </c>
      <c r="S227" s="126">
        <v>10547363488</v>
      </c>
      <c r="T227" s="126">
        <v>3648950526</v>
      </c>
      <c r="U227" s="127">
        <v>14</v>
      </c>
      <c r="V227" s="127">
        <v>15</v>
      </c>
      <c r="W227" s="128">
        <v>9.4530722484807567E-3</v>
      </c>
      <c r="X227" s="128">
        <v>1.012829169480081E-2</v>
      </c>
    </row>
    <row r="228" spans="14:24" ht="15.6" x14ac:dyDescent="0.3">
      <c r="N228" s="124">
        <v>43434</v>
      </c>
      <c r="O228" s="125">
        <v>1350</v>
      </c>
      <c r="P228" s="125">
        <v>325</v>
      </c>
      <c r="Q228" s="125">
        <v>1025</v>
      </c>
      <c r="R228" s="126">
        <v>13621080051</v>
      </c>
      <c r="S228" s="126">
        <v>10011006816</v>
      </c>
      <c r="T228" s="126">
        <v>3610073235</v>
      </c>
      <c r="U228" s="127">
        <v>14</v>
      </c>
      <c r="V228" s="127">
        <v>19</v>
      </c>
      <c r="W228" s="128">
        <v>1.037037037037037E-2</v>
      </c>
      <c r="X228" s="128">
        <v>1.4074074074074074E-2</v>
      </c>
    </row>
    <row r="229" spans="14:24" ht="15.6" x14ac:dyDescent="0.3">
      <c r="N229" s="124">
        <v>43465</v>
      </c>
      <c r="O229" s="125">
        <v>1643</v>
      </c>
      <c r="P229" s="125">
        <v>394</v>
      </c>
      <c r="Q229" s="125">
        <v>1249</v>
      </c>
      <c r="R229" s="126">
        <v>17167187230</v>
      </c>
      <c r="S229" s="126">
        <v>13287008677</v>
      </c>
      <c r="T229" s="126">
        <v>3880178553</v>
      </c>
      <c r="U229" s="127">
        <v>19</v>
      </c>
      <c r="V229" s="127">
        <v>12</v>
      </c>
      <c r="W229" s="128">
        <v>1.1564211807668898E-2</v>
      </c>
      <c r="X229" s="128">
        <v>7.3037127206329886E-3</v>
      </c>
    </row>
    <row r="230" spans="14:24" ht="15.6" x14ac:dyDescent="0.3">
      <c r="N230" s="124">
        <v>43496</v>
      </c>
      <c r="O230" s="125">
        <v>1259</v>
      </c>
      <c r="P230" s="125">
        <v>243</v>
      </c>
      <c r="Q230" s="125">
        <v>1016</v>
      </c>
      <c r="R230" s="126">
        <v>9440297157</v>
      </c>
      <c r="S230" s="126">
        <v>6302650875</v>
      </c>
      <c r="T230" s="126">
        <v>3137646282</v>
      </c>
      <c r="U230" s="127">
        <v>17</v>
      </c>
      <c r="V230" s="127">
        <v>13</v>
      </c>
      <c r="W230" s="128">
        <v>1.3502779984114376E-2</v>
      </c>
      <c r="X230" s="128">
        <v>1.0325655281969817E-2</v>
      </c>
    </row>
    <row r="231" spans="14:24" ht="15.6" x14ac:dyDescent="0.3">
      <c r="N231" s="124">
        <v>43524</v>
      </c>
      <c r="O231" s="125">
        <v>1095</v>
      </c>
      <c r="P231" s="125">
        <v>232</v>
      </c>
      <c r="Q231" s="125">
        <v>863</v>
      </c>
      <c r="R231" s="125">
        <v>9536710445</v>
      </c>
      <c r="S231" s="126">
        <v>6805232901</v>
      </c>
      <c r="T231" s="126">
        <v>2731477544</v>
      </c>
      <c r="U231" s="127">
        <v>16</v>
      </c>
      <c r="V231" s="127">
        <v>8</v>
      </c>
      <c r="W231" s="128">
        <v>1.4611872146118721E-2</v>
      </c>
      <c r="X231" s="128">
        <v>7.3059360730593605E-3</v>
      </c>
    </row>
    <row r="232" spans="14:24" ht="15.6" x14ac:dyDescent="0.3">
      <c r="N232" s="124">
        <v>43555</v>
      </c>
      <c r="O232" s="125">
        <v>1299</v>
      </c>
      <c r="P232" s="125">
        <v>264</v>
      </c>
      <c r="Q232" s="125">
        <v>1035</v>
      </c>
      <c r="R232" s="125">
        <v>10331026636</v>
      </c>
      <c r="S232" s="126">
        <v>6805653539</v>
      </c>
      <c r="T232" s="126">
        <v>3525373097</v>
      </c>
      <c r="U232" s="127">
        <v>18</v>
      </c>
      <c r="V232" s="127">
        <v>11</v>
      </c>
      <c r="W232" s="128">
        <v>1.3856812933025405E-2</v>
      </c>
      <c r="X232" s="128">
        <v>8.4680523479599683E-3</v>
      </c>
    </row>
    <row r="233" spans="14:24" ht="15.6" x14ac:dyDescent="0.3">
      <c r="N233" s="124">
        <v>43585</v>
      </c>
      <c r="O233" s="125">
        <v>1324</v>
      </c>
      <c r="P233" s="125">
        <v>248</v>
      </c>
      <c r="Q233" s="125">
        <v>1076</v>
      </c>
      <c r="R233" s="125">
        <v>8731647989</v>
      </c>
      <c r="S233" s="126">
        <v>5492748133</v>
      </c>
      <c r="T233" s="126">
        <v>3238899856</v>
      </c>
      <c r="U233" s="127">
        <v>19</v>
      </c>
      <c r="V233" s="127">
        <v>9</v>
      </c>
      <c r="W233" s="128">
        <v>1.4350453172205438E-2</v>
      </c>
      <c r="X233" s="128">
        <v>6.7975830815709968E-3</v>
      </c>
    </row>
    <row r="234" spans="14:24" ht="15.6" x14ac:dyDescent="0.3">
      <c r="N234" s="124">
        <v>43616</v>
      </c>
      <c r="O234" s="125">
        <v>1520</v>
      </c>
      <c r="P234" s="125">
        <v>319</v>
      </c>
      <c r="Q234" s="125">
        <v>1201</v>
      </c>
      <c r="R234" s="125">
        <v>13071189977</v>
      </c>
      <c r="S234" s="126">
        <v>9049911869</v>
      </c>
      <c r="T234" s="126">
        <v>4021278108</v>
      </c>
      <c r="U234" s="127">
        <v>22</v>
      </c>
      <c r="V234" s="127">
        <v>16</v>
      </c>
      <c r="W234" s="128">
        <v>1.4473684210526316E-2</v>
      </c>
      <c r="X234" s="128">
        <v>1.0526315789473684E-2</v>
      </c>
    </row>
    <row r="235" spans="14:24" ht="15.6" x14ac:dyDescent="0.3">
      <c r="N235" s="124">
        <v>43646</v>
      </c>
      <c r="O235" s="125">
        <v>1464</v>
      </c>
      <c r="P235" s="125">
        <v>339</v>
      </c>
      <c r="Q235" s="125">
        <v>1125</v>
      </c>
      <c r="R235" s="125">
        <v>15837716722</v>
      </c>
      <c r="S235" s="126">
        <v>11996751876</v>
      </c>
      <c r="T235" s="126">
        <v>3840964846</v>
      </c>
      <c r="U235" s="127">
        <v>17</v>
      </c>
      <c r="V235" s="127">
        <v>7</v>
      </c>
      <c r="W235" s="128">
        <v>1.1612021857923498E-2</v>
      </c>
      <c r="X235" s="128">
        <v>4.7814207650273225E-3</v>
      </c>
    </row>
    <row r="236" spans="14:24" ht="15.6" x14ac:dyDescent="0.3">
      <c r="N236" s="124">
        <v>43677</v>
      </c>
      <c r="O236" s="125">
        <v>1462</v>
      </c>
      <c r="P236" s="125">
        <v>316</v>
      </c>
      <c r="Q236" s="125">
        <v>1146</v>
      </c>
      <c r="R236" s="125">
        <v>14150929587</v>
      </c>
      <c r="S236" s="126">
        <v>10298117108</v>
      </c>
      <c r="T236" s="126">
        <v>3852812479</v>
      </c>
      <c r="U236" s="127">
        <v>23</v>
      </c>
      <c r="V236" s="127">
        <v>10</v>
      </c>
      <c r="W236" s="128">
        <v>1.573187414500684E-2</v>
      </c>
      <c r="X236" s="128">
        <v>6.8399452804377564E-3</v>
      </c>
    </row>
    <row r="237" spans="14:24" ht="15.6" x14ac:dyDescent="0.3">
      <c r="N237" s="124">
        <v>43708</v>
      </c>
      <c r="O237" s="125">
        <v>1545</v>
      </c>
      <c r="P237" s="125">
        <v>343</v>
      </c>
      <c r="Q237" s="125">
        <v>1202</v>
      </c>
      <c r="R237" s="125">
        <v>13719804213</v>
      </c>
      <c r="S237" s="126">
        <v>9903512806</v>
      </c>
      <c r="T237" s="126">
        <v>3816291407</v>
      </c>
      <c r="U237" s="127">
        <v>15</v>
      </c>
      <c r="V237" s="127">
        <v>9</v>
      </c>
      <c r="W237" s="128">
        <v>9.7087378640776691E-3</v>
      </c>
      <c r="X237" s="128">
        <v>5.8252427184466021E-3</v>
      </c>
    </row>
    <row r="238" spans="14:24" ht="15.6" x14ac:dyDescent="0.3">
      <c r="N238" s="124">
        <v>43738</v>
      </c>
      <c r="O238" s="125">
        <v>1602</v>
      </c>
      <c r="P238" s="125">
        <v>347</v>
      </c>
      <c r="Q238" s="125">
        <v>1255</v>
      </c>
      <c r="R238" s="125">
        <v>15423650270</v>
      </c>
      <c r="S238" s="126">
        <v>11229190364</v>
      </c>
      <c r="T238" s="126">
        <v>4194459906</v>
      </c>
      <c r="U238" s="127">
        <v>19</v>
      </c>
      <c r="V238" s="127">
        <v>10</v>
      </c>
      <c r="W238" s="128">
        <v>1.1860174781523096E-2</v>
      </c>
      <c r="X238" s="128">
        <v>6.2421972534332081E-3</v>
      </c>
    </row>
    <row r="239" spans="14:24" ht="15.6" x14ac:dyDescent="0.3">
      <c r="N239" s="124">
        <v>43769</v>
      </c>
      <c r="O239" s="125">
        <v>1666</v>
      </c>
      <c r="P239" s="125">
        <v>313</v>
      </c>
      <c r="Q239" s="125">
        <v>1353</v>
      </c>
      <c r="R239" s="125">
        <v>13717011500</v>
      </c>
      <c r="S239" s="126">
        <v>9635752313</v>
      </c>
      <c r="T239" s="126">
        <v>4081259187</v>
      </c>
      <c r="U239" s="127">
        <v>17</v>
      </c>
      <c r="V239" s="127">
        <v>5</v>
      </c>
      <c r="W239" s="128">
        <v>1.020408163265306E-2</v>
      </c>
      <c r="X239" s="128">
        <v>3.0012004801920769E-3</v>
      </c>
    </row>
    <row r="240" spans="14:24" ht="15.6" x14ac:dyDescent="0.3">
      <c r="N240" s="124">
        <v>43799</v>
      </c>
      <c r="O240" s="125">
        <v>1418</v>
      </c>
      <c r="P240" s="125">
        <v>288</v>
      </c>
      <c r="Q240" s="125">
        <v>1130</v>
      </c>
      <c r="R240" s="125">
        <v>12997047788</v>
      </c>
      <c r="S240" s="126">
        <v>9276626017</v>
      </c>
      <c r="T240" s="126">
        <v>3720421771</v>
      </c>
      <c r="U240" s="127">
        <v>20</v>
      </c>
      <c r="V240" s="127">
        <v>6</v>
      </c>
      <c r="W240" s="128">
        <v>1.4104372355430184E-2</v>
      </c>
      <c r="X240" s="128">
        <v>4.2313117066290554E-3</v>
      </c>
    </row>
    <row r="241" spans="14:24" ht="15.6" x14ac:dyDescent="0.3">
      <c r="N241" s="124">
        <v>43830</v>
      </c>
      <c r="O241" s="125">
        <v>1950</v>
      </c>
      <c r="P241" s="125">
        <v>431</v>
      </c>
      <c r="Q241" s="125">
        <v>1519</v>
      </c>
      <c r="R241" s="125">
        <v>20197989129</v>
      </c>
      <c r="S241" s="126">
        <v>15257987779</v>
      </c>
      <c r="T241" s="126">
        <v>4940001350</v>
      </c>
      <c r="U241" s="127">
        <v>26</v>
      </c>
      <c r="V241" s="127">
        <v>12</v>
      </c>
      <c r="W241" s="128">
        <v>1.3333333333333334E-2</v>
      </c>
      <c r="X241" s="128">
        <v>6.1538461538461538E-3</v>
      </c>
    </row>
    <row r="242" spans="14:24" ht="15.6" x14ac:dyDescent="0.3">
      <c r="N242" s="124">
        <v>43861</v>
      </c>
      <c r="O242" s="125">
        <v>1537</v>
      </c>
      <c r="P242" s="125">
        <v>275</v>
      </c>
      <c r="Q242" s="125">
        <v>1262</v>
      </c>
      <c r="R242" s="125">
        <v>11794499216</v>
      </c>
      <c r="S242" s="126">
        <v>7974455964</v>
      </c>
      <c r="T242" s="126">
        <v>3820043252</v>
      </c>
      <c r="U242" s="127">
        <v>18</v>
      </c>
      <c r="V242" s="127">
        <v>5</v>
      </c>
      <c r="W242" s="128">
        <v>1.1711125569290826E-2</v>
      </c>
      <c r="X242" s="128">
        <v>3.2530904359141183E-3</v>
      </c>
    </row>
    <row r="243" spans="14:24" ht="15.6" x14ac:dyDescent="0.3">
      <c r="N243" s="124">
        <v>43890</v>
      </c>
      <c r="O243" s="125">
        <v>1282</v>
      </c>
      <c r="P243" s="125">
        <v>243</v>
      </c>
      <c r="Q243" s="125">
        <v>1039</v>
      </c>
      <c r="R243" s="125">
        <v>10918509736</v>
      </c>
      <c r="S243" s="126">
        <v>7703143071</v>
      </c>
      <c r="T243" s="126">
        <v>3215366665</v>
      </c>
      <c r="U243" s="127">
        <v>14</v>
      </c>
      <c r="V243" s="127">
        <v>8</v>
      </c>
      <c r="W243" s="128">
        <v>1.0920436817472699E-2</v>
      </c>
      <c r="X243" s="128">
        <v>6.2402496099843996E-3</v>
      </c>
    </row>
    <row r="244" spans="14:24" ht="15.6" x14ac:dyDescent="0.3">
      <c r="N244" s="124">
        <v>43921</v>
      </c>
      <c r="O244" s="125">
        <v>1189</v>
      </c>
      <c r="P244" s="125">
        <v>215</v>
      </c>
      <c r="Q244" s="125">
        <v>974</v>
      </c>
      <c r="R244" s="125">
        <v>9366553298</v>
      </c>
      <c r="S244" s="126">
        <v>6394835801</v>
      </c>
      <c r="T244" s="126">
        <v>2971717497</v>
      </c>
      <c r="U244" s="127">
        <v>19</v>
      </c>
      <c r="V244" s="127">
        <v>5</v>
      </c>
      <c r="W244" s="128">
        <v>1.59798149705635E-2</v>
      </c>
      <c r="X244" s="128">
        <v>4.2052144659377629E-3</v>
      </c>
    </row>
    <row r="245" spans="14:24" ht="15.6" x14ac:dyDescent="0.3">
      <c r="N245" s="124">
        <v>43951</v>
      </c>
      <c r="O245" s="125">
        <v>766</v>
      </c>
      <c r="P245" s="125">
        <v>125</v>
      </c>
      <c r="Q245" s="125">
        <v>641</v>
      </c>
      <c r="R245" s="125">
        <v>5458604714</v>
      </c>
      <c r="S245" s="126">
        <v>3681325834</v>
      </c>
      <c r="T245" s="126">
        <v>1777278880</v>
      </c>
      <c r="U245" s="127">
        <v>7</v>
      </c>
      <c r="V245" s="127">
        <v>3</v>
      </c>
      <c r="W245" s="128">
        <v>9.138381201044387E-3</v>
      </c>
      <c r="X245" s="128">
        <v>3.9164490861618795E-3</v>
      </c>
    </row>
    <row r="246" spans="14:24" ht="15.6" x14ac:dyDescent="0.3">
      <c r="N246" s="124">
        <v>43982</v>
      </c>
      <c r="O246" s="125">
        <v>706</v>
      </c>
      <c r="P246" s="125">
        <v>110</v>
      </c>
      <c r="Q246" s="125">
        <v>596</v>
      </c>
      <c r="R246" s="125">
        <v>4044269022</v>
      </c>
      <c r="S246" s="126">
        <v>2330681738</v>
      </c>
      <c r="T246" s="126">
        <v>1713587284</v>
      </c>
      <c r="U246" s="127">
        <v>8</v>
      </c>
      <c r="V246" s="127">
        <v>6</v>
      </c>
      <c r="W246" s="128">
        <v>1.1331444759206799E-2</v>
      </c>
      <c r="X246" s="128">
        <v>8.4985835694051E-3</v>
      </c>
    </row>
    <row r="247" spans="14:24" ht="15.6" x14ac:dyDescent="0.3">
      <c r="N247" s="124">
        <v>44012</v>
      </c>
      <c r="O247" s="125">
        <v>891</v>
      </c>
      <c r="P247" s="125">
        <v>146</v>
      </c>
      <c r="Q247" s="125">
        <v>745</v>
      </c>
      <c r="R247" s="125">
        <v>4898192855</v>
      </c>
      <c r="S247" s="126">
        <v>2825316233</v>
      </c>
      <c r="T247" s="126">
        <v>2072876622</v>
      </c>
      <c r="U247" s="127">
        <v>14</v>
      </c>
      <c r="V247" s="127">
        <v>8</v>
      </c>
      <c r="W247" s="128">
        <v>1.5712682379349047E-2</v>
      </c>
      <c r="X247" s="128">
        <v>8.9786756453423128E-3</v>
      </c>
    </row>
    <row r="248" spans="14:24" ht="15.6" x14ac:dyDescent="0.3">
      <c r="N248" s="124">
        <v>44043</v>
      </c>
      <c r="O248" s="125">
        <v>1070</v>
      </c>
      <c r="P248" s="125">
        <v>162</v>
      </c>
      <c r="Q248" s="125">
        <v>908</v>
      </c>
      <c r="R248" s="125">
        <v>5653936841</v>
      </c>
      <c r="S248" s="126">
        <v>3237376649</v>
      </c>
      <c r="T248" s="126">
        <v>2416560192</v>
      </c>
      <c r="U248" s="127">
        <v>17</v>
      </c>
      <c r="V248" s="127">
        <v>8</v>
      </c>
      <c r="W248" s="128">
        <v>1.5887850467289719E-2</v>
      </c>
      <c r="X248" s="128">
        <v>7.4766355140186919E-3</v>
      </c>
    </row>
    <row r="249" spans="14:24" ht="15.6" x14ac:dyDescent="0.3">
      <c r="N249" s="124">
        <v>44074</v>
      </c>
      <c r="O249" s="125">
        <v>1080</v>
      </c>
      <c r="P249" s="125">
        <v>152</v>
      </c>
      <c r="Q249" s="125">
        <v>928</v>
      </c>
      <c r="R249" s="125">
        <v>5326401109</v>
      </c>
      <c r="S249" s="126">
        <v>2958385273</v>
      </c>
      <c r="T249" s="126">
        <v>2368015836</v>
      </c>
      <c r="U249" s="127">
        <v>15</v>
      </c>
      <c r="V249" s="127">
        <v>4</v>
      </c>
      <c r="W249" s="128">
        <v>1.3888888888888888E-2</v>
      </c>
      <c r="X249" s="128">
        <v>3.7037037037037038E-3</v>
      </c>
    </row>
    <row r="250" spans="14:24" ht="15.6" x14ac:dyDescent="0.3">
      <c r="N250" s="124">
        <v>44104</v>
      </c>
      <c r="O250" s="125">
        <v>1321</v>
      </c>
      <c r="P250" s="125">
        <v>230</v>
      </c>
      <c r="Q250" s="125">
        <v>1091</v>
      </c>
      <c r="R250" s="125">
        <v>10161728927</v>
      </c>
      <c r="S250" s="126">
        <v>7188572577</v>
      </c>
      <c r="T250" s="126">
        <v>2973156350</v>
      </c>
      <c r="U250" s="127">
        <v>17</v>
      </c>
      <c r="V250" s="127">
        <v>7</v>
      </c>
      <c r="W250" s="128">
        <v>1.2869038607115822E-2</v>
      </c>
      <c r="X250" s="128">
        <v>5.2990158970476911E-3</v>
      </c>
    </row>
    <row r="251" spans="14:24" ht="15.6" x14ac:dyDescent="0.3">
      <c r="N251" s="124">
        <v>44135</v>
      </c>
      <c r="O251" s="125">
        <v>1403</v>
      </c>
      <c r="P251" s="125">
        <v>258</v>
      </c>
      <c r="Q251" s="125">
        <v>1145</v>
      </c>
      <c r="R251" s="125">
        <v>11001339522</v>
      </c>
      <c r="S251" s="126">
        <v>7481749305</v>
      </c>
      <c r="T251" s="126">
        <v>3519590217</v>
      </c>
      <c r="U251" s="127">
        <v>18</v>
      </c>
      <c r="V251" s="127">
        <v>9</v>
      </c>
      <c r="W251" s="128">
        <v>1.2829650748396294E-2</v>
      </c>
      <c r="X251" s="128">
        <v>6.4148253741981472E-3</v>
      </c>
    </row>
    <row r="252" spans="14:24" ht="15.6" x14ac:dyDescent="0.3">
      <c r="N252" s="124">
        <v>44165</v>
      </c>
      <c r="O252" s="125">
        <v>1338</v>
      </c>
      <c r="P252" s="125">
        <v>226</v>
      </c>
      <c r="Q252" s="125">
        <v>1112</v>
      </c>
      <c r="R252" s="125">
        <v>9872911499</v>
      </c>
      <c r="S252" s="126">
        <v>6517803196</v>
      </c>
      <c r="T252" s="126">
        <v>3355108303</v>
      </c>
      <c r="U252" s="127">
        <v>31</v>
      </c>
      <c r="V252" s="127">
        <v>5</v>
      </c>
      <c r="W252" s="128">
        <v>2.3168908819133034E-2</v>
      </c>
      <c r="X252" s="128">
        <v>3.7369207772795215E-3</v>
      </c>
    </row>
    <row r="253" spans="14:24" ht="15.6" x14ac:dyDescent="0.3">
      <c r="N253" s="124">
        <v>44196</v>
      </c>
      <c r="O253" s="125">
        <v>2427</v>
      </c>
      <c r="P253" s="125">
        <v>486</v>
      </c>
      <c r="Q253" s="125">
        <v>1941</v>
      </c>
      <c r="R253" s="125">
        <v>20669104163</v>
      </c>
      <c r="S253" s="126">
        <v>14526170208</v>
      </c>
      <c r="T253" s="126">
        <v>6142933955</v>
      </c>
      <c r="U253" s="127">
        <v>36</v>
      </c>
      <c r="V253" s="127">
        <v>16</v>
      </c>
      <c r="W253" s="128">
        <v>1.4833127317676144E-2</v>
      </c>
      <c r="X253" s="128">
        <v>6.592501030078286E-3</v>
      </c>
    </row>
    <row r="254" spans="14:24" ht="15.6" x14ac:dyDescent="0.3">
      <c r="N254" s="124">
        <v>44227</v>
      </c>
      <c r="O254" s="125">
        <v>1333</v>
      </c>
      <c r="P254" s="125">
        <v>236</v>
      </c>
      <c r="Q254" s="125">
        <v>1097</v>
      </c>
      <c r="R254" s="125">
        <v>9597151730</v>
      </c>
      <c r="S254" s="126">
        <v>6568314092</v>
      </c>
      <c r="T254" s="126">
        <v>3028837638</v>
      </c>
      <c r="U254" s="127">
        <v>28</v>
      </c>
      <c r="V254" s="127">
        <v>7</v>
      </c>
      <c r="W254" s="128">
        <v>2.1005251312828207E-2</v>
      </c>
      <c r="X254" s="128">
        <v>5.2513128282070517E-3</v>
      </c>
    </row>
    <row r="255" spans="14:24" ht="15.6" x14ac:dyDescent="0.3">
      <c r="N255" s="124">
        <v>44255</v>
      </c>
      <c r="O255" s="125">
        <v>1318</v>
      </c>
      <c r="P255" s="125">
        <v>192</v>
      </c>
      <c r="Q255" s="125">
        <v>1126</v>
      </c>
      <c r="R255" s="125">
        <v>7665452369</v>
      </c>
      <c r="S255" s="126">
        <v>4445622545</v>
      </c>
      <c r="T255" s="126">
        <v>3219829824</v>
      </c>
      <c r="U255" s="127">
        <v>19</v>
      </c>
      <c r="V255" s="127">
        <v>2</v>
      </c>
      <c r="W255" s="128">
        <v>1.4415781487101669E-2</v>
      </c>
      <c r="X255" s="128">
        <v>1.5174506828528073E-3</v>
      </c>
    </row>
    <row r="256" spans="14:24" ht="15.6" x14ac:dyDescent="0.3">
      <c r="N256" s="124">
        <v>44286</v>
      </c>
      <c r="O256" s="125">
        <v>1840</v>
      </c>
      <c r="P256" s="125">
        <v>259</v>
      </c>
      <c r="Q256" s="125">
        <v>1581</v>
      </c>
      <c r="R256" s="125">
        <v>11336600318</v>
      </c>
      <c r="S256" s="126">
        <v>6788932465</v>
      </c>
      <c r="T256" s="126">
        <v>4547667853</v>
      </c>
      <c r="U256" s="127">
        <v>25</v>
      </c>
      <c r="V256" s="127">
        <v>11</v>
      </c>
      <c r="W256" s="128">
        <v>1.358695652173913E-2</v>
      </c>
      <c r="X256" s="128">
        <v>5.9782608695652176E-3</v>
      </c>
    </row>
    <row r="257" spans="14:24" ht="15.6" x14ac:dyDescent="0.3">
      <c r="N257" s="124">
        <v>44316</v>
      </c>
      <c r="O257" s="125">
        <v>1910</v>
      </c>
      <c r="P257" s="125">
        <v>334</v>
      </c>
      <c r="Q257" s="125">
        <v>1576</v>
      </c>
      <c r="R257" s="125">
        <v>14007275180</v>
      </c>
      <c r="S257" s="126">
        <v>9041589792</v>
      </c>
      <c r="T257" s="126">
        <v>4965685388</v>
      </c>
      <c r="U257" s="127">
        <v>20</v>
      </c>
      <c r="V257" s="127">
        <v>10</v>
      </c>
      <c r="W257" s="128">
        <v>1.0471204188481676E-2</v>
      </c>
      <c r="X257" s="128">
        <v>5.235602094240838E-3</v>
      </c>
    </row>
    <row r="258" spans="14:24" ht="15.6" x14ac:dyDescent="0.3">
      <c r="N258" s="124">
        <v>44347</v>
      </c>
      <c r="O258" s="125">
        <v>1946</v>
      </c>
      <c r="P258" s="125">
        <v>304</v>
      </c>
      <c r="Q258" s="125">
        <v>1642</v>
      </c>
      <c r="R258" s="125">
        <v>12479786104</v>
      </c>
      <c r="S258" s="126">
        <v>7832889820</v>
      </c>
      <c r="T258" s="126">
        <v>4646896284</v>
      </c>
      <c r="U258" s="127">
        <v>27</v>
      </c>
      <c r="V258" s="127">
        <v>7</v>
      </c>
      <c r="W258" s="128">
        <v>1.3874614594039054E-2</v>
      </c>
      <c r="X258" s="128">
        <v>3.5971223021582736E-3</v>
      </c>
    </row>
    <row r="259" spans="14:24" ht="15.6" x14ac:dyDescent="0.3">
      <c r="N259" s="124">
        <v>44377</v>
      </c>
      <c r="O259" s="125">
        <v>2321</v>
      </c>
      <c r="P259" s="125">
        <v>388</v>
      </c>
      <c r="Q259" s="125">
        <v>1933</v>
      </c>
      <c r="R259" s="125">
        <v>17830844576</v>
      </c>
      <c r="S259" s="126">
        <v>11471798042</v>
      </c>
      <c r="T259" s="126">
        <v>6359046534</v>
      </c>
      <c r="U259" s="127">
        <v>41</v>
      </c>
      <c r="V259" s="127">
        <v>8</v>
      </c>
      <c r="W259" s="128">
        <v>1.7664799655320983E-2</v>
      </c>
      <c r="X259" s="128">
        <v>3.4467901766479965E-3</v>
      </c>
    </row>
    <row r="260" spans="14:24" ht="15.6" x14ac:dyDescent="0.3">
      <c r="N260" s="124">
        <v>44408</v>
      </c>
      <c r="O260" s="125">
        <v>2130</v>
      </c>
      <c r="P260" s="125">
        <v>368</v>
      </c>
      <c r="Q260" s="125">
        <v>1762</v>
      </c>
      <c r="R260" s="125">
        <v>18206202754</v>
      </c>
      <c r="S260" s="126">
        <v>12296610269</v>
      </c>
      <c r="T260" s="126">
        <v>5909592485</v>
      </c>
      <c r="U260" s="127">
        <v>31</v>
      </c>
      <c r="V260" s="127">
        <v>12</v>
      </c>
      <c r="W260" s="128">
        <v>1.4553990610328639E-2</v>
      </c>
      <c r="X260" s="128">
        <v>5.6338028169014088E-3</v>
      </c>
    </row>
    <row r="261" spans="14:24" ht="15.6" x14ac:dyDescent="0.3">
      <c r="N261" s="124">
        <v>44439</v>
      </c>
      <c r="O261" s="125">
        <v>2256</v>
      </c>
      <c r="P261" s="125">
        <v>412</v>
      </c>
      <c r="Q261" s="125">
        <v>1844</v>
      </c>
      <c r="R261" s="125">
        <v>20084749892</v>
      </c>
      <c r="S261" s="126">
        <v>14066944773</v>
      </c>
      <c r="T261" s="126">
        <v>6017805119</v>
      </c>
      <c r="U261" s="127">
        <v>29</v>
      </c>
      <c r="V261" s="127">
        <v>10</v>
      </c>
      <c r="W261" s="128">
        <v>1.2854609929078014E-2</v>
      </c>
      <c r="X261" s="128">
        <v>4.4326241134751776E-3</v>
      </c>
    </row>
    <row r="262" spans="14:24" ht="15.6" x14ac:dyDescent="0.3">
      <c r="N262" s="124">
        <v>44469</v>
      </c>
      <c r="O262" s="125">
        <v>2284</v>
      </c>
      <c r="P262" s="125">
        <v>414</v>
      </c>
      <c r="Q262" s="125">
        <v>1870</v>
      </c>
      <c r="R262" s="125">
        <v>20874079043</v>
      </c>
      <c r="S262" s="126">
        <v>14151790118</v>
      </c>
      <c r="T262" s="126">
        <v>6722288925</v>
      </c>
      <c r="U262" s="127">
        <v>28</v>
      </c>
      <c r="V262" s="127">
        <v>9</v>
      </c>
      <c r="W262" s="128">
        <v>1.2259194395796848E-2</v>
      </c>
      <c r="X262" s="128">
        <v>3.9404553415061296E-3</v>
      </c>
    </row>
    <row r="263" spans="14:24" ht="15.6" x14ac:dyDescent="0.3">
      <c r="N263" s="124">
        <v>44500</v>
      </c>
      <c r="O263" s="125">
        <v>2303</v>
      </c>
      <c r="P263" s="125">
        <v>414</v>
      </c>
      <c r="Q263" s="125">
        <v>1889</v>
      </c>
      <c r="R263" s="125">
        <v>20777397532</v>
      </c>
      <c r="S263" s="126">
        <v>14282472589</v>
      </c>
      <c r="T263" s="126">
        <v>6494924943</v>
      </c>
      <c r="U263" s="127">
        <v>27</v>
      </c>
      <c r="V263" s="127">
        <v>8</v>
      </c>
      <c r="W263" s="128">
        <v>1.1723838471558836E-2</v>
      </c>
      <c r="X263" s="128">
        <v>3.4737299174989146E-3</v>
      </c>
    </row>
    <row r="264" spans="14:24" ht="15.6" x14ac:dyDescent="0.3">
      <c r="N264" s="124">
        <v>44530</v>
      </c>
      <c r="O264" s="125">
        <v>2306</v>
      </c>
      <c r="P264" s="125">
        <v>409</v>
      </c>
      <c r="Q264" s="125">
        <v>1897</v>
      </c>
      <c r="R264" s="125">
        <v>20210959398</v>
      </c>
      <c r="S264" s="126">
        <v>13735190495</v>
      </c>
      <c r="T264" s="126">
        <v>6475768903</v>
      </c>
      <c r="U264" s="127">
        <v>25</v>
      </c>
      <c r="V264" s="127">
        <v>6</v>
      </c>
      <c r="W264" s="128">
        <v>1.0841283607979185E-2</v>
      </c>
      <c r="X264" s="128">
        <v>2.6019080659150044E-3</v>
      </c>
    </row>
    <row r="265" spans="14:24" ht="15.6" x14ac:dyDescent="0.3">
      <c r="N265" s="124">
        <v>44561</v>
      </c>
      <c r="O265" s="125">
        <v>3839</v>
      </c>
      <c r="P265" s="125">
        <v>802</v>
      </c>
      <c r="Q265" s="125">
        <v>3037</v>
      </c>
      <c r="R265" s="125">
        <v>38974536911</v>
      </c>
      <c r="S265" s="126">
        <v>27063977669</v>
      </c>
      <c r="T265" s="126">
        <v>11910559242</v>
      </c>
      <c r="U265" s="127">
        <v>29</v>
      </c>
      <c r="V265" s="127">
        <v>21</v>
      </c>
      <c r="W265" s="128">
        <v>7.5540505339932278E-3</v>
      </c>
      <c r="X265" s="128">
        <v>5.4701745246157852E-3</v>
      </c>
    </row>
    <row r="266" spans="14:24" ht="15.6" x14ac:dyDescent="0.3">
      <c r="N266" s="124">
        <v>44592</v>
      </c>
      <c r="O266" s="125">
        <v>1752</v>
      </c>
      <c r="P266" s="125">
        <v>275</v>
      </c>
      <c r="Q266" s="125">
        <v>1477</v>
      </c>
      <c r="R266" s="125">
        <v>14188081855</v>
      </c>
      <c r="S266" s="126">
        <v>8829645377</v>
      </c>
      <c r="T266" s="126">
        <v>5358436478</v>
      </c>
      <c r="U266" s="127">
        <v>18</v>
      </c>
      <c r="V266" s="127">
        <v>9</v>
      </c>
      <c r="W266" s="128">
        <v>1.0273972602739725E-2</v>
      </c>
      <c r="X266" s="128">
        <v>5.1369863013698627E-3</v>
      </c>
    </row>
    <row r="267" spans="14:24" ht="15.6" x14ac:dyDescent="0.3">
      <c r="N267" s="124">
        <v>44620</v>
      </c>
      <c r="O267" s="125">
        <v>1747</v>
      </c>
      <c r="P267" s="125">
        <v>280</v>
      </c>
      <c r="Q267" s="125">
        <v>1467</v>
      </c>
      <c r="R267" s="125">
        <v>14123069808</v>
      </c>
      <c r="S267" s="126">
        <v>8917294399</v>
      </c>
      <c r="T267" s="126">
        <v>5205775409</v>
      </c>
      <c r="U267" s="127">
        <v>20</v>
      </c>
      <c r="V267" s="127">
        <v>7</v>
      </c>
      <c r="W267" s="128">
        <v>1.1448196908986834E-2</v>
      </c>
      <c r="X267" s="128">
        <v>4.0068689181453924E-3</v>
      </c>
    </row>
    <row r="268" spans="14:24" ht="15.6" x14ac:dyDescent="0.3">
      <c r="N268" s="124">
        <v>44651</v>
      </c>
      <c r="O268" s="125">
        <v>2325</v>
      </c>
      <c r="P268" s="125">
        <v>382</v>
      </c>
      <c r="Q268" s="125">
        <v>1943</v>
      </c>
      <c r="R268" s="125">
        <v>19863149168</v>
      </c>
      <c r="S268" s="126">
        <v>13237633522</v>
      </c>
      <c r="T268" s="126">
        <v>6625515646</v>
      </c>
      <c r="U268" s="127">
        <v>28</v>
      </c>
      <c r="V268" s="127">
        <v>14</v>
      </c>
      <c r="W268" s="128">
        <v>1.2043010752688172E-2</v>
      </c>
      <c r="X268" s="128">
        <v>6.021505376344086E-3</v>
      </c>
    </row>
    <row r="269" spans="14:24" ht="15.6" x14ac:dyDescent="0.3">
      <c r="N269" s="124">
        <v>44681</v>
      </c>
      <c r="O269" s="125">
        <v>2226</v>
      </c>
      <c r="P269" s="125">
        <v>352</v>
      </c>
      <c r="Q269" s="125">
        <v>1874</v>
      </c>
      <c r="R269" s="125">
        <v>19062639624</v>
      </c>
      <c r="S269" s="126">
        <v>11989089192</v>
      </c>
      <c r="T269" s="126">
        <v>7073550432</v>
      </c>
      <c r="U269" s="127">
        <v>26</v>
      </c>
      <c r="V269" s="127">
        <v>10</v>
      </c>
      <c r="W269" s="128">
        <v>1.1680143755615454E-2</v>
      </c>
      <c r="X269" s="128">
        <v>4.4923629829290209E-3</v>
      </c>
    </row>
    <row r="270" spans="14:24" ht="15.6" x14ac:dyDescent="0.3">
      <c r="N270" s="124">
        <v>44712</v>
      </c>
      <c r="O270" s="125">
        <v>2159</v>
      </c>
      <c r="P270" s="125">
        <v>353</v>
      </c>
      <c r="Q270" s="125">
        <v>1806</v>
      </c>
      <c r="R270" s="125">
        <v>19141751604</v>
      </c>
      <c r="S270" s="126">
        <v>12054709330</v>
      </c>
      <c r="T270" s="126">
        <v>7087042274</v>
      </c>
      <c r="U270" s="127">
        <v>26</v>
      </c>
      <c r="V270" s="127">
        <v>10</v>
      </c>
      <c r="W270" s="128">
        <v>1.2042612320518759E-2</v>
      </c>
      <c r="X270" s="128">
        <v>4.6317739694302917E-3</v>
      </c>
    </row>
    <row r="271" spans="14:24" ht="15.6" x14ac:dyDescent="0.3">
      <c r="N271" s="124">
        <v>44742</v>
      </c>
      <c r="O271" s="125">
        <v>2451</v>
      </c>
      <c r="P271" s="125">
        <v>438</v>
      </c>
      <c r="Q271" s="125">
        <v>2013</v>
      </c>
      <c r="R271" s="125">
        <v>24229138558</v>
      </c>
      <c r="S271" s="126">
        <v>16445686015</v>
      </c>
      <c r="T271" s="126">
        <v>7783452543</v>
      </c>
      <c r="U271" s="127">
        <v>23</v>
      </c>
      <c r="V271" s="127">
        <v>11</v>
      </c>
      <c r="W271" s="128">
        <v>9.3839249286005715E-3</v>
      </c>
      <c r="X271" s="128">
        <v>4.4879640962872296E-3</v>
      </c>
    </row>
    <row r="272" spans="14:24" ht="15.6" x14ac:dyDescent="0.3">
      <c r="N272" s="124">
        <v>44773</v>
      </c>
      <c r="O272" s="125">
        <v>1913</v>
      </c>
      <c r="P272" s="125">
        <v>333</v>
      </c>
      <c r="Q272" s="125">
        <v>1580</v>
      </c>
      <c r="R272" s="125">
        <v>16971198964</v>
      </c>
      <c r="S272" s="126">
        <v>11105261746</v>
      </c>
      <c r="T272" s="126">
        <v>5865937218</v>
      </c>
      <c r="U272" s="127">
        <v>27</v>
      </c>
      <c r="V272" s="127">
        <v>8</v>
      </c>
      <c r="W272" s="128">
        <v>1.4113957135389441E-2</v>
      </c>
      <c r="X272" s="128">
        <v>4.1819132253005748E-3</v>
      </c>
    </row>
    <row r="273" spans="14:24" ht="15.6" x14ac:dyDescent="0.3">
      <c r="N273" s="124">
        <v>44804</v>
      </c>
      <c r="O273" s="125">
        <v>1919</v>
      </c>
      <c r="P273" s="125">
        <v>318</v>
      </c>
      <c r="Q273" s="125">
        <v>1601</v>
      </c>
      <c r="R273" s="125">
        <v>15818298557</v>
      </c>
      <c r="S273" s="126">
        <v>10099808360</v>
      </c>
      <c r="T273" s="126">
        <v>5718490197</v>
      </c>
      <c r="U273" s="127">
        <v>23</v>
      </c>
      <c r="V273" s="127">
        <v>8</v>
      </c>
      <c r="W273" s="128">
        <v>1.1985409067222511E-2</v>
      </c>
      <c r="X273" s="128">
        <v>4.1688379364252211E-3</v>
      </c>
    </row>
    <row r="274" spans="14:24" ht="15.6" x14ac:dyDescent="0.3">
      <c r="N274" s="124">
        <v>44834</v>
      </c>
      <c r="O274" s="125">
        <v>1813</v>
      </c>
      <c r="P274" s="125">
        <v>309</v>
      </c>
      <c r="Q274" s="125">
        <v>1504</v>
      </c>
      <c r="R274" s="125">
        <v>16622310615</v>
      </c>
      <c r="S274" s="126">
        <v>10948134567</v>
      </c>
      <c r="T274" s="126">
        <v>5674176048</v>
      </c>
      <c r="U274" s="127">
        <v>30</v>
      </c>
      <c r="V274" s="127">
        <v>14</v>
      </c>
      <c r="W274" s="128">
        <v>1.6547159404302261E-2</v>
      </c>
      <c r="X274" s="128">
        <v>7.7220077220077222E-3</v>
      </c>
    </row>
    <row r="275" spans="14:24" ht="15.6" x14ac:dyDescent="0.3">
      <c r="N275" s="124">
        <v>44865</v>
      </c>
      <c r="O275" s="125">
        <v>1612</v>
      </c>
      <c r="P275" s="125">
        <v>262</v>
      </c>
      <c r="Q275" s="125">
        <v>1350</v>
      </c>
      <c r="R275" s="125">
        <v>13358582234</v>
      </c>
      <c r="S275" s="126">
        <v>8141550166</v>
      </c>
      <c r="T275" s="126">
        <v>5217032068</v>
      </c>
      <c r="U275" s="127">
        <v>25</v>
      </c>
      <c r="V275" s="127">
        <v>12</v>
      </c>
      <c r="W275" s="128">
        <v>1.5508684863523574E-2</v>
      </c>
      <c r="X275" s="128">
        <v>7.4441687344913151E-3</v>
      </c>
    </row>
    <row r="276" spans="14:24" ht="15.6" x14ac:dyDescent="0.3">
      <c r="N276" s="124">
        <v>44895</v>
      </c>
      <c r="O276" s="125">
        <v>1486</v>
      </c>
      <c r="P276" s="125">
        <v>257</v>
      </c>
      <c r="Q276" s="125">
        <v>1229</v>
      </c>
      <c r="R276" s="125">
        <v>12170991446</v>
      </c>
      <c r="S276" s="126">
        <v>8065220041</v>
      </c>
      <c r="T276" s="126">
        <v>4105771405</v>
      </c>
      <c r="U276" s="127">
        <v>19</v>
      </c>
      <c r="V276" s="127">
        <v>13</v>
      </c>
      <c r="W276" s="128">
        <v>1.278600269179004E-2</v>
      </c>
      <c r="X276" s="128">
        <v>8.7483176312247637E-3</v>
      </c>
    </row>
    <row r="277" spans="14:24" ht="15.6" x14ac:dyDescent="0.3">
      <c r="N277" s="124">
        <v>44926</v>
      </c>
      <c r="O277" s="125">
        <v>1746</v>
      </c>
      <c r="P277" s="125">
        <v>288</v>
      </c>
      <c r="Q277" s="125">
        <v>1458</v>
      </c>
      <c r="R277" s="125">
        <v>12874179857</v>
      </c>
      <c r="S277" s="126">
        <v>7649472913</v>
      </c>
      <c r="T277" s="126">
        <v>5224706944</v>
      </c>
      <c r="U277" s="127">
        <v>26</v>
      </c>
      <c r="V277" s="127">
        <v>15</v>
      </c>
      <c r="W277" s="128">
        <v>1.4891179839633447E-2</v>
      </c>
      <c r="X277" s="128">
        <v>8.5910652920962206E-3</v>
      </c>
    </row>
    <row r="278" spans="14:24" ht="15.6" x14ac:dyDescent="0.3">
      <c r="N278" s="124">
        <v>44957</v>
      </c>
      <c r="O278" s="125">
        <v>1201</v>
      </c>
      <c r="P278" s="125">
        <v>142</v>
      </c>
      <c r="Q278" s="125">
        <v>1059</v>
      </c>
      <c r="R278" s="125">
        <v>6847920238</v>
      </c>
      <c r="S278" s="126">
        <v>3394291730</v>
      </c>
      <c r="T278" s="126">
        <v>3453628508</v>
      </c>
      <c r="U278" s="127">
        <v>18</v>
      </c>
      <c r="V278" s="127">
        <v>9</v>
      </c>
      <c r="W278" s="128">
        <v>1.498751040799334E-2</v>
      </c>
      <c r="X278" s="128">
        <v>7.4937552039966698E-3</v>
      </c>
    </row>
    <row r="279" spans="14:24" ht="15.6" x14ac:dyDescent="0.3">
      <c r="N279" s="124">
        <v>44985</v>
      </c>
      <c r="O279" s="125">
        <v>1048</v>
      </c>
      <c r="P279" s="125">
        <v>141</v>
      </c>
      <c r="Q279" s="125">
        <v>907</v>
      </c>
      <c r="R279" s="125">
        <v>6022095567</v>
      </c>
      <c r="S279" s="126">
        <v>2970311942</v>
      </c>
      <c r="T279" s="126">
        <v>3051783625</v>
      </c>
      <c r="U279" s="127">
        <v>15</v>
      </c>
      <c r="V279" s="127">
        <v>7</v>
      </c>
      <c r="W279" s="128">
        <v>1.4312977099236641E-2</v>
      </c>
      <c r="X279" s="128">
        <v>6.6793893129770991E-3</v>
      </c>
    </row>
    <row r="280" spans="14:24" ht="15.6" x14ac:dyDescent="0.3">
      <c r="N280" s="124">
        <v>45016</v>
      </c>
      <c r="O280" s="125">
        <v>1380</v>
      </c>
      <c r="P280" s="125">
        <v>176</v>
      </c>
      <c r="Q280" s="125">
        <v>1204</v>
      </c>
      <c r="R280" s="125">
        <v>9803195794</v>
      </c>
      <c r="S280" s="126">
        <v>5477889596</v>
      </c>
      <c r="T280" s="126">
        <v>4325306198</v>
      </c>
      <c r="U280" s="127">
        <v>24</v>
      </c>
      <c r="V280" s="127">
        <v>10</v>
      </c>
      <c r="W280" s="128">
        <v>1.7391304347826087E-2</v>
      </c>
      <c r="X280" s="128">
        <v>7.246376811594203E-3</v>
      </c>
    </row>
    <row r="281" spans="14:24" ht="15.6" x14ac:dyDescent="0.3">
      <c r="N281" s="124">
        <v>45046</v>
      </c>
      <c r="O281" s="125">
        <v>1110</v>
      </c>
      <c r="P281" s="125">
        <v>131</v>
      </c>
      <c r="Q281" s="125">
        <v>979</v>
      </c>
      <c r="R281" s="125">
        <v>5865533464</v>
      </c>
      <c r="S281" s="126">
        <v>2991976243</v>
      </c>
      <c r="T281" s="126">
        <v>2873557221</v>
      </c>
      <c r="U281" s="127">
        <v>24</v>
      </c>
      <c r="V281" s="127">
        <v>5</v>
      </c>
      <c r="W281" s="128">
        <v>2.1621621621621623E-2</v>
      </c>
      <c r="X281" s="128">
        <v>4.5045045045045045E-3</v>
      </c>
    </row>
    <row r="282" spans="14:24" ht="15.6" x14ac:dyDescent="0.3">
      <c r="N282" s="124">
        <v>45077</v>
      </c>
      <c r="O282" s="125">
        <v>1371</v>
      </c>
      <c r="P282" s="125">
        <v>155</v>
      </c>
      <c r="Q282" s="125">
        <v>1216</v>
      </c>
      <c r="R282" s="125">
        <v>7787457318</v>
      </c>
      <c r="S282" s="126">
        <v>3825906585</v>
      </c>
      <c r="T282" s="126">
        <v>3961550733</v>
      </c>
      <c r="U282" s="127">
        <v>23</v>
      </c>
      <c r="V282" s="127">
        <v>3</v>
      </c>
      <c r="W282" s="128">
        <v>1.6776075857038657E-2</v>
      </c>
      <c r="X282" s="128">
        <v>2.1881838074398249E-3</v>
      </c>
    </row>
    <row r="283" spans="14:24" ht="15.6" x14ac:dyDescent="0.3">
      <c r="N283" s="124">
        <v>45107</v>
      </c>
      <c r="O283" s="125">
        <v>1456</v>
      </c>
      <c r="P283" s="125">
        <v>201</v>
      </c>
      <c r="Q283" s="125">
        <v>1255</v>
      </c>
      <c r="R283" s="125">
        <v>9901094097</v>
      </c>
      <c r="S283" s="126">
        <v>5417286129</v>
      </c>
      <c r="T283" s="126">
        <v>4483807968</v>
      </c>
      <c r="U283" s="127">
        <v>19</v>
      </c>
      <c r="V283" s="127">
        <v>15</v>
      </c>
      <c r="W283" s="128">
        <v>1.304945054945055E-2</v>
      </c>
      <c r="X283" s="128">
        <v>1.0302197802197802E-2</v>
      </c>
    </row>
    <row r="284" spans="14:24" ht="15.6" x14ac:dyDescent="0.3">
      <c r="N284" s="124">
        <v>45138</v>
      </c>
      <c r="O284" s="125">
        <v>1146</v>
      </c>
      <c r="P284" s="125">
        <v>157</v>
      </c>
      <c r="Q284" s="125">
        <v>989</v>
      </c>
      <c r="R284" s="125">
        <v>7893919843</v>
      </c>
      <c r="S284" s="126">
        <v>4857012781</v>
      </c>
      <c r="T284" s="126">
        <v>3036907062</v>
      </c>
      <c r="U284" s="127">
        <v>22</v>
      </c>
      <c r="V284" s="127">
        <v>11</v>
      </c>
      <c r="W284" s="128">
        <v>1.9197207678883072E-2</v>
      </c>
      <c r="X284" s="128">
        <v>9.5986038394415361E-3</v>
      </c>
    </row>
    <row r="285" spans="14:24" ht="15.6" x14ac:dyDescent="0.3">
      <c r="N285" s="124">
        <v>45169</v>
      </c>
      <c r="O285" s="125">
        <v>1335</v>
      </c>
      <c r="P285" s="125">
        <v>197</v>
      </c>
      <c r="Q285" s="125">
        <v>1138</v>
      </c>
      <c r="R285" s="125">
        <v>9763413920</v>
      </c>
      <c r="S285" s="126">
        <v>6069949843</v>
      </c>
      <c r="T285" s="126">
        <v>3693464077</v>
      </c>
      <c r="U285" s="127">
        <v>23</v>
      </c>
      <c r="V285" s="127">
        <v>8</v>
      </c>
      <c r="W285" s="128">
        <v>1.7228464419475654E-2</v>
      </c>
      <c r="X285" s="128">
        <v>5.9925093632958804E-3</v>
      </c>
    </row>
    <row r="286" spans="14:24" ht="15.6" x14ac:dyDescent="0.3">
      <c r="N286" s="124">
        <v>45199</v>
      </c>
      <c r="O286" s="125">
        <v>1316</v>
      </c>
      <c r="P286" s="125">
        <v>201</v>
      </c>
      <c r="Q286" s="125">
        <v>1115</v>
      </c>
      <c r="R286" s="125">
        <v>9240177155</v>
      </c>
      <c r="S286" s="126">
        <v>5568489530</v>
      </c>
      <c r="T286" s="126">
        <v>3671687625</v>
      </c>
      <c r="U286" s="127">
        <v>18</v>
      </c>
      <c r="V286" s="127">
        <v>12</v>
      </c>
      <c r="W286" s="128">
        <v>1.3677811550151976E-2</v>
      </c>
      <c r="X286" s="128">
        <v>9.11854103343465E-3</v>
      </c>
    </row>
    <row r="287" spans="14:24" ht="15.6" x14ac:dyDescent="0.3">
      <c r="N287" s="124">
        <v>45230</v>
      </c>
      <c r="O287" s="125">
        <v>1401</v>
      </c>
      <c r="P287" s="125">
        <v>195</v>
      </c>
      <c r="Q287" s="125">
        <v>1206</v>
      </c>
      <c r="R287" s="125">
        <v>9619390413</v>
      </c>
      <c r="S287" s="126">
        <v>5519017293</v>
      </c>
      <c r="T287" s="126">
        <v>4100373120</v>
      </c>
      <c r="U287" s="127">
        <v>23</v>
      </c>
      <c r="V287" s="127">
        <v>16</v>
      </c>
      <c r="W287" s="128">
        <v>1.6416845110635261E-2</v>
      </c>
      <c r="X287" s="128">
        <v>1.1420413990007138E-2</v>
      </c>
    </row>
    <row r="288" spans="14:24" ht="15.6" x14ac:dyDescent="0.3">
      <c r="N288" s="124">
        <v>45260</v>
      </c>
      <c r="O288" s="125">
        <v>1232</v>
      </c>
      <c r="P288" s="125">
        <v>155</v>
      </c>
      <c r="Q288" s="125">
        <v>1077</v>
      </c>
      <c r="R288" s="125">
        <v>6598064609</v>
      </c>
      <c r="S288" s="126">
        <v>3222874315</v>
      </c>
      <c r="T288" s="126">
        <v>3375190294</v>
      </c>
      <c r="U288" s="127">
        <v>32</v>
      </c>
      <c r="V288" s="127">
        <v>11</v>
      </c>
      <c r="W288" s="128">
        <v>2.5974025974025976E-2</v>
      </c>
      <c r="X288" s="128">
        <v>8.9285714285714281E-3</v>
      </c>
    </row>
    <row r="289" spans="14:24" ht="15.6" x14ac:dyDescent="0.3">
      <c r="N289" s="124">
        <v>45291</v>
      </c>
      <c r="O289" s="125">
        <v>1485</v>
      </c>
      <c r="P289" s="125">
        <v>242</v>
      </c>
      <c r="Q289" s="125">
        <v>1243</v>
      </c>
      <c r="R289" s="125">
        <v>10500564832</v>
      </c>
      <c r="S289" s="126">
        <v>5821503533</v>
      </c>
      <c r="T289" s="126">
        <v>4679061299</v>
      </c>
      <c r="U289" s="127">
        <v>35</v>
      </c>
      <c r="V289" s="127">
        <v>24</v>
      </c>
      <c r="W289" s="128">
        <v>2.3569023569023569E-2</v>
      </c>
      <c r="X289" s="128">
        <v>1.6161616161616162E-2</v>
      </c>
    </row>
    <row r="290" spans="14:24" ht="15.6" x14ac:dyDescent="0.3">
      <c r="N290" s="124">
        <v>45322</v>
      </c>
      <c r="O290" s="125">
        <v>1165</v>
      </c>
      <c r="P290" s="125">
        <v>149</v>
      </c>
      <c r="Q290" s="125">
        <v>1016</v>
      </c>
      <c r="R290" s="125">
        <v>6834834423</v>
      </c>
      <c r="S290" s="126">
        <v>3364233738</v>
      </c>
      <c r="T290" s="126">
        <v>3470600685</v>
      </c>
      <c r="U290" s="127">
        <v>23</v>
      </c>
      <c r="V290" s="127">
        <v>12</v>
      </c>
      <c r="W290" s="128">
        <v>1.9742489270386267E-2</v>
      </c>
      <c r="X290" s="128">
        <v>1.0300429184549357E-2</v>
      </c>
    </row>
    <row r="291" spans="14:24" ht="15.6" x14ac:dyDescent="0.3">
      <c r="N291" s="124">
        <v>45351</v>
      </c>
      <c r="O291" s="125">
        <v>1002</v>
      </c>
      <c r="P291" s="125">
        <v>147</v>
      </c>
      <c r="Q291" s="125">
        <v>855</v>
      </c>
      <c r="R291" s="125">
        <v>6073049108</v>
      </c>
      <c r="S291" s="126">
        <v>3401213591</v>
      </c>
      <c r="T291" s="126">
        <v>2671835517</v>
      </c>
      <c r="U291" s="127">
        <v>15</v>
      </c>
      <c r="V291" s="127">
        <v>9</v>
      </c>
      <c r="W291" s="128">
        <v>1.4970059880239521E-2</v>
      </c>
      <c r="X291" s="128">
        <v>8.9820359281437123E-3</v>
      </c>
    </row>
    <row r="292" spans="14:24" ht="15.6" x14ac:dyDescent="0.3">
      <c r="N292" s="124">
        <v>45382</v>
      </c>
      <c r="O292" s="125">
        <v>1141</v>
      </c>
      <c r="P292" s="125">
        <v>162</v>
      </c>
      <c r="Q292" s="125">
        <v>979</v>
      </c>
      <c r="R292" s="125">
        <v>7065309387</v>
      </c>
      <c r="S292" s="126">
        <v>4025449762</v>
      </c>
      <c r="T292" s="126">
        <v>3039859625</v>
      </c>
      <c r="U292" s="127">
        <v>27</v>
      </c>
      <c r="V292" s="127">
        <v>17</v>
      </c>
      <c r="W292" s="128">
        <v>2.3663453111305872E-2</v>
      </c>
      <c r="X292" s="128">
        <v>1.4899211218229623E-2</v>
      </c>
    </row>
    <row r="293" spans="14:24" ht="15.6" x14ac:dyDescent="0.3">
      <c r="N293" s="124">
        <v>45412</v>
      </c>
      <c r="O293" s="125">
        <v>1325</v>
      </c>
      <c r="P293" s="125">
        <v>190</v>
      </c>
      <c r="Q293" s="125">
        <v>1135</v>
      </c>
      <c r="R293" s="125">
        <v>9014539459</v>
      </c>
      <c r="S293" s="126">
        <v>5256725427</v>
      </c>
      <c r="T293" s="126">
        <v>3757814032</v>
      </c>
      <c r="U293" s="127">
        <v>33</v>
      </c>
      <c r="V293" s="127">
        <v>20</v>
      </c>
      <c r="W293" s="128">
        <v>2.4905660377358491E-2</v>
      </c>
      <c r="X293" s="128">
        <v>1.509433962264151E-2</v>
      </c>
    </row>
    <row r="294" spans="14:24" ht="15.6" x14ac:dyDescent="0.3">
      <c r="N294" s="124">
        <v>45443</v>
      </c>
      <c r="O294" s="125">
        <v>1488</v>
      </c>
      <c r="P294" s="125">
        <v>195</v>
      </c>
      <c r="Q294" s="125">
        <v>1293</v>
      </c>
      <c r="R294" s="125">
        <v>9874358977</v>
      </c>
      <c r="S294" s="126">
        <v>5461336260</v>
      </c>
      <c r="T294" s="126">
        <v>4413022717</v>
      </c>
      <c r="U294" s="127">
        <v>22</v>
      </c>
      <c r="V294" s="127">
        <v>14</v>
      </c>
      <c r="W294" s="128">
        <v>1.4784946236559141E-2</v>
      </c>
      <c r="X294" s="128">
        <v>9.4086021505376347E-3</v>
      </c>
    </row>
    <row r="295" spans="14:24" ht="15.6" x14ac:dyDescent="0.3">
      <c r="N295" s="124">
        <v>45473</v>
      </c>
      <c r="O295" s="125">
        <v>1321</v>
      </c>
      <c r="P295" s="125">
        <v>189</v>
      </c>
      <c r="Q295" s="125">
        <v>1132</v>
      </c>
      <c r="R295" s="125">
        <v>9862488154</v>
      </c>
      <c r="S295" s="126">
        <v>6062692742</v>
      </c>
      <c r="T295" s="126">
        <v>3799795412</v>
      </c>
      <c r="U295" s="127">
        <v>19</v>
      </c>
      <c r="V295" s="127">
        <v>23</v>
      </c>
      <c r="W295" s="128">
        <v>1.4383043149129448E-2</v>
      </c>
      <c r="X295" s="128">
        <v>1.7411052233156699E-2</v>
      </c>
    </row>
    <row r="296" spans="14:24" ht="15.6" x14ac:dyDescent="0.3">
      <c r="N296" s="124">
        <v>45504</v>
      </c>
      <c r="O296" s="125">
        <v>1489</v>
      </c>
      <c r="P296" s="125">
        <v>201</v>
      </c>
      <c r="Q296" s="125">
        <v>1288</v>
      </c>
      <c r="R296" s="125">
        <v>9808093187</v>
      </c>
      <c r="S296" s="126">
        <v>5723532846</v>
      </c>
      <c r="T296" s="126">
        <v>4084560341</v>
      </c>
      <c r="U296" s="127">
        <v>31</v>
      </c>
      <c r="V296" s="127">
        <v>14</v>
      </c>
      <c r="W296" s="128">
        <v>2.0819341840161182E-2</v>
      </c>
      <c r="X296" s="128">
        <v>9.4022834116856951E-3</v>
      </c>
    </row>
    <row r="297" spans="14:24" ht="15.6" x14ac:dyDescent="0.3">
      <c r="N297" s="124">
        <v>45535</v>
      </c>
      <c r="O297" s="125">
        <v>1479</v>
      </c>
      <c r="P297" s="125">
        <v>235</v>
      </c>
      <c r="Q297" s="125">
        <v>1244</v>
      </c>
      <c r="R297" s="125">
        <v>10277684064</v>
      </c>
      <c r="S297" s="126">
        <v>6260935192</v>
      </c>
      <c r="T297" s="126">
        <v>4016748872</v>
      </c>
      <c r="U297" s="127">
        <v>34</v>
      </c>
      <c r="V297" s="127">
        <v>10</v>
      </c>
      <c r="W297" s="128">
        <v>2.2988505747126436E-2</v>
      </c>
      <c r="X297" s="128">
        <v>6.7613252197430695E-3</v>
      </c>
    </row>
    <row r="298" spans="14:24" ht="15.6" x14ac:dyDescent="0.3">
      <c r="N298" s="124">
        <v>45565</v>
      </c>
      <c r="O298" s="125">
        <v>1447</v>
      </c>
      <c r="P298" s="125">
        <v>235</v>
      </c>
      <c r="Q298" s="125">
        <v>1212</v>
      </c>
      <c r="R298" s="125">
        <v>11577687530</v>
      </c>
      <c r="S298" s="126">
        <v>7530700758</v>
      </c>
      <c r="T298" s="126">
        <v>4046986772</v>
      </c>
      <c r="U298" s="127">
        <v>30</v>
      </c>
      <c r="V298" s="127">
        <v>26</v>
      </c>
      <c r="W298" s="128">
        <v>2.0732550103662751E-2</v>
      </c>
      <c r="X298" s="128">
        <v>1.796821008984105E-2</v>
      </c>
    </row>
    <row r="299" spans="14:24" ht="15.6" x14ac:dyDescent="0.3">
      <c r="N299" s="124">
        <v>45596</v>
      </c>
      <c r="O299" s="125">
        <v>1570</v>
      </c>
      <c r="P299" s="125">
        <v>231</v>
      </c>
      <c r="Q299" s="125">
        <v>1339</v>
      </c>
      <c r="R299" s="125">
        <v>11642801164</v>
      </c>
      <c r="S299" s="126">
        <v>7361446358</v>
      </c>
      <c r="T299" s="126">
        <v>4281354806</v>
      </c>
      <c r="U299" s="127">
        <v>28</v>
      </c>
      <c r="V299" s="127">
        <v>18</v>
      </c>
      <c r="W299" s="128">
        <v>1.7834394904458598E-2</v>
      </c>
      <c r="X299" s="128">
        <v>1.1464968152866241E-2</v>
      </c>
    </row>
    <row r="300" spans="14:24" ht="15.6" x14ac:dyDescent="0.3">
      <c r="N300" s="124">
        <v>45626</v>
      </c>
      <c r="O300" s="125">
        <v>1387</v>
      </c>
      <c r="P300" s="125">
        <v>234</v>
      </c>
      <c r="Q300" s="125">
        <v>1153</v>
      </c>
      <c r="R300" s="125">
        <v>10837340182</v>
      </c>
      <c r="S300" s="126">
        <v>6747603732</v>
      </c>
      <c r="T300" s="126">
        <v>4089736450</v>
      </c>
      <c r="U300" s="127">
        <v>36</v>
      </c>
      <c r="V300" s="127">
        <v>17</v>
      </c>
      <c r="W300" s="128">
        <v>2.5955299206921412E-2</v>
      </c>
      <c r="X300" s="128">
        <v>1.2256669069935111E-2</v>
      </c>
    </row>
    <row r="301" spans="14:24" ht="15.6" x14ac:dyDescent="0.3">
      <c r="N301" s="124">
        <v>45657</v>
      </c>
      <c r="O301" s="125">
        <v>2099</v>
      </c>
      <c r="P301" s="125">
        <v>371</v>
      </c>
      <c r="Q301" s="125">
        <v>1728</v>
      </c>
      <c r="R301" s="125">
        <v>16418208654</v>
      </c>
      <c r="S301" s="126">
        <v>10064406852</v>
      </c>
      <c r="T301" s="126">
        <v>6353801802</v>
      </c>
      <c r="U301" s="127">
        <v>44</v>
      </c>
      <c r="V301" s="127">
        <v>28</v>
      </c>
      <c r="W301" s="128">
        <v>2.0962363030014291E-2</v>
      </c>
      <c r="X301" s="128">
        <v>1.3339685564554549E-2</v>
      </c>
    </row>
    <row r="302" spans="14:24" ht="15.6" x14ac:dyDescent="0.3">
      <c r="N302" s="124">
        <v>45688</v>
      </c>
      <c r="O302" s="125">
        <v>1433</v>
      </c>
      <c r="P302" s="125">
        <v>228</v>
      </c>
      <c r="Q302" s="125">
        <v>1205</v>
      </c>
      <c r="R302" s="125">
        <v>10177850440</v>
      </c>
      <c r="S302" s="126">
        <v>6155416005</v>
      </c>
      <c r="T302" s="126">
        <v>4022434435</v>
      </c>
      <c r="U302" s="127">
        <v>25</v>
      </c>
      <c r="V302" s="127">
        <v>11</v>
      </c>
      <c r="W302" s="128">
        <v>1.7445917655268667E-2</v>
      </c>
      <c r="X302" s="128">
        <v>7.6762037683182132E-3</v>
      </c>
    </row>
    <row r="303" spans="14:24" ht="15.6" x14ac:dyDescent="0.3">
      <c r="N303" s="124">
        <v>45716</v>
      </c>
      <c r="O303" s="125">
        <v>1316</v>
      </c>
      <c r="P303" s="125">
        <v>180</v>
      </c>
      <c r="Q303" s="125">
        <v>1136</v>
      </c>
      <c r="R303" s="125">
        <v>8947097929</v>
      </c>
      <c r="S303" s="126">
        <v>4851269879</v>
      </c>
      <c r="T303" s="126">
        <v>4095828050</v>
      </c>
      <c r="U303" s="127">
        <v>23</v>
      </c>
      <c r="V303" s="127">
        <v>17</v>
      </c>
      <c r="W303" s="128">
        <v>1.7477203647416412E-2</v>
      </c>
      <c r="X303" s="128">
        <v>1.2917933130699088E-2</v>
      </c>
    </row>
    <row r="304" spans="14:24" ht="15.6" x14ac:dyDescent="0.3">
      <c r="N304" s="124">
        <v>45747</v>
      </c>
      <c r="O304" s="125">
        <v>1476</v>
      </c>
      <c r="P304" s="125">
        <v>222</v>
      </c>
      <c r="Q304" s="125">
        <v>1254</v>
      </c>
      <c r="R304" s="125">
        <v>10056701536</v>
      </c>
      <c r="S304" s="126">
        <v>5912527282</v>
      </c>
      <c r="T304" s="126">
        <v>4144174254</v>
      </c>
      <c r="U304" s="127">
        <v>34</v>
      </c>
      <c r="V304" s="127">
        <v>23</v>
      </c>
      <c r="W304" s="128">
        <v>2.3035230352303523E-2</v>
      </c>
      <c r="X304" s="128">
        <v>1.5582655826558265E-2</v>
      </c>
    </row>
    <row r="305" spans="14:24" ht="15.6" x14ac:dyDescent="0.3">
      <c r="N305" s="124">
        <v>45777</v>
      </c>
      <c r="O305" s="125">
        <v>1593</v>
      </c>
      <c r="P305" s="125">
        <v>237</v>
      </c>
      <c r="Q305" s="125">
        <v>1356</v>
      </c>
      <c r="R305" s="125">
        <v>10185074254</v>
      </c>
      <c r="S305" s="126">
        <v>5743934313</v>
      </c>
      <c r="T305" s="126">
        <v>4441139941</v>
      </c>
      <c r="U305" s="127">
        <v>37</v>
      </c>
      <c r="V305" s="127">
        <v>24</v>
      </c>
      <c r="W305" s="128">
        <v>2.322661644695543E-2</v>
      </c>
      <c r="X305" s="128">
        <v>1.5065913370998116E-2</v>
      </c>
    </row>
    <row r="306" spans="14:24" ht="15.6" x14ac:dyDescent="0.3">
      <c r="N306" s="124">
        <v>45808</v>
      </c>
      <c r="O306" s="125">
        <v>1667</v>
      </c>
      <c r="P306" s="125">
        <v>241</v>
      </c>
      <c r="Q306" s="125">
        <v>1426</v>
      </c>
      <c r="R306" s="125">
        <v>10860673447</v>
      </c>
      <c r="S306" s="126">
        <v>5993626510</v>
      </c>
      <c r="T306" s="126">
        <v>4867046937</v>
      </c>
      <c r="U306" s="127">
        <v>28</v>
      </c>
      <c r="V306" s="127">
        <v>23</v>
      </c>
      <c r="W306" s="128">
        <v>1.6796640671865627E-2</v>
      </c>
      <c r="X306" s="128">
        <v>1.3797240551889621E-2</v>
      </c>
    </row>
    <row r="307" spans="14:24" ht="15.6" x14ac:dyDescent="0.3">
      <c r="N307" s="124">
        <v>45838</v>
      </c>
      <c r="O307" s="125">
        <v>1723</v>
      </c>
      <c r="P307" s="125">
        <v>247</v>
      </c>
      <c r="Q307" s="125">
        <v>1476</v>
      </c>
      <c r="R307" s="125">
        <v>11343974902</v>
      </c>
      <c r="S307" s="126">
        <v>6479108478</v>
      </c>
      <c r="T307" s="126">
        <v>4864866424</v>
      </c>
      <c r="U307" s="127">
        <v>36</v>
      </c>
      <c r="V307" s="127">
        <v>25</v>
      </c>
      <c r="W307" s="128">
        <v>2.0893789901334881E-2</v>
      </c>
      <c r="X307" s="128">
        <v>1.4509576320371444E-2</v>
      </c>
    </row>
    <row r="308" spans="14:24" ht="15.6" x14ac:dyDescent="0.3">
      <c r="N308" s="124">
        <v>45869</v>
      </c>
      <c r="O308" s="125">
        <v>1630</v>
      </c>
      <c r="P308" s="125">
        <v>257</v>
      </c>
      <c r="Q308" s="125">
        <v>1373</v>
      </c>
      <c r="R308" s="125">
        <v>11654177898</v>
      </c>
      <c r="S308" s="126">
        <v>6996782582</v>
      </c>
      <c r="T308" s="126">
        <v>4657395316</v>
      </c>
      <c r="U308" s="127">
        <v>44</v>
      </c>
      <c r="V308" s="127">
        <v>20</v>
      </c>
      <c r="W308" s="128">
        <v>2.6993865030674847E-2</v>
      </c>
      <c r="X308" s="128">
        <v>1.2269938650306749E-2</v>
      </c>
    </row>
    <row r="309" spans="14:24" ht="15.6" x14ac:dyDescent="0.3">
      <c r="N309" s="124">
        <v>45900</v>
      </c>
      <c r="O309" s="125">
        <v>1607</v>
      </c>
      <c r="P309" s="125">
        <v>229</v>
      </c>
      <c r="Q309" s="125">
        <v>1378</v>
      </c>
      <c r="R309" s="125">
        <v>11818593596</v>
      </c>
      <c r="S309" s="126">
        <v>7106533092</v>
      </c>
      <c r="T309" s="126">
        <v>4712060504</v>
      </c>
      <c r="U309" s="127">
        <v>27</v>
      </c>
      <c r="V309" s="127">
        <v>19</v>
      </c>
      <c r="W309" s="128">
        <v>1.6801493466085875E-2</v>
      </c>
      <c r="X309" s="128">
        <v>1.1823273179838207E-2</v>
      </c>
    </row>
    <row r="310" spans="14:24" ht="15.6" x14ac:dyDescent="0.3">
      <c r="N310" s="124">
        <v>45930</v>
      </c>
      <c r="O310" s="125">
        <v>1347</v>
      </c>
      <c r="P310" s="125">
        <v>213</v>
      </c>
      <c r="Q310" s="125">
        <v>1134</v>
      </c>
      <c r="R310" s="125">
        <v>10392117260</v>
      </c>
      <c r="S310" s="126">
        <v>6247619104</v>
      </c>
      <c r="T310" s="126">
        <v>4144498156</v>
      </c>
      <c r="U310" s="127">
        <v>24</v>
      </c>
      <c r="V310" s="127">
        <v>18</v>
      </c>
      <c r="W310" s="128">
        <v>1.7817371937639197E-2</v>
      </c>
      <c r="X310" s="128">
        <v>1.3363028953229399E-2</v>
      </c>
    </row>
    <row r="311" spans="14:24" ht="15.6" x14ac:dyDescent="0.3">
      <c r="N311" s="124"/>
      <c r="O311" s="172">
        <f>SUM($O$2:$O310)</f>
        <v>332597</v>
      </c>
      <c r="P311" s="125" t="s">
        <v>95</v>
      </c>
      <c r="Q311" s="125" t="s">
        <v>95</v>
      </c>
      <c r="R311" s="126" t="s">
        <v>95</v>
      </c>
      <c r="S311" s="126" t="s">
        <v>95</v>
      </c>
      <c r="T311" s="126" t="s">
        <v>95</v>
      </c>
      <c r="U311" s="127" t="s">
        <v>95</v>
      </c>
      <c r="V311" s="127" t="s">
        <v>95</v>
      </c>
      <c r="W311" s="128" t="s">
        <v>95</v>
      </c>
      <c r="X311" s="128" t="s">
        <v>95</v>
      </c>
    </row>
    <row r="312" spans="14:24" ht="15.6" x14ac:dyDescent="0.3">
      <c r="N312" s="124">
        <v>42643</v>
      </c>
      <c r="O312" s="125" t="s">
        <v>95</v>
      </c>
      <c r="P312" s="125" t="s">
        <v>95</v>
      </c>
      <c r="Q312" s="125" t="s">
        <v>95</v>
      </c>
      <c r="R312" s="126" t="s">
        <v>95</v>
      </c>
      <c r="S312" s="126" t="s">
        <v>95</v>
      </c>
      <c r="T312" s="126" t="s">
        <v>95</v>
      </c>
      <c r="U312" s="127" t="s">
        <v>95</v>
      </c>
      <c r="V312" s="127" t="s">
        <v>95</v>
      </c>
      <c r="W312" s="128" t="s">
        <v>95</v>
      </c>
      <c r="X312" s="128" t="s">
        <v>95</v>
      </c>
    </row>
    <row r="313" spans="14:24" ht="15.6" x14ac:dyDescent="0.3">
      <c r="N313" s="124">
        <v>42674</v>
      </c>
      <c r="O313" s="125" t="s">
        <v>95</v>
      </c>
      <c r="P313" s="125" t="s">
        <v>95</v>
      </c>
      <c r="Q313" s="125" t="s">
        <v>95</v>
      </c>
      <c r="R313" s="126" t="s">
        <v>95</v>
      </c>
      <c r="S313" s="126" t="s">
        <v>95</v>
      </c>
      <c r="T313" s="126" t="s">
        <v>95</v>
      </c>
      <c r="U313" s="127" t="s">
        <v>95</v>
      </c>
      <c r="V313" s="127" t="s">
        <v>95</v>
      </c>
      <c r="W313" s="128" t="s">
        <v>95</v>
      </c>
      <c r="X313" s="128" t="s">
        <v>95</v>
      </c>
    </row>
    <row r="314" spans="14:24" ht="15.6" x14ac:dyDescent="0.3">
      <c r="N314" s="173"/>
      <c r="O314" s="174" t="s">
        <v>138</v>
      </c>
      <c r="P314" s="174" t="s">
        <v>139</v>
      </c>
      <c r="Q314" s="174" t="s">
        <v>140</v>
      </c>
      <c r="R314" s="175" t="s">
        <v>141</v>
      </c>
      <c r="S314" s="175" t="s">
        <v>139</v>
      </c>
      <c r="T314" s="175" t="s">
        <v>140</v>
      </c>
      <c r="U314" s="176" t="s">
        <v>95</v>
      </c>
      <c r="V314" s="176" t="s">
        <v>95</v>
      </c>
      <c r="W314" s="128" t="s">
        <v>95</v>
      </c>
      <c r="X314" s="128" t="s">
        <v>95</v>
      </c>
    </row>
    <row r="315" spans="14:24" ht="15.6" x14ac:dyDescent="0.3">
      <c r="N315" s="173">
        <v>42704</v>
      </c>
      <c r="O315" s="174" t="s">
        <v>95</v>
      </c>
      <c r="P315" s="174" t="s">
        <v>95</v>
      </c>
      <c r="Q315" s="174" t="s">
        <v>95</v>
      </c>
      <c r="R315" s="175" t="s">
        <v>95</v>
      </c>
      <c r="S315" s="175" t="s">
        <v>95</v>
      </c>
      <c r="T315" s="175" t="s">
        <v>95</v>
      </c>
      <c r="U315" s="176" t="s">
        <v>95</v>
      </c>
      <c r="V315" s="176" t="s">
        <v>95</v>
      </c>
      <c r="W315" s="128" t="s">
        <v>95</v>
      </c>
      <c r="X315" s="128" t="s">
        <v>95</v>
      </c>
    </row>
    <row r="316" spans="14:24" ht="15.6" x14ac:dyDescent="0.3">
      <c r="N316" s="177" t="s">
        <v>142</v>
      </c>
      <c r="O316" s="172">
        <f>SUM(O287:O298)</f>
        <v>15975</v>
      </c>
      <c r="P316" s="172">
        <f t="shared" ref="P316:S316" si="0">SUM(P287:P298)</f>
        <v>2295</v>
      </c>
      <c r="Q316" s="172">
        <f t="shared" si="0"/>
        <v>13680</v>
      </c>
      <c r="R316" s="172">
        <f>SUM(R287:R298)</f>
        <v>107106064143</v>
      </c>
      <c r="S316" s="172">
        <f t="shared" si="0"/>
        <v>61650215457</v>
      </c>
      <c r="T316" s="172">
        <f>SUM(T287:T298)</f>
        <v>45455848686</v>
      </c>
      <c r="U316" s="172">
        <f>SUM(U287:U298)</f>
        <v>324</v>
      </c>
      <c r="V316" s="172">
        <f>SUM(V287:V298)</f>
        <v>196</v>
      </c>
      <c r="W316" s="128" t="s">
        <v>95</v>
      </c>
      <c r="X316" s="128" t="s">
        <v>95</v>
      </c>
    </row>
    <row r="317" spans="14:24" ht="15.6" x14ac:dyDescent="0.3">
      <c r="N317" s="177" t="s">
        <v>143</v>
      </c>
      <c r="O317" s="172">
        <f>SUM(O299:O310)</f>
        <v>18848</v>
      </c>
      <c r="P317" s="172">
        <f t="shared" ref="P317:V317" si="1">SUM(P299:P310)</f>
        <v>2890</v>
      </c>
      <c r="Q317" s="172">
        <f t="shared" si="1"/>
        <v>15958</v>
      </c>
      <c r="R317" s="172">
        <f>SUM(R299:R310)</f>
        <v>134334611262</v>
      </c>
      <c r="S317" s="172">
        <f t="shared" si="1"/>
        <v>79660274187</v>
      </c>
      <c r="T317" s="172">
        <f t="shared" si="1"/>
        <v>54674337075</v>
      </c>
      <c r="U317" s="172">
        <f t="shared" si="1"/>
        <v>386</v>
      </c>
      <c r="V317" s="172">
        <f t="shared" si="1"/>
        <v>243</v>
      </c>
      <c r="W317" s="128" t="s">
        <v>95</v>
      </c>
      <c r="X317" s="128" t="s">
        <v>95</v>
      </c>
    </row>
    <row r="318" spans="14:24" ht="15.6" x14ac:dyDescent="0.3">
      <c r="N318" s="177" t="s">
        <v>144</v>
      </c>
      <c r="O318" s="178">
        <f>O317/O316-1</f>
        <v>0.17984350547730821</v>
      </c>
      <c r="P318" s="178">
        <f>P317/P316-1</f>
        <v>0.2592592592592593</v>
      </c>
      <c r="Q318" s="178">
        <f t="shared" ref="Q318:V318" si="2">Q317/Q316-1</f>
        <v>0.16652046783625729</v>
      </c>
      <c r="R318" s="178">
        <f>R317/R316-1</f>
        <v>0.25422040607006613</v>
      </c>
      <c r="S318" s="178">
        <f t="shared" si="2"/>
        <v>0.29213294059875139</v>
      </c>
      <c r="T318" s="178">
        <f t="shared" si="2"/>
        <v>0.20280093003387734</v>
      </c>
      <c r="U318" s="178">
        <f t="shared" si="2"/>
        <v>0.19135802469135799</v>
      </c>
      <c r="V318" s="178">
        <f t="shared" si="2"/>
        <v>0.23979591836734704</v>
      </c>
      <c r="W318" s="128" t="s">
        <v>95</v>
      </c>
      <c r="X318" s="128" t="s">
        <v>95</v>
      </c>
    </row>
    <row r="319" spans="14:24" ht="15.6" x14ac:dyDescent="0.3">
      <c r="N319" s="177" t="s">
        <v>145</v>
      </c>
      <c r="O319" s="174">
        <f>SUM(O$170:O262)</f>
        <v>136455</v>
      </c>
      <c r="P319" s="174">
        <f>SUM(P$170:P262)</f>
        <v>25974</v>
      </c>
      <c r="Q319" s="174">
        <f>SUM(Q$170:Q262)</f>
        <v>110481</v>
      </c>
      <c r="R319" s="174">
        <f>SUM(R$170:R262)</f>
        <v>1049745138023</v>
      </c>
      <c r="S319" s="174">
        <f>SUM(S$170:S262)</f>
        <v>738612721640</v>
      </c>
      <c r="T319" s="174">
        <f>SUM(T$170:T262)</f>
        <v>311132416383</v>
      </c>
      <c r="U319" s="174">
        <f>SUM(U$170:U262)</f>
        <v>4335</v>
      </c>
      <c r="V319" s="174">
        <f>SUM(V$170:V262)</f>
        <v>1455</v>
      </c>
      <c r="W319" s="128" t="s">
        <v>95</v>
      </c>
      <c r="X319" s="128" t="s">
        <v>95</v>
      </c>
    </row>
    <row r="320" spans="14:24" ht="15.6" x14ac:dyDescent="0.3">
      <c r="N320" s="177" t="s">
        <v>146</v>
      </c>
      <c r="O320" s="174">
        <f>SUM(O$182:O274)</f>
        <v>146037</v>
      </c>
      <c r="P320" s="174">
        <f>SUM(P$182:P274)</f>
        <v>27645</v>
      </c>
      <c r="Q320" s="174">
        <f>SUM(Q$182:Q274)</f>
        <v>118392</v>
      </c>
      <c r="R320" s="174">
        <f>SUM(R$182:R274)</f>
        <v>1183828072214</v>
      </c>
      <c r="S320" s="174">
        <f>SUM(S$182:S274)</f>
        <v>821956466645</v>
      </c>
      <c r="T320" s="174">
        <f>SUM(T$182:T274)</f>
        <v>361871605569</v>
      </c>
      <c r="U320" s="174">
        <f>SUM(U$182:U274)</f>
        <v>3200</v>
      </c>
      <c r="V320" s="174">
        <f>SUM(V$182:V274)</f>
        <v>1222</v>
      </c>
      <c r="W320" s="128" t="s">
        <v>95</v>
      </c>
      <c r="X320" s="128" t="s">
        <v>95</v>
      </c>
    </row>
    <row r="321" spans="14:24" ht="15.6" x14ac:dyDescent="0.3">
      <c r="N321" s="177" t="s">
        <v>147</v>
      </c>
      <c r="O321" s="174">
        <f>SUM(O$194:O286)</f>
        <v>143645</v>
      </c>
      <c r="P321" s="174">
        <f>SUM(P$194:P286)</f>
        <v>26684</v>
      </c>
      <c r="Q321" s="174">
        <f>SUM(Q$194:Q286)</f>
        <v>116961</v>
      </c>
      <c r="R321" s="174">
        <f>SUM(R$194:R286)</f>
        <v>1163596982665</v>
      </c>
      <c r="S321" s="174">
        <f>SUM(S$194:S286)</f>
        <v>794023383577</v>
      </c>
      <c r="T321" s="174">
        <f>SUM(T$194:T286)</f>
        <v>369573599088</v>
      </c>
      <c r="U321" s="174">
        <f>SUM(U$194:U286)</f>
        <v>2429</v>
      </c>
      <c r="V321" s="174">
        <f>SUM(V$194:V286)</f>
        <v>1086</v>
      </c>
      <c r="W321" s="128" t="s">
        <v>95</v>
      </c>
      <c r="X321" s="128" t="s">
        <v>95</v>
      </c>
    </row>
    <row r="322" spans="14:24" ht="15.6" x14ac:dyDescent="0.3">
      <c r="N322" s="177" t="s">
        <v>148</v>
      </c>
      <c r="O322" s="174">
        <f>SUM(O$206:O298)</f>
        <v>140387</v>
      </c>
      <c r="P322" s="174">
        <f>SUM(P$206:P298)</f>
        <v>25502</v>
      </c>
      <c r="Q322" s="174">
        <f>SUM(Q$206:Q298)</f>
        <v>114885</v>
      </c>
      <c r="R322" s="174">
        <f>SUM(R$206:R298)</f>
        <v>1138211644742</v>
      </c>
      <c r="S322" s="174">
        <f>SUM(S$206:S298)</f>
        <v>760145118196</v>
      </c>
      <c r="T322" s="174">
        <f>SUM(T$206:T298)</f>
        <v>378066526546</v>
      </c>
      <c r="U322" s="174">
        <f>SUM(U$206:U298)</f>
        <v>2038</v>
      </c>
      <c r="V322" s="174">
        <f>SUM(V$206:V298)</f>
        <v>1068</v>
      </c>
      <c r="W322" s="128" t="s">
        <v>95</v>
      </c>
      <c r="X322" s="128" t="s">
        <v>95</v>
      </c>
    </row>
    <row r="323" spans="14:24" ht="15.6" x14ac:dyDescent="0.3">
      <c r="N323" s="177" t="s">
        <v>149</v>
      </c>
      <c r="O323" s="174">
        <f>SUM(O$218:O310)</f>
        <v>144503</v>
      </c>
      <c r="P323" s="174">
        <f>SUM(P$218:P310)</f>
        <v>24944</v>
      </c>
      <c r="Q323" s="174">
        <f>SUM(Q$218:Q310)</f>
        <v>119559</v>
      </c>
      <c r="R323" s="174">
        <f>SUM(R$218:R310)</f>
        <v>1141090062891</v>
      </c>
      <c r="S323" s="174">
        <f>SUM(S$218:S310)</f>
        <v>744445376081</v>
      </c>
      <c r="T323" s="174">
        <f>SUM(T$218:T310)</f>
        <v>396644686810</v>
      </c>
      <c r="U323" s="174">
        <f>SUM(U$218:U310)</f>
        <v>2179</v>
      </c>
      <c r="V323" s="174">
        <f>SUM(V$218:V310)</f>
        <v>1134</v>
      </c>
      <c r="W323" s="128" t="s">
        <v>95</v>
      </c>
      <c r="X323" s="128" t="s">
        <v>95</v>
      </c>
    </row>
    <row r="324" spans="14:24" ht="15.6" x14ac:dyDescent="0.3">
      <c r="N324" s="173" t="s">
        <v>150</v>
      </c>
      <c r="O324" s="179">
        <f>O323/O322-1</f>
        <v>2.9318954034205369E-2</v>
      </c>
      <c r="P324" s="179">
        <f t="shared" ref="P324:V324" si="3">P323/P322-1</f>
        <v>-2.1880636812798948E-2</v>
      </c>
      <c r="Q324" s="179">
        <f t="shared" si="3"/>
        <v>4.0684162423292758E-2</v>
      </c>
      <c r="R324" s="179">
        <f t="shared" si="3"/>
        <v>2.528895361681549E-3</v>
      </c>
      <c r="S324" s="179">
        <f>S323/S322-1</f>
        <v>-2.0653611710694242E-2</v>
      </c>
      <c r="T324" s="179">
        <f t="shared" si="3"/>
        <v>4.9139923689434539E-2</v>
      </c>
      <c r="U324" s="179">
        <f t="shared" si="3"/>
        <v>6.9185475956820452E-2</v>
      </c>
      <c r="V324" s="179">
        <f t="shared" si="3"/>
        <v>6.1797752808988804E-2</v>
      </c>
      <c r="W324" s="128" t="s">
        <v>95</v>
      </c>
      <c r="X324" s="128" t="s">
        <v>95</v>
      </c>
    </row>
    <row r="325" spans="14:24" ht="15.6" x14ac:dyDescent="0.3">
      <c r="N325" s="124">
        <v>46387</v>
      </c>
      <c r="O325" s="125" t="s">
        <v>95</v>
      </c>
      <c r="P325" s="125" t="s">
        <v>95</v>
      </c>
      <c r="Q325" s="125" t="s">
        <v>95</v>
      </c>
      <c r="R325" s="125" t="s">
        <v>95</v>
      </c>
      <c r="S325" s="126" t="s">
        <v>95</v>
      </c>
      <c r="T325" s="126" t="s">
        <v>95</v>
      </c>
      <c r="U325" s="127" t="s">
        <v>95</v>
      </c>
      <c r="V325" s="127" t="s">
        <v>95</v>
      </c>
      <c r="W325" s="128" t="s">
        <v>95</v>
      </c>
      <c r="X325" s="128" t="s">
        <v>95</v>
      </c>
    </row>
    <row r="326" spans="14:24" ht="15.6" x14ac:dyDescent="0.3">
      <c r="N326" s="124">
        <v>46418</v>
      </c>
      <c r="O326" s="125" t="s">
        <v>95</v>
      </c>
      <c r="P326" s="125" t="s">
        <v>95</v>
      </c>
      <c r="Q326" s="125" t="s">
        <v>95</v>
      </c>
      <c r="R326" s="125" t="s">
        <v>95</v>
      </c>
      <c r="S326" s="126" t="s">
        <v>95</v>
      </c>
      <c r="T326" s="126" t="s">
        <v>95</v>
      </c>
      <c r="U326" s="127" t="s">
        <v>95</v>
      </c>
      <c r="V326" s="127" t="s">
        <v>95</v>
      </c>
      <c r="W326" s="128" t="s">
        <v>95</v>
      </c>
      <c r="X326" s="128" t="s">
        <v>95</v>
      </c>
    </row>
    <row r="327" spans="14:24" ht="15.6" x14ac:dyDescent="0.3">
      <c r="N327" s="124">
        <v>46446</v>
      </c>
      <c r="O327" s="125" t="s">
        <v>95</v>
      </c>
      <c r="P327" s="125" t="s">
        <v>95</v>
      </c>
      <c r="Q327" s="125" t="s">
        <v>95</v>
      </c>
      <c r="R327" s="125" t="s">
        <v>95</v>
      </c>
      <c r="S327" s="126" t="s">
        <v>95</v>
      </c>
      <c r="T327" s="126" t="s">
        <v>95</v>
      </c>
      <c r="U327" s="127" t="s">
        <v>95</v>
      </c>
      <c r="V327" s="127" t="s">
        <v>95</v>
      </c>
      <c r="W327" s="128" t="s">
        <v>95</v>
      </c>
      <c r="X327" s="128" t="s">
        <v>95</v>
      </c>
    </row>
    <row r="328" spans="14:24" ht="15.6" x14ac:dyDescent="0.3">
      <c r="N328" s="124">
        <v>46477</v>
      </c>
      <c r="O328" s="125" t="s">
        <v>95</v>
      </c>
      <c r="P328" s="125" t="s">
        <v>95</v>
      </c>
      <c r="Q328" s="125" t="s">
        <v>95</v>
      </c>
      <c r="R328" s="125" t="s">
        <v>95</v>
      </c>
      <c r="S328" s="126" t="s">
        <v>95</v>
      </c>
      <c r="T328" s="126" t="s">
        <v>95</v>
      </c>
      <c r="U328" s="127" t="s">
        <v>95</v>
      </c>
      <c r="V328" s="127" t="s">
        <v>95</v>
      </c>
      <c r="W328" s="128" t="s">
        <v>95</v>
      </c>
      <c r="X328" s="128" t="s">
        <v>95</v>
      </c>
    </row>
    <row r="329" spans="14:24" ht="15.6" x14ac:dyDescent="0.3">
      <c r="N329" s="124">
        <v>46507</v>
      </c>
      <c r="O329" s="125" t="s">
        <v>95</v>
      </c>
      <c r="P329" s="125" t="s">
        <v>95</v>
      </c>
      <c r="Q329" s="125" t="s">
        <v>95</v>
      </c>
      <c r="R329" s="125" t="s">
        <v>95</v>
      </c>
      <c r="S329" s="126" t="s">
        <v>95</v>
      </c>
      <c r="T329" s="126" t="s">
        <v>95</v>
      </c>
      <c r="U329" s="127" t="s">
        <v>95</v>
      </c>
      <c r="V329" s="127" t="s">
        <v>95</v>
      </c>
      <c r="W329" s="128" t="s">
        <v>95</v>
      </c>
      <c r="X329" s="128" t="s">
        <v>95</v>
      </c>
    </row>
    <row r="330" spans="14:24" ht="15.6" x14ac:dyDescent="0.3">
      <c r="N330" s="124">
        <v>46538</v>
      </c>
      <c r="O330" s="125" t="s">
        <v>95</v>
      </c>
      <c r="P330" s="125" t="s">
        <v>95</v>
      </c>
      <c r="Q330" s="125" t="s">
        <v>95</v>
      </c>
      <c r="R330" s="125" t="s">
        <v>95</v>
      </c>
      <c r="S330" s="126" t="s">
        <v>95</v>
      </c>
      <c r="T330" s="126" t="s">
        <v>95</v>
      </c>
      <c r="U330" s="127" t="s">
        <v>95</v>
      </c>
      <c r="V330" s="127" t="s">
        <v>95</v>
      </c>
      <c r="W330" s="128" t="s">
        <v>95</v>
      </c>
      <c r="X330" s="128" t="s">
        <v>95</v>
      </c>
    </row>
    <row r="331" spans="14:24" ht="15.6" x14ac:dyDescent="0.3">
      <c r="N331" s="124">
        <v>46568</v>
      </c>
      <c r="O331" s="125" t="s">
        <v>95</v>
      </c>
      <c r="P331" s="125" t="s">
        <v>95</v>
      </c>
      <c r="Q331" s="125" t="s">
        <v>95</v>
      </c>
      <c r="R331" s="125" t="s">
        <v>95</v>
      </c>
      <c r="S331" s="126" t="s">
        <v>95</v>
      </c>
      <c r="T331" s="126" t="s">
        <v>95</v>
      </c>
      <c r="U331" s="127" t="s">
        <v>95</v>
      </c>
      <c r="V331" s="127" t="s">
        <v>95</v>
      </c>
      <c r="W331" s="128" t="s">
        <v>95</v>
      </c>
      <c r="X331" s="128" t="s">
        <v>95</v>
      </c>
    </row>
    <row r="332" spans="14:24" ht="15.6" x14ac:dyDescent="0.3">
      <c r="N332" s="124">
        <v>46599</v>
      </c>
      <c r="O332" s="125" t="s">
        <v>95</v>
      </c>
      <c r="P332" s="125" t="s">
        <v>95</v>
      </c>
      <c r="Q332" s="125" t="s">
        <v>95</v>
      </c>
      <c r="R332" s="125" t="s">
        <v>95</v>
      </c>
      <c r="S332" s="126" t="s">
        <v>95</v>
      </c>
      <c r="T332" s="126" t="s">
        <v>95</v>
      </c>
      <c r="U332" s="127" t="s">
        <v>95</v>
      </c>
      <c r="V332" s="127" t="s">
        <v>95</v>
      </c>
      <c r="W332" s="128" t="s">
        <v>95</v>
      </c>
      <c r="X332" s="128" t="s">
        <v>95</v>
      </c>
    </row>
    <row r="333" spans="14:24" ht="15.6" x14ac:dyDescent="0.3">
      <c r="N333" s="124">
        <v>46630</v>
      </c>
      <c r="O333" s="125" t="s">
        <v>95</v>
      </c>
      <c r="P333" s="125" t="s">
        <v>95</v>
      </c>
      <c r="Q333" s="125" t="s">
        <v>95</v>
      </c>
      <c r="R333" s="125" t="s">
        <v>95</v>
      </c>
      <c r="S333" s="126" t="s">
        <v>95</v>
      </c>
      <c r="T333" s="126" t="s">
        <v>95</v>
      </c>
      <c r="U333" s="127" t="s">
        <v>95</v>
      </c>
      <c r="V333" s="127" t="s">
        <v>95</v>
      </c>
      <c r="W333" s="128" t="s">
        <v>95</v>
      </c>
      <c r="X333" s="128" t="s">
        <v>95</v>
      </c>
    </row>
    <row r="334" spans="14:24" ht="15.6" x14ac:dyDescent="0.3">
      <c r="N334" s="124">
        <v>46660</v>
      </c>
      <c r="O334" s="125" t="s">
        <v>95</v>
      </c>
      <c r="P334" s="125" t="s">
        <v>95</v>
      </c>
      <c r="Q334" s="125" t="s">
        <v>95</v>
      </c>
      <c r="R334" s="125" t="s">
        <v>95</v>
      </c>
      <c r="S334" s="126" t="s">
        <v>95</v>
      </c>
      <c r="T334" s="126" t="s">
        <v>95</v>
      </c>
      <c r="U334" s="127" t="s">
        <v>95</v>
      </c>
      <c r="V334" s="127" t="s">
        <v>95</v>
      </c>
      <c r="W334" s="128" t="s">
        <v>95</v>
      </c>
      <c r="X334" s="128" t="s">
        <v>95</v>
      </c>
    </row>
    <row r="335" spans="14:24" ht="15.6" x14ac:dyDescent="0.3">
      <c r="N335" s="124">
        <v>46691</v>
      </c>
      <c r="O335" s="125" t="s">
        <v>95</v>
      </c>
      <c r="P335" s="125" t="s">
        <v>95</v>
      </c>
      <c r="Q335" s="125" t="s">
        <v>95</v>
      </c>
      <c r="R335" s="125" t="s">
        <v>95</v>
      </c>
      <c r="S335" s="126" t="s">
        <v>95</v>
      </c>
      <c r="T335" s="126" t="s">
        <v>95</v>
      </c>
      <c r="U335" s="127" t="s">
        <v>95</v>
      </c>
      <c r="V335" s="127" t="s">
        <v>95</v>
      </c>
      <c r="W335" s="128" t="s">
        <v>95</v>
      </c>
      <c r="X335" s="128" t="s">
        <v>95</v>
      </c>
    </row>
    <row r="336" spans="14:24" ht="15.6" x14ac:dyDescent="0.3">
      <c r="N336" s="124">
        <v>46721</v>
      </c>
      <c r="O336" s="125" t="s">
        <v>95</v>
      </c>
      <c r="P336" s="125" t="s">
        <v>95</v>
      </c>
      <c r="Q336" s="125" t="s">
        <v>95</v>
      </c>
      <c r="R336" s="125" t="s">
        <v>95</v>
      </c>
      <c r="S336" s="126" t="s">
        <v>95</v>
      </c>
      <c r="T336" s="126" t="s">
        <v>95</v>
      </c>
      <c r="U336" s="127" t="s">
        <v>95</v>
      </c>
      <c r="V336" s="127" t="s">
        <v>95</v>
      </c>
      <c r="W336" s="128" t="s">
        <v>95</v>
      </c>
      <c r="X336" s="128" t="s">
        <v>95</v>
      </c>
    </row>
    <row r="337" spans="14:24" ht="15.6" x14ac:dyDescent="0.3">
      <c r="N337" s="124">
        <v>46752</v>
      </c>
      <c r="O337" s="125" t="s">
        <v>95</v>
      </c>
      <c r="P337" s="125" t="s">
        <v>95</v>
      </c>
      <c r="Q337" s="125" t="s">
        <v>95</v>
      </c>
      <c r="R337" s="125" t="s">
        <v>95</v>
      </c>
      <c r="S337" s="126" t="s">
        <v>95</v>
      </c>
      <c r="T337" s="126" t="s">
        <v>95</v>
      </c>
      <c r="U337" s="127" t="s">
        <v>95</v>
      </c>
      <c r="V337" s="127" t="s">
        <v>95</v>
      </c>
      <c r="W337" s="128" t="s">
        <v>95</v>
      </c>
      <c r="X337" s="128" t="s">
        <v>95</v>
      </c>
    </row>
    <row r="338" spans="14:24" ht="15.6" x14ac:dyDescent="0.3">
      <c r="N338" s="124">
        <v>46783</v>
      </c>
      <c r="O338" s="125" t="s">
        <v>95</v>
      </c>
      <c r="P338" s="125" t="s">
        <v>95</v>
      </c>
      <c r="Q338" s="125" t="s">
        <v>95</v>
      </c>
      <c r="R338" s="125" t="s">
        <v>95</v>
      </c>
      <c r="S338" s="126" t="s">
        <v>95</v>
      </c>
      <c r="T338" s="126" t="s">
        <v>95</v>
      </c>
      <c r="U338" s="127" t="s">
        <v>95</v>
      </c>
      <c r="V338" s="127" t="s">
        <v>95</v>
      </c>
      <c r="W338" s="128" t="s">
        <v>95</v>
      </c>
      <c r="X338" s="128" t="s">
        <v>95</v>
      </c>
    </row>
    <row r="339" spans="14:24" ht="15.6" x14ac:dyDescent="0.3">
      <c r="N339" s="124">
        <v>46812</v>
      </c>
      <c r="O339" s="125" t="s">
        <v>95</v>
      </c>
      <c r="P339" s="125" t="s">
        <v>95</v>
      </c>
      <c r="Q339" s="125" t="s">
        <v>95</v>
      </c>
      <c r="R339" s="125" t="s">
        <v>95</v>
      </c>
      <c r="S339" s="126" t="s">
        <v>95</v>
      </c>
      <c r="T339" s="126" t="s">
        <v>95</v>
      </c>
      <c r="U339" s="127" t="s">
        <v>95</v>
      </c>
      <c r="V339" s="127" t="s">
        <v>95</v>
      </c>
      <c r="W339" s="128" t="s">
        <v>95</v>
      </c>
      <c r="X339" s="128" t="s">
        <v>95</v>
      </c>
    </row>
    <row r="340" spans="14:24" ht="15.6" x14ac:dyDescent="0.3">
      <c r="N340" s="124">
        <v>46843</v>
      </c>
      <c r="O340" s="125" t="s">
        <v>95</v>
      </c>
      <c r="P340" s="125" t="s">
        <v>95</v>
      </c>
      <c r="Q340" s="125" t="s">
        <v>95</v>
      </c>
      <c r="R340" s="125" t="s">
        <v>95</v>
      </c>
      <c r="S340" s="126" t="s">
        <v>95</v>
      </c>
      <c r="T340" s="126" t="s">
        <v>95</v>
      </c>
      <c r="U340" s="127" t="s">
        <v>95</v>
      </c>
      <c r="V340" s="127" t="s">
        <v>95</v>
      </c>
      <c r="W340" s="128" t="s">
        <v>95</v>
      </c>
      <c r="X340" s="128" t="s">
        <v>95</v>
      </c>
    </row>
    <row r="341" spans="14:24" ht="15.6" x14ac:dyDescent="0.3">
      <c r="N341" s="124">
        <v>46873</v>
      </c>
      <c r="O341" s="125" t="s">
        <v>95</v>
      </c>
      <c r="P341" s="125" t="s">
        <v>95</v>
      </c>
      <c r="Q341" s="125" t="s">
        <v>95</v>
      </c>
      <c r="R341" s="125" t="s">
        <v>95</v>
      </c>
      <c r="S341" s="126" t="s">
        <v>95</v>
      </c>
      <c r="T341" s="126" t="s">
        <v>95</v>
      </c>
      <c r="U341" s="127" t="s">
        <v>95</v>
      </c>
      <c r="V341" s="127" t="s">
        <v>95</v>
      </c>
      <c r="W341" s="128" t="s">
        <v>95</v>
      </c>
      <c r="X341" s="128" t="s">
        <v>95</v>
      </c>
    </row>
    <row r="342" spans="14:24" ht="15.6" x14ac:dyDescent="0.3">
      <c r="N342" s="124">
        <v>46904</v>
      </c>
      <c r="O342" s="125" t="s">
        <v>95</v>
      </c>
      <c r="P342" s="125" t="s">
        <v>95</v>
      </c>
      <c r="Q342" s="125" t="s">
        <v>95</v>
      </c>
      <c r="R342" s="125" t="s">
        <v>95</v>
      </c>
      <c r="S342" s="126" t="s">
        <v>95</v>
      </c>
      <c r="T342" s="126" t="s">
        <v>95</v>
      </c>
      <c r="U342" s="127" t="s">
        <v>95</v>
      </c>
      <c r="V342" s="127" t="s">
        <v>95</v>
      </c>
      <c r="W342" s="128" t="s">
        <v>95</v>
      </c>
      <c r="X342" s="128" t="s">
        <v>95</v>
      </c>
    </row>
    <row r="343" spans="14:24" ht="15.6" x14ac:dyDescent="0.3">
      <c r="N343" s="124">
        <v>46934</v>
      </c>
      <c r="O343" s="125" t="s">
        <v>95</v>
      </c>
      <c r="P343" s="125" t="s">
        <v>95</v>
      </c>
      <c r="Q343" s="125" t="s">
        <v>95</v>
      </c>
      <c r="R343" s="125" t="s">
        <v>95</v>
      </c>
      <c r="S343" s="126" t="s">
        <v>95</v>
      </c>
      <c r="T343" s="126" t="s">
        <v>95</v>
      </c>
      <c r="U343" s="127" t="s">
        <v>95</v>
      </c>
      <c r="V343" s="127" t="s">
        <v>95</v>
      </c>
      <c r="W343" s="128" t="s">
        <v>95</v>
      </c>
      <c r="X343" s="128" t="s">
        <v>95</v>
      </c>
    </row>
    <row r="344" spans="14:24" ht="15.6" x14ac:dyDescent="0.3">
      <c r="N344" s="124">
        <v>46965</v>
      </c>
      <c r="O344" s="125" t="s">
        <v>95</v>
      </c>
      <c r="P344" s="125" t="s">
        <v>95</v>
      </c>
      <c r="Q344" s="125" t="s">
        <v>95</v>
      </c>
      <c r="R344" s="125" t="s">
        <v>95</v>
      </c>
      <c r="S344" s="126" t="s">
        <v>95</v>
      </c>
      <c r="T344" s="126" t="s">
        <v>95</v>
      </c>
      <c r="U344" s="127" t="s">
        <v>95</v>
      </c>
      <c r="V344" s="127" t="s">
        <v>95</v>
      </c>
      <c r="W344" s="128" t="s">
        <v>95</v>
      </c>
      <c r="X344" s="128" t="s">
        <v>95</v>
      </c>
    </row>
    <row r="345" spans="14:24" ht="15.6" x14ac:dyDescent="0.3">
      <c r="N345" s="124">
        <v>46996</v>
      </c>
      <c r="O345" s="125" t="s">
        <v>95</v>
      </c>
      <c r="P345" s="125" t="s">
        <v>95</v>
      </c>
      <c r="Q345" s="125" t="s">
        <v>95</v>
      </c>
      <c r="R345" s="125" t="s">
        <v>95</v>
      </c>
      <c r="S345" s="126" t="s">
        <v>95</v>
      </c>
      <c r="T345" s="126" t="s">
        <v>95</v>
      </c>
      <c r="U345" s="127" t="s">
        <v>95</v>
      </c>
      <c r="V345" s="127" t="s">
        <v>95</v>
      </c>
      <c r="W345" s="128" t="s">
        <v>95</v>
      </c>
      <c r="X345" s="128" t="s">
        <v>95</v>
      </c>
    </row>
    <row r="346" spans="14:24" ht="15.6" x14ac:dyDescent="0.3">
      <c r="N346" s="124">
        <v>47026</v>
      </c>
      <c r="O346" s="125" t="s">
        <v>95</v>
      </c>
      <c r="P346" s="125" t="s">
        <v>95</v>
      </c>
      <c r="Q346" s="125" t="s">
        <v>95</v>
      </c>
      <c r="R346" s="125" t="s">
        <v>95</v>
      </c>
      <c r="S346" s="126" t="s">
        <v>95</v>
      </c>
      <c r="T346" s="126" t="s">
        <v>95</v>
      </c>
      <c r="U346" s="127" t="s">
        <v>95</v>
      </c>
      <c r="V346" s="127" t="s">
        <v>95</v>
      </c>
      <c r="W346" s="128" t="s">
        <v>95</v>
      </c>
      <c r="X346" s="128" t="s">
        <v>95</v>
      </c>
    </row>
    <row r="347" spans="14:24" ht="15.6" x14ac:dyDescent="0.3">
      <c r="N347" s="124">
        <v>47057</v>
      </c>
      <c r="O347" s="125" t="s">
        <v>95</v>
      </c>
      <c r="P347" s="125" t="s">
        <v>95</v>
      </c>
      <c r="Q347" s="125" t="s">
        <v>95</v>
      </c>
      <c r="R347" s="125" t="s">
        <v>95</v>
      </c>
      <c r="S347" s="126" t="s">
        <v>95</v>
      </c>
      <c r="T347" s="126" t="s">
        <v>95</v>
      </c>
      <c r="U347" s="127" t="s">
        <v>95</v>
      </c>
      <c r="V347" s="127" t="s">
        <v>95</v>
      </c>
      <c r="W347" s="128" t="s">
        <v>95</v>
      </c>
      <c r="X347" s="128" t="s">
        <v>95</v>
      </c>
    </row>
    <row r="348" spans="14:24" ht="15.6" x14ac:dyDescent="0.3">
      <c r="N348" s="124">
        <v>47087</v>
      </c>
      <c r="O348" s="125" t="s">
        <v>95</v>
      </c>
      <c r="P348" s="125" t="s">
        <v>95</v>
      </c>
      <c r="Q348" s="125" t="s">
        <v>95</v>
      </c>
      <c r="R348" s="125" t="s">
        <v>95</v>
      </c>
      <c r="S348" s="126" t="s">
        <v>95</v>
      </c>
      <c r="T348" s="126" t="s">
        <v>95</v>
      </c>
      <c r="U348" s="127" t="s">
        <v>95</v>
      </c>
      <c r="V348" s="127" t="s">
        <v>95</v>
      </c>
      <c r="W348" s="128" t="s">
        <v>95</v>
      </c>
      <c r="X348" s="128" t="s">
        <v>95</v>
      </c>
    </row>
    <row r="349" spans="14:24" ht="15.6" x14ac:dyDescent="0.3">
      <c r="N349" s="124">
        <v>47118</v>
      </c>
      <c r="O349" s="125" t="s">
        <v>95</v>
      </c>
      <c r="P349" s="125" t="s">
        <v>95</v>
      </c>
      <c r="Q349" s="125" t="s">
        <v>95</v>
      </c>
      <c r="R349" s="125" t="s">
        <v>95</v>
      </c>
      <c r="S349" s="126" t="s">
        <v>95</v>
      </c>
      <c r="T349" s="126" t="s">
        <v>95</v>
      </c>
      <c r="U349" s="127" t="s">
        <v>95</v>
      </c>
      <c r="V349" s="127" t="s">
        <v>95</v>
      </c>
      <c r="W349" s="128" t="s">
        <v>95</v>
      </c>
      <c r="X349" s="128" t="s">
        <v>95</v>
      </c>
    </row>
    <row r="350" spans="14:24" ht="15.6" x14ac:dyDescent="0.3">
      <c r="N350" s="124">
        <v>47149</v>
      </c>
      <c r="O350" s="125" t="s">
        <v>95</v>
      </c>
      <c r="P350" s="125" t="s">
        <v>95</v>
      </c>
      <c r="Q350" s="125" t="s">
        <v>95</v>
      </c>
      <c r="R350" s="125" t="s">
        <v>95</v>
      </c>
      <c r="S350" s="126" t="s">
        <v>95</v>
      </c>
      <c r="T350" s="126" t="s">
        <v>95</v>
      </c>
      <c r="U350" s="127" t="s">
        <v>95</v>
      </c>
      <c r="V350" s="127" t="s">
        <v>95</v>
      </c>
      <c r="W350" s="128" t="s">
        <v>95</v>
      </c>
      <c r="X350" s="128" t="s">
        <v>95</v>
      </c>
    </row>
    <row r="351" spans="14:24" ht="15.6" x14ac:dyDescent="0.3">
      <c r="N351" s="124">
        <v>47177</v>
      </c>
      <c r="O351" s="125" t="s">
        <v>95</v>
      </c>
      <c r="P351" s="125" t="s">
        <v>95</v>
      </c>
      <c r="Q351" s="125" t="s">
        <v>95</v>
      </c>
      <c r="R351" s="125" t="s">
        <v>95</v>
      </c>
      <c r="S351" s="126" t="s">
        <v>95</v>
      </c>
      <c r="T351" s="126" t="s">
        <v>95</v>
      </c>
      <c r="U351" s="127" t="s">
        <v>95</v>
      </c>
      <c r="V351" s="127" t="s">
        <v>95</v>
      </c>
      <c r="W351" s="128" t="s">
        <v>95</v>
      </c>
      <c r="X351" s="128" t="s">
        <v>95</v>
      </c>
    </row>
    <row r="352" spans="14:24" ht="15.6" x14ac:dyDescent="0.3">
      <c r="N352" s="124">
        <v>47208</v>
      </c>
      <c r="O352" s="125" t="s">
        <v>95</v>
      </c>
      <c r="P352" s="125" t="s">
        <v>95</v>
      </c>
      <c r="Q352" s="125" t="s">
        <v>95</v>
      </c>
      <c r="R352" s="125" t="s">
        <v>95</v>
      </c>
      <c r="S352" s="126" t="s">
        <v>95</v>
      </c>
      <c r="T352" s="126" t="s">
        <v>95</v>
      </c>
      <c r="U352" s="127" t="s">
        <v>95</v>
      </c>
      <c r="V352" s="127" t="s">
        <v>95</v>
      </c>
      <c r="W352" s="128" t="s">
        <v>95</v>
      </c>
      <c r="X352" s="128" t="s">
        <v>95</v>
      </c>
    </row>
    <row r="353" spans="14:24" ht="15.6" x14ac:dyDescent="0.3">
      <c r="N353" s="124">
        <v>47238</v>
      </c>
      <c r="O353" s="125" t="s">
        <v>95</v>
      </c>
      <c r="P353" s="125" t="s">
        <v>95</v>
      </c>
      <c r="Q353" s="125" t="s">
        <v>95</v>
      </c>
      <c r="R353" s="125" t="s">
        <v>95</v>
      </c>
      <c r="S353" s="126" t="s">
        <v>95</v>
      </c>
      <c r="T353" s="126" t="s">
        <v>95</v>
      </c>
      <c r="U353" s="127" t="s">
        <v>95</v>
      </c>
      <c r="V353" s="127" t="s">
        <v>95</v>
      </c>
      <c r="W353" s="128" t="s">
        <v>95</v>
      </c>
      <c r="X353" s="128" t="s">
        <v>95</v>
      </c>
    </row>
    <row r="354" spans="14:24" ht="15.6" x14ac:dyDescent="0.3">
      <c r="N354" s="124">
        <v>47269</v>
      </c>
      <c r="O354" s="125" t="s">
        <v>95</v>
      </c>
      <c r="P354" s="125" t="s">
        <v>95</v>
      </c>
      <c r="Q354" s="125" t="s">
        <v>95</v>
      </c>
      <c r="R354" s="125" t="s">
        <v>95</v>
      </c>
      <c r="S354" s="126" t="s">
        <v>95</v>
      </c>
      <c r="T354" s="126" t="s">
        <v>95</v>
      </c>
      <c r="U354" s="127" t="s">
        <v>95</v>
      </c>
      <c r="V354" s="127" t="s">
        <v>95</v>
      </c>
      <c r="W354" s="128" t="s">
        <v>95</v>
      </c>
      <c r="X354" s="128" t="s">
        <v>95</v>
      </c>
    </row>
    <row r="355" spans="14:24" ht="15.6" x14ac:dyDescent="0.3">
      <c r="N355" s="124">
        <v>47299</v>
      </c>
      <c r="O355" s="125" t="s">
        <v>95</v>
      </c>
      <c r="P355" s="125" t="s">
        <v>95</v>
      </c>
      <c r="Q355" s="125" t="s">
        <v>95</v>
      </c>
      <c r="R355" s="125" t="s">
        <v>95</v>
      </c>
      <c r="S355" s="126" t="s">
        <v>95</v>
      </c>
      <c r="T355" s="126" t="s">
        <v>95</v>
      </c>
      <c r="U355" s="127" t="s">
        <v>95</v>
      </c>
      <c r="V355" s="127" t="s">
        <v>95</v>
      </c>
      <c r="W355" s="128" t="s">
        <v>95</v>
      </c>
      <c r="X355" s="128" t="s">
        <v>95</v>
      </c>
    </row>
    <row r="356" spans="14:24" ht="15.6" x14ac:dyDescent="0.3">
      <c r="N356" s="124">
        <v>47330</v>
      </c>
      <c r="O356" s="125" t="s">
        <v>95</v>
      </c>
      <c r="P356" s="125" t="s">
        <v>95</v>
      </c>
      <c r="Q356" s="125" t="s">
        <v>95</v>
      </c>
      <c r="R356" s="125" t="s">
        <v>95</v>
      </c>
      <c r="S356" s="126" t="s">
        <v>95</v>
      </c>
      <c r="T356" s="126" t="s">
        <v>95</v>
      </c>
      <c r="U356" s="127" t="s">
        <v>95</v>
      </c>
      <c r="V356" s="127" t="s">
        <v>95</v>
      </c>
      <c r="W356" s="128" t="s">
        <v>95</v>
      </c>
      <c r="X356" s="128" t="s">
        <v>95</v>
      </c>
    </row>
    <row r="357" spans="14:24" ht="15.6" x14ac:dyDescent="0.3">
      <c r="N357" s="124">
        <v>47361</v>
      </c>
      <c r="O357" s="125" t="s">
        <v>95</v>
      </c>
      <c r="P357" s="125" t="s">
        <v>95</v>
      </c>
      <c r="Q357" s="125" t="s">
        <v>95</v>
      </c>
      <c r="R357" s="125" t="s">
        <v>95</v>
      </c>
      <c r="S357" s="126" t="s">
        <v>95</v>
      </c>
      <c r="T357" s="126" t="s">
        <v>95</v>
      </c>
      <c r="U357" s="127" t="s">
        <v>95</v>
      </c>
      <c r="V357" s="127" t="s">
        <v>95</v>
      </c>
      <c r="W357" s="128" t="s">
        <v>95</v>
      </c>
      <c r="X357" s="128" t="s">
        <v>95</v>
      </c>
    </row>
    <row r="358" spans="14:24" ht="15.6" x14ac:dyDescent="0.3">
      <c r="N358" s="124">
        <v>47391</v>
      </c>
      <c r="O358" s="125" t="s">
        <v>95</v>
      </c>
      <c r="P358" s="125" t="s">
        <v>95</v>
      </c>
      <c r="Q358" s="125" t="s">
        <v>95</v>
      </c>
      <c r="R358" s="125" t="s">
        <v>95</v>
      </c>
      <c r="S358" s="126" t="s">
        <v>95</v>
      </c>
      <c r="T358" s="126" t="s">
        <v>95</v>
      </c>
      <c r="U358" s="127" t="s">
        <v>95</v>
      </c>
      <c r="V358" s="127" t="s">
        <v>95</v>
      </c>
      <c r="W358" s="128" t="s">
        <v>95</v>
      </c>
      <c r="X358" s="128" t="s">
        <v>95</v>
      </c>
    </row>
    <row r="359" spans="14:24" ht="15.6" x14ac:dyDescent="0.3">
      <c r="N359" s="124">
        <v>47422</v>
      </c>
      <c r="O359" s="125" t="s">
        <v>95</v>
      </c>
      <c r="P359" s="125" t="s">
        <v>95</v>
      </c>
      <c r="Q359" s="125" t="s">
        <v>95</v>
      </c>
      <c r="R359" s="125" t="s">
        <v>95</v>
      </c>
      <c r="S359" s="126" t="s">
        <v>95</v>
      </c>
      <c r="T359" s="126" t="s">
        <v>95</v>
      </c>
      <c r="U359" s="127" t="s">
        <v>95</v>
      </c>
      <c r="V359" s="127" t="s">
        <v>95</v>
      </c>
      <c r="W359" s="128" t="s">
        <v>95</v>
      </c>
      <c r="X359" s="128" t="s">
        <v>95</v>
      </c>
    </row>
    <row r="360" spans="14:24" ht="15.6" x14ac:dyDescent="0.3">
      <c r="N360" s="124">
        <v>47452</v>
      </c>
      <c r="O360" s="125" t="s">
        <v>95</v>
      </c>
      <c r="P360" s="125" t="s">
        <v>95</v>
      </c>
      <c r="Q360" s="125" t="s">
        <v>95</v>
      </c>
      <c r="R360" s="125" t="s">
        <v>95</v>
      </c>
      <c r="S360" s="126" t="s">
        <v>95</v>
      </c>
      <c r="T360" s="126" t="s">
        <v>95</v>
      </c>
      <c r="U360" s="127" t="s">
        <v>95</v>
      </c>
      <c r="V360" s="127" t="s">
        <v>95</v>
      </c>
      <c r="W360" s="128" t="s">
        <v>95</v>
      </c>
      <c r="X360" s="128" t="s">
        <v>95</v>
      </c>
    </row>
    <row r="361" spans="14:24" ht="15.6" x14ac:dyDescent="0.3">
      <c r="N361" s="124">
        <v>47483</v>
      </c>
      <c r="O361" s="125" t="s">
        <v>95</v>
      </c>
      <c r="P361" s="125" t="s">
        <v>95</v>
      </c>
      <c r="Q361" s="125" t="s">
        <v>95</v>
      </c>
      <c r="R361" s="125" t="s">
        <v>95</v>
      </c>
      <c r="S361" s="126" t="s">
        <v>95</v>
      </c>
      <c r="T361" s="126" t="s">
        <v>95</v>
      </c>
      <c r="U361" s="127" t="s">
        <v>95</v>
      </c>
      <c r="V361" s="127" t="s">
        <v>95</v>
      </c>
      <c r="W361" s="128" t="s">
        <v>95</v>
      </c>
      <c r="X361" s="128" t="s">
        <v>95</v>
      </c>
    </row>
    <row r="362" spans="14:24" ht="15.6" x14ac:dyDescent="0.3">
      <c r="N362" s="124">
        <v>47514</v>
      </c>
      <c r="O362" s="125" t="s">
        <v>95</v>
      </c>
      <c r="P362" s="125" t="s">
        <v>95</v>
      </c>
      <c r="Q362" s="125" t="s">
        <v>95</v>
      </c>
      <c r="R362" s="125" t="s">
        <v>95</v>
      </c>
      <c r="S362" s="126" t="s">
        <v>95</v>
      </c>
      <c r="T362" s="126" t="s">
        <v>95</v>
      </c>
      <c r="U362" s="127" t="s">
        <v>95</v>
      </c>
      <c r="V362" s="127" t="s">
        <v>95</v>
      </c>
      <c r="W362" s="128" t="s">
        <v>95</v>
      </c>
      <c r="X362" s="128" t="s">
        <v>95</v>
      </c>
    </row>
    <row r="363" spans="14:24" ht="15.6" x14ac:dyDescent="0.3">
      <c r="N363" s="124">
        <v>47542</v>
      </c>
      <c r="O363" s="125" t="s">
        <v>95</v>
      </c>
      <c r="P363" s="125" t="s">
        <v>95</v>
      </c>
      <c r="Q363" s="125" t="s">
        <v>95</v>
      </c>
      <c r="R363" s="125" t="s">
        <v>95</v>
      </c>
      <c r="S363" s="126" t="s">
        <v>95</v>
      </c>
      <c r="T363" s="126" t="s">
        <v>95</v>
      </c>
      <c r="U363" s="127" t="s">
        <v>95</v>
      </c>
      <c r="V363" s="127" t="s">
        <v>95</v>
      </c>
      <c r="W363" s="128" t="s">
        <v>95</v>
      </c>
      <c r="X363" s="128" t="s">
        <v>95</v>
      </c>
    </row>
    <row r="364" spans="14:24" ht="15.6" x14ac:dyDescent="0.3">
      <c r="N364" s="124">
        <v>47573</v>
      </c>
      <c r="O364" s="125" t="s">
        <v>95</v>
      </c>
      <c r="P364" s="125" t="s">
        <v>95</v>
      </c>
      <c r="Q364" s="125" t="s">
        <v>95</v>
      </c>
      <c r="R364" s="125" t="s">
        <v>95</v>
      </c>
      <c r="S364" s="126" t="s">
        <v>95</v>
      </c>
      <c r="T364" s="126" t="s">
        <v>95</v>
      </c>
      <c r="U364" s="127" t="s">
        <v>95</v>
      </c>
      <c r="V364" s="127" t="s">
        <v>95</v>
      </c>
      <c r="W364" s="128" t="s">
        <v>95</v>
      </c>
      <c r="X364" s="128" t="s">
        <v>95</v>
      </c>
    </row>
    <row r="365" spans="14:24" ht="15.6" x14ac:dyDescent="0.3">
      <c r="N365" s="124">
        <v>47603</v>
      </c>
      <c r="O365" s="125" t="s">
        <v>95</v>
      </c>
      <c r="P365" s="125" t="s">
        <v>95</v>
      </c>
      <c r="Q365" s="125" t="s">
        <v>95</v>
      </c>
      <c r="R365" s="125" t="s">
        <v>95</v>
      </c>
      <c r="S365" s="126" t="s">
        <v>95</v>
      </c>
      <c r="T365" s="126" t="s">
        <v>95</v>
      </c>
      <c r="U365" s="127" t="s">
        <v>95</v>
      </c>
      <c r="V365" s="127" t="s">
        <v>95</v>
      </c>
      <c r="W365" s="128" t="s">
        <v>95</v>
      </c>
      <c r="X365" s="128" t="s">
        <v>95</v>
      </c>
    </row>
    <row r="366" spans="14:24" ht="15.6" x14ac:dyDescent="0.3">
      <c r="N366" s="124">
        <v>47634</v>
      </c>
      <c r="O366" s="125" t="s">
        <v>95</v>
      </c>
      <c r="P366" s="125" t="s">
        <v>95</v>
      </c>
      <c r="Q366" s="125" t="s">
        <v>95</v>
      </c>
      <c r="R366" s="125" t="s">
        <v>95</v>
      </c>
      <c r="S366" s="126" t="s">
        <v>95</v>
      </c>
      <c r="T366" s="126" t="s">
        <v>95</v>
      </c>
      <c r="U366" s="127" t="s">
        <v>95</v>
      </c>
      <c r="V366" s="127" t="s">
        <v>95</v>
      </c>
      <c r="W366" s="128" t="s">
        <v>95</v>
      </c>
      <c r="X366" s="128" t="s">
        <v>95</v>
      </c>
    </row>
    <row r="367" spans="14:24" ht="15.6" x14ac:dyDescent="0.3">
      <c r="N367" s="124">
        <v>47664</v>
      </c>
      <c r="O367" s="125" t="s">
        <v>95</v>
      </c>
      <c r="P367" s="125" t="s">
        <v>95</v>
      </c>
      <c r="Q367" s="125" t="s">
        <v>95</v>
      </c>
      <c r="R367" s="125" t="s">
        <v>95</v>
      </c>
      <c r="S367" s="126" t="s">
        <v>95</v>
      </c>
      <c r="T367" s="126" t="s">
        <v>95</v>
      </c>
      <c r="U367" s="127" t="s">
        <v>95</v>
      </c>
      <c r="V367" s="127" t="s">
        <v>95</v>
      </c>
      <c r="W367" s="128" t="s">
        <v>95</v>
      </c>
      <c r="X367" s="128" t="s">
        <v>95</v>
      </c>
    </row>
    <row r="368" spans="14:24" ht="15.6" x14ac:dyDescent="0.3">
      <c r="N368" s="124">
        <v>47695</v>
      </c>
      <c r="O368" s="125" t="s">
        <v>95</v>
      </c>
      <c r="P368" s="125" t="s">
        <v>95</v>
      </c>
      <c r="Q368" s="125" t="s">
        <v>95</v>
      </c>
      <c r="R368" s="125" t="s">
        <v>95</v>
      </c>
      <c r="S368" s="126" t="s">
        <v>95</v>
      </c>
      <c r="T368" s="126" t="s">
        <v>95</v>
      </c>
      <c r="U368" s="127" t="s">
        <v>95</v>
      </c>
      <c r="V368" s="127" t="s">
        <v>95</v>
      </c>
      <c r="W368" s="128" t="s">
        <v>95</v>
      </c>
      <c r="X368" s="128" t="s">
        <v>95</v>
      </c>
    </row>
    <row r="369" spans="14:24" ht="15.6" x14ac:dyDescent="0.3">
      <c r="N369" s="124">
        <v>47726</v>
      </c>
      <c r="O369" s="125" t="s">
        <v>95</v>
      </c>
      <c r="P369" s="125" t="s">
        <v>95</v>
      </c>
      <c r="Q369" s="125" t="s">
        <v>95</v>
      </c>
      <c r="R369" s="125" t="s">
        <v>95</v>
      </c>
      <c r="S369" s="126" t="s">
        <v>95</v>
      </c>
      <c r="T369" s="126" t="s">
        <v>95</v>
      </c>
      <c r="U369" s="127" t="s">
        <v>95</v>
      </c>
      <c r="V369" s="127" t="s">
        <v>95</v>
      </c>
      <c r="W369" s="128" t="s">
        <v>95</v>
      </c>
      <c r="X369" s="128" t="s">
        <v>95</v>
      </c>
    </row>
    <row r="370" spans="14:24" ht="15.6" x14ac:dyDescent="0.3">
      <c r="N370" s="124">
        <v>47756</v>
      </c>
      <c r="O370" s="125" t="s">
        <v>95</v>
      </c>
      <c r="P370" s="125" t="s">
        <v>95</v>
      </c>
      <c r="Q370" s="125" t="s">
        <v>95</v>
      </c>
      <c r="R370" s="125" t="s">
        <v>95</v>
      </c>
      <c r="S370" s="126" t="s">
        <v>95</v>
      </c>
      <c r="T370" s="126" t="s">
        <v>95</v>
      </c>
      <c r="U370" s="127" t="s">
        <v>95</v>
      </c>
      <c r="V370" s="127" t="s">
        <v>95</v>
      </c>
      <c r="W370" s="128" t="s">
        <v>95</v>
      </c>
      <c r="X370" s="128" t="s">
        <v>95</v>
      </c>
    </row>
    <row r="371" spans="14:24" ht="15.6" x14ac:dyDescent="0.3">
      <c r="N371" s="124">
        <v>47787</v>
      </c>
      <c r="O371" s="125" t="s">
        <v>95</v>
      </c>
      <c r="P371" s="125" t="s">
        <v>95</v>
      </c>
      <c r="Q371" s="125" t="s">
        <v>95</v>
      </c>
      <c r="R371" s="125" t="s">
        <v>95</v>
      </c>
      <c r="S371" s="126" t="s">
        <v>95</v>
      </c>
      <c r="T371" s="126" t="s">
        <v>95</v>
      </c>
      <c r="U371" s="127" t="s">
        <v>95</v>
      </c>
      <c r="V371" s="127" t="s">
        <v>95</v>
      </c>
      <c r="W371" s="128" t="s">
        <v>95</v>
      </c>
      <c r="X371" s="128" t="s">
        <v>95</v>
      </c>
    </row>
    <row r="372" spans="14:24" ht="15.6" x14ac:dyDescent="0.3">
      <c r="N372" s="124">
        <v>47817</v>
      </c>
      <c r="O372" s="125" t="s">
        <v>95</v>
      </c>
      <c r="P372" s="125" t="s">
        <v>95</v>
      </c>
      <c r="Q372" s="125" t="s">
        <v>95</v>
      </c>
      <c r="R372" s="125" t="s">
        <v>95</v>
      </c>
      <c r="S372" s="126" t="s">
        <v>95</v>
      </c>
      <c r="T372" s="126" t="s">
        <v>95</v>
      </c>
      <c r="U372" s="127" t="s">
        <v>95</v>
      </c>
      <c r="V372" s="127" t="s">
        <v>95</v>
      </c>
      <c r="W372" s="128" t="s">
        <v>95</v>
      </c>
      <c r="X372" s="128" t="s">
        <v>95</v>
      </c>
    </row>
    <row r="373" spans="14:24" ht="15.6" x14ac:dyDescent="0.3">
      <c r="N373" s="124">
        <v>47848</v>
      </c>
      <c r="O373" s="125" t="s">
        <v>95</v>
      </c>
      <c r="P373" s="125" t="s">
        <v>95</v>
      </c>
      <c r="Q373" s="125" t="s">
        <v>95</v>
      </c>
      <c r="R373" s="125" t="s">
        <v>95</v>
      </c>
      <c r="S373" s="126" t="s">
        <v>95</v>
      </c>
      <c r="T373" s="126" t="s">
        <v>95</v>
      </c>
      <c r="U373" s="127" t="s">
        <v>95</v>
      </c>
      <c r="V373" s="127" t="s">
        <v>95</v>
      </c>
      <c r="W373" s="128" t="s">
        <v>95</v>
      </c>
      <c r="X373" s="128" t="s">
        <v>95</v>
      </c>
    </row>
    <row r="374" spans="14:24" ht="15.6" x14ac:dyDescent="0.3">
      <c r="N374" s="124">
        <v>47879</v>
      </c>
      <c r="O374" s="125" t="s">
        <v>95</v>
      </c>
      <c r="P374" s="125" t="s">
        <v>95</v>
      </c>
      <c r="Q374" s="125" t="s">
        <v>95</v>
      </c>
      <c r="R374" s="125" t="s">
        <v>95</v>
      </c>
      <c r="S374" s="126" t="s">
        <v>95</v>
      </c>
      <c r="T374" s="126" t="s">
        <v>95</v>
      </c>
      <c r="U374" s="127" t="s">
        <v>95</v>
      </c>
      <c r="V374" s="127" t="s">
        <v>95</v>
      </c>
      <c r="W374" s="128" t="s">
        <v>95</v>
      </c>
      <c r="X374" s="128" t="s">
        <v>95</v>
      </c>
    </row>
    <row r="375" spans="14:24" ht="15.6" x14ac:dyDescent="0.3">
      <c r="N375" s="124">
        <v>47907</v>
      </c>
      <c r="O375" s="125" t="s">
        <v>95</v>
      </c>
      <c r="P375" s="125" t="s">
        <v>95</v>
      </c>
      <c r="Q375" s="125" t="s">
        <v>95</v>
      </c>
      <c r="R375" s="125" t="s">
        <v>95</v>
      </c>
      <c r="S375" s="126" t="s">
        <v>95</v>
      </c>
      <c r="T375" s="126" t="s">
        <v>95</v>
      </c>
      <c r="U375" s="127" t="s">
        <v>95</v>
      </c>
      <c r="V375" s="127" t="s">
        <v>95</v>
      </c>
      <c r="W375" s="128" t="s">
        <v>95</v>
      </c>
      <c r="X375" s="128" t="s">
        <v>95</v>
      </c>
    </row>
    <row r="376" spans="14:24" ht="15.6" x14ac:dyDescent="0.3">
      <c r="N376" s="124">
        <v>47938</v>
      </c>
      <c r="O376" s="125" t="s">
        <v>95</v>
      </c>
      <c r="P376" s="125" t="s">
        <v>95</v>
      </c>
      <c r="Q376" s="125" t="s">
        <v>95</v>
      </c>
      <c r="R376" s="125" t="s">
        <v>95</v>
      </c>
      <c r="S376" s="126" t="s">
        <v>95</v>
      </c>
      <c r="T376" s="126" t="s">
        <v>95</v>
      </c>
      <c r="U376" s="127" t="s">
        <v>95</v>
      </c>
      <c r="V376" s="127" t="s">
        <v>95</v>
      </c>
      <c r="W376" s="128" t="s">
        <v>95</v>
      </c>
      <c r="X376" s="128" t="s">
        <v>95</v>
      </c>
    </row>
    <row r="377" spans="14:24" ht="15.6" x14ac:dyDescent="0.3">
      <c r="N377" s="124">
        <v>47968</v>
      </c>
      <c r="O377" s="125" t="s">
        <v>95</v>
      </c>
      <c r="P377" s="125" t="s">
        <v>95</v>
      </c>
      <c r="Q377" s="125" t="s">
        <v>95</v>
      </c>
      <c r="R377" s="125" t="s">
        <v>95</v>
      </c>
      <c r="S377" s="126" t="s">
        <v>95</v>
      </c>
      <c r="T377" s="126" t="s">
        <v>95</v>
      </c>
      <c r="U377" s="127" t="s">
        <v>95</v>
      </c>
      <c r="V377" s="127" t="s">
        <v>95</v>
      </c>
      <c r="W377" s="128" t="s">
        <v>95</v>
      </c>
      <c r="X377" s="128" t="s">
        <v>95</v>
      </c>
    </row>
    <row r="378" spans="14:24" ht="15.6" x14ac:dyDescent="0.3">
      <c r="N378" s="124">
        <v>47999</v>
      </c>
      <c r="O378" s="125" t="s">
        <v>95</v>
      </c>
      <c r="P378" s="125" t="s">
        <v>95</v>
      </c>
      <c r="Q378" s="125" t="s">
        <v>95</v>
      </c>
      <c r="R378" s="125" t="s">
        <v>95</v>
      </c>
      <c r="S378" s="126" t="s">
        <v>95</v>
      </c>
      <c r="T378" s="126" t="s">
        <v>95</v>
      </c>
      <c r="U378" s="127" t="s">
        <v>95</v>
      </c>
      <c r="V378" s="127" t="s">
        <v>95</v>
      </c>
      <c r="W378" s="128" t="s">
        <v>95</v>
      </c>
      <c r="X378" s="128" t="s">
        <v>95</v>
      </c>
    </row>
    <row r="379" spans="14:24" ht="15.6" x14ac:dyDescent="0.3">
      <c r="N379" s="124">
        <v>48029</v>
      </c>
      <c r="O379" s="125" t="s">
        <v>95</v>
      </c>
      <c r="P379" s="125" t="s">
        <v>95</v>
      </c>
      <c r="Q379" s="125" t="s">
        <v>95</v>
      </c>
      <c r="R379" s="125" t="s">
        <v>95</v>
      </c>
      <c r="S379" s="126" t="s">
        <v>95</v>
      </c>
      <c r="T379" s="126" t="s">
        <v>95</v>
      </c>
      <c r="U379" s="127" t="s">
        <v>95</v>
      </c>
      <c r="V379" s="127" t="s">
        <v>95</v>
      </c>
      <c r="W379" s="128" t="s">
        <v>95</v>
      </c>
      <c r="X379" s="128" t="s">
        <v>95</v>
      </c>
    </row>
    <row r="380" spans="14:24" ht="15.6" x14ac:dyDescent="0.3">
      <c r="N380" s="124">
        <v>48060</v>
      </c>
      <c r="O380" s="125" t="s">
        <v>95</v>
      </c>
      <c r="P380" s="125" t="s">
        <v>95</v>
      </c>
      <c r="Q380" s="125" t="s">
        <v>95</v>
      </c>
      <c r="R380" s="125" t="s">
        <v>95</v>
      </c>
      <c r="S380" s="126" t="s">
        <v>95</v>
      </c>
      <c r="T380" s="126" t="s">
        <v>95</v>
      </c>
      <c r="U380" s="127" t="s">
        <v>95</v>
      </c>
      <c r="V380" s="127" t="s">
        <v>95</v>
      </c>
      <c r="W380" s="128" t="s">
        <v>95</v>
      </c>
      <c r="X380" s="128" t="s">
        <v>95</v>
      </c>
    </row>
    <row r="381" spans="14:24" ht="15.6" x14ac:dyDescent="0.3">
      <c r="N381" s="124">
        <v>48091</v>
      </c>
      <c r="O381" s="125" t="s">
        <v>95</v>
      </c>
      <c r="P381" s="125" t="s">
        <v>95</v>
      </c>
      <c r="Q381" s="125" t="s">
        <v>95</v>
      </c>
      <c r="R381" s="125" t="s">
        <v>95</v>
      </c>
      <c r="S381" s="126" t="s">
        <v>95</v>
      </c>
      <c r="T381" s="126" t="s">
        <v>95</v>
      </c>
      <c r="U381" s="127" t="s">
        <v>95</v>
      </c>
      <c r="V381" s="127" t="s">
        <v>95</v>
      </c>
      <c r="W381" s="128" t="s">
        <v>95</v>
      </c>
      <c r="X381" s="128" t="s">
        <v>95</v>
      </c>
    </row>
    <row r="382" spans="14:24" ht="15.6" x14ac:dyDescent="0.3">
      <c r="N382" s="124">
        <v>48121</v>
      </c>
      <c r="O382" s="125" t="s">
        <v>95</v>
      </c>
      <c r="P382" s="125" t="s">
        <v>95</v>
      </c>
      <c r="Q382" s="125" t="s">
        <v>95</v>
      </c>
      <c r="R382" s="125" t="s">
        <v>95</v>
      </c>
      <c r="S382" s="126" t="s">
        <v>95</v>
      </c>
      <c r="T382" s="126" t="s">
        <v>95</v>
      </c>
      <c r="U382" s="127" t="s">
        <v>95</v>
      </c>
      <c r="V382" s="127" t="s">
        <v>95</v>
      </c>
      <c r="W382" s="128" t="s">
        <v>95</v>
      </c>
      <c r="X382" s="128" t="s">
        <v>95</v>
      </c>
    </row>
    <row r="383" spans="14:24" ht="15.6" x14ac:dyDescent="0.3">
      <c r="N383" s="124">
        <v>48152</v>
      </c>
      <c r="O383" s="125" t="s">
        <v>95</v>
      </c>
      <c r="P383" s="125" t="s">
        <v>95</v>
      </c>
      <c r="Q383" s="125" t="s">
        <v>95</v>
      </c>
      <c r="R383" s="125" t="s">
        <v>95</v>
      </c>
      <c r="S383" s="126" t="s">
        <v>95</v>
      </c>
      <c r="T383" s="126" t="s">
        <v>95</v>
      </c>
      <c r="U383" s="127" t="s">
        <v>95</v>
      </c>
      <c r="V383" s="127" t="s">
        <v>95</v>
      </c>
      <c r="W383" s="128" t="s">
        <v>95</v>
      </c>
      <c r="X383" s="128" t="s">
        <v>95</v>
      </c>
    </row>
    <row r="384" spans="14:24" ht="15.6" x14ac:dyDescent="0.3">
      <c r="N384" s="124">
        <v>48182</v>
      </c>
      <c r="O384" s="125" t="s">
        <v>95</v>
      </c>
      <c r="P384" s="125" t="s">
        <v>95</v>
      </c>
      <c r="Q384" s="125" t="s">
        <v>95</v>
      </c>
      <c r="R384" s="125" t="s">
        <v>95</v>
      </c>
      <c r="S384" s="126" t="s">
        <v>95</v>
      </c>
      <c r="T384" s="126" t="s">
        <v>95</v>
      </c>
      <c r="U384" s="127" t="s">
        <v>95</v>
      </c>
      <c r="V384" s="127" t="s">
        <v>95</v>
      </c>
      <c r="W384" s="128" t="s">
        <v>95</v>
      </c>
      <c r="X384" s="128" t="s">
        <v>95</v>
      </c>
    </row>
    <row r="385" spans="14:24" ht="15.6" x14ac:dyDescent="0.3">
      <c r="N385" s="124">
        <v>48213</v>
      </c>
      <c r="O385" s="125" t="s">
        <v>95</v>
      </c>
      <c r="P385" s="125" t="s">
        <v>95</v>
      </c>
      <c r="Q385" s="125" t="s">
        <v>95</v>
      </c>
      <c r="R385" s="125" t="s">
        <v>95</v>
      </c>
      <c r="S385" s="126" t="s">
        <v>95</v>
      </c>
      <c r="T385" s="126" t="s">
        <v>95</v>
      </c>
      <c r="U385" s="127" t="s">
        <v>95</v>
      </c>
      <c r="V385" s="127" t="s">
        <v>95</v>
      </c>
      <c r="W385" s="128" t="s">
        <v>95</v>
      </c>
      <c r="X385" s="128" t="s">
        <v>95</v>
      </c>
    </row>
    <row r="386" spans="14:24" ht="15.6" x14ac:dyDescent="0.3">
      <c r="N386" s="124">
        <v>48244</v>
      </c>
      <c r="O386" s="125" t="s">
        <v>95</v>
      </c>
      <c r="P386" s="125" t="s">
        <v>95</v>
      </c>
      <c r="Q386" s="125" t="s">
        <v>95</v>
      </c>
      <c r="R386" s="125" t="s">
        <v>95</v>
      </c>
      <c r="S386" s="126" t="s">
        <v>95</v>
      </c>
      <c r="T386" s="126" t="s">
        <v>95</v>
      </c>
      <c r="U386" s="127" t="s">
        <v>95</v>
      </c>
      <c r="V386" s="127" t="s">
        <v>95</v>
      </c>
      <c r="W386" s="128" t="s">
        <v>95</v>
      </c>
      <c r="X386" s="128" t="s">
        <v>95</v>
      </c>
    </row>
    <row r="387" spans="14:24" ht="15.6" x14ac:dyDescent="0.3">
      <c r="N387" s="124">
        <v>48273</v>
      </c>
      <c r="O387" s="125" t="s">
        <v>95</v>
      </c>
      <c r="P387" s="125" t="s">
        <v>95</v>
      </c>
      <c r="Q387" s="125" t="s">
        <v>95</v>
      </c>
      <c r="R387" s="125" t="s">
        <v>95</v>
      </c>
      <c r="S387" s="126" t="s">
        <v>95</v>
      </c>
      <c r="T387" s="126" t="s">
        <v>95</v>
      </c>
      <c r="U387" s="127" t="s">
        <v>95</v>
      </c>
      <c r="V387" s="127" t="s">
        <v>95</v>
      </c>
      <c r="W387" s="128" t="s">
        <v>95</v>
      </c>
      <c r="X387" s="128" t="s">
        <v>95</v>
      </c>
    </row>
    <row r="388" spans="14:24" ht="15.6" x14ac:dyDescent="0.3">
      <c r="N388" s="124">
        <v>48304</v>
      </c>
      <c r="O388" s="125" t="s">
        <v>95</v>
      </c>
      <c r="P388" s="125" t="s">
        <v>95</v>
      </c>
      <c r="Q388" s="125" t="s">
        <v>95</v>
      </c>
      <c r="R388" s="125" t="s">
        <v>95</v>
      </c>
      <c r="S388" s="126" t="s">
        <v>95</v>
      </c>
      <c r="T388" s="126" t="s">
        <v>95</v>
      </c>
      <c r="U388" s="127" t="s">
        <v>95</v>
      </c>
      <c r="V388" s="127" t="s">
        <v>95</v>
      </c>
      <c r="W388" s="128" t="s">
        <v>95</v>
      </c>
      <c r="X388" s="128" t="s">
        <v>95</v>
      </c>
    </row>
    <row r="389" spans="14:24" ht="15.6" x14ac:dyDescent="0.3">
      <c r="N389" s="124">
        <v>48334</v>
      </c>
      <c r="O389" s="125" t="s">
        <v>95</v>
      </c>
      <c r="P389" s="125" t="s">
        <v>95</v>
      </c>
      <c r="Q389" s="125" t="s">
        <v>95</v>
      </c>
      <c r="R389" s="125" t="s">
        <v>95</v>
      </c>
      <c r="S389" s="126" t="s">
        <v>95</v>
      </c>
      <c r="T389" s="126" t="s">
        <v>95</v>
      </c>
      <c r="U389" s="127" t="s">
        <v>95</v>
      </c>
      <c r="V389" s="127" t="s">
        <v>95</v>
      </c>
      <c r="W389" s="128" t="s">
        <v>95</v>
      </c>
      <c r="X389" s="128" t="s">
        <v>95</v>
      </c>
    </row>
    <row r="390" spans="14:24" ht="15.6" x14ac:dyDescent="0.3">
      <c r="N390" s="124">
        <v>48365</v>
      </c>
      <c r="O390" s="125" t="s">
        <v>95</v>
      </c>
      <c r="P390" s="125" t="s">
        <v>95</v>
      </c>
      <c r="Q390" s="125" t="s">
        <v>95</v>
      </c>
      <c r="R390" s="125" t="s">
        <v>95</v>
      </c>
      <c r="S390" s="126" t="s">
        <v>95</v>
      </c>
      <c r="T390" s="126" t="s">
        <v>95</v>
      </c>
      <c r="U390" s="127" t="s">
        <v>95</v>
      </c>
      <c r="V390" s="127" t="s">
        <v>95</v>
      </c>
      <c r="W390" s="128" t="s">
        <v>95</v>
      </c>
      <c r="X390" s="128" t="s">
        <v>95</v>
      </c>
    </row>
    <row r="391" spans="14:24" ht="15.6" x14ac:dyDescent="0.3">
      <c r="N391" s="124">
        <v>48395</v>
      </c>
      <c r="O391" s="125" t="s">
        <v>95</v>
      </c>
      <c r="P391" s="125" t="s">
        <v>95</v>
      </c>
      <c r="Q391" s="125" t="s">
        <v>95</v>
      </c>
      <c r="R391" s="125" t="s">
        <v>95</v>
      </c>
      <c r="S391" s="126" t="s">
        <v>95</v>
      </c>
      <c r="T391" s="126" t="s">
        <v>95</v>
      </c>
      <c r="U391" s="127" t="s">
        <v>95</v>
      </c>
      <c r="V391" s="127" t="s">
        <v>95</v>
      </c>
      <c r="W391" s="128" t="s">
        <v>95</v>
      </c>
      <c r="X391" s="128" t="s">
        <v>95</v>
      </c>
    </row>
    <row r="392" spans="14:24" ht="15.6" x14ac:dyDescent="0.3">
      <c r="N392" s="124">
        <v>48426</v>
      </c>
      <c r="O392" s="125" t="s">
        <v>95</v>
      </c>
      <c r="P392" s="125" t="s">
        <v>95</v>
      </c>
      <c r="Q392" s="125" t="s">
        <v>95</v>
      </c>
      <c r="R392" s="125" t="s">
        <v>95</v>
      </c>
      <c r="S392" s="126" t="s">
        <v>95</v>
      </c>
      <c r="T392" s="126" t="s">
        <v>95</v>
      </c>
      <c r="U392" s="127" t="s">
        <v>95</v>
      </c>
      <c r="V392" s="127" t="s">
        <v>95</v>
      </c>
      <c r="W392" s="128" t="s">
        <v>95</v>
      </c>
      <c r="X392" s="128" t="s">
        <v>95</v>
      </c>
    </row>
    <row r="393" spans="14:24" ht="15.6" x14ac:dyDescent="0.3">
      <c r="N393" s="124">
        <v>48457</v>
      </c>
      <c r="O393" s="125" t="s">
        <v>95</v>
      </c>
      <c r="P393" s="125" t="s">
        <v>95</v>
      </c>
      <c r="Q393" s="125" t="s">
        <v>95</v>
      </c>
      <c r="R393" s="125" t="s">
        <v>95</v>
      </c>
      <c r="S393" s="126" t="s">
        <v>95</v>
      </c>
      <c r="T393" s="126" t="s">
        <v>95</v>
      </c>
      <c r="U393" s="127" t="s">
        <v>95</v>
      </c>
      <c r="V393" s="127" t="s">
        <v>95</v>
      </c>
      <c r="W393" s="128" t="s">
        <v>95</v>
      </c>
      <c r="X393" s="128" t="s">
        <v>95</v>
      </c>
    </row>
    <row r="394" spans="14:24" ht="15.6" x14ac:dyDescent="0.3">
      <c r="N394" s="124">
        <v>48487</v>
      </c>
      <c r="O394" s="125" t="s">
        <v>95</v>
      </c>
      <c r="P394" s="125" t="s">
        <v>95</v>
      </c>
      <c r="Q394" s="125" t="s">
        <v>95</v>
      </c>
      <c r="R394" s="125" t="s">
        <v>95</v>
      </c>
      <c r="S394" s="126" t="s">
        <v>95</v>
      </c>
      <c r="T394" s="126" t="s">
        <v>95</v>
      </c>
      <c r="U394" s="127" t="s">
        <v>95</v>
      </c>
      <c r="V394" s="127" t="s">
        <v>95</v>
      </c>
      <c r="W394" s="128" t="s">
        <v>95</v>
      </c>
      <c r="X394" s="128" t="s">
        <v>95</v>
      </c>
    </row>
    <row r="395" spans="14:24" ht="15.6" x14ac:dyDescent="0.3">
      <c r="N395" s="124">
        <v>48518</v>
      </c>
      <c r="O395" s="125" t="s">
        <v>95</v>
      </c>
      <c r="P395" s="125" t="s">
        <v>95</v>
      </c>
      <c r="Q395" s="125" t="s">
        <v>95</v>
      </c>
      <c r="R395" s="125" t="s">
        <v>95</v>
      </c>
      <c r="S395" s="126" t="s">
        <v>95</v>
      </c>
      <c r="T395" s="126" t="s">
        <v>95</v>
      </c>
      <c r="U395" s="127" t="s">
        <v>95</v>
      </c>
      <c r="V395" s="127" t="s">
        <v>95</v>
      </c>
      <c r="W395" s="128" t="s">
        <v>95</v>
      </c>
      <c r="X395" s="128" t="s">
        <v>95</v>
      </c>
    </row>
    <row r="396" spans="14:24" ht="15.6" x14ac:dyDescent="0.3">
      <c r="N396" s="124">
        <v>48548</v>
      </c>
      <c r="O396" s="125" t="s">
        <v>95</v>
      </c>
      <c r="P396" s="125" t="s">
        <v>95</v>
      </c>
      <c r="Q396" s="125" t="s">
        <v>95</v>
      </c>
      <c r="R396" s="125" t="s">
        <v>95</v>
      </c>
      <c r="S396" s="126" t="s">
        <v>95</v>
      </c>
      <c r="T396" s="126" t="s">
        <v>95</v>
      </c>
      <c r="U396" s="127" t="s">
        <v>95</v>
      </c>
      <c r="V396" s="127" t="s">
        <v>95</v>
      </c>
      <c r="W396" s="128" t="s">
        <v>95</v>
      </c>
      <c r="X396" s="128" t="s">
        <v>95</v>
      </c>
    </row>
    <row r="397" spans="14:24" ht="15.6" x14ac:dyDescent="0.3">
      <c r="N397" s="124">
        <v>48579</v>
      </c>
      <c r="O397" s="125" t="s">
        <v>95</v>
      </c>
      <c r="P397" s="125" t="s">
        <v>95</v>
      </c>
      <c r="Q397" s="125" t="s">
        <v>95</v>
      </c>
      <c r="R397" s="125" t="s">
        <v>95</v>
      </c>
      <c r="S397" s="126" t="s">
        <v>95</v>
      </c>
      <c r="T397" s="126" t="s">
        <v>95</v>
      </c>
      <c r="U397" s="127" t="s">
        <v>95</v>
      </c>
      <c r="V397" s="127" t="s">
        <v>95</v>
      </c>
      <c r="W397" s="128" t="s">
        <v>95</v>
      </c>
      <c r="X397" s="128" t="s">
        <v>95</v>
      </c>
    </row>
    <row r="398" spans="14:24" ht="15.6" x14ac:dyDescent="0.3">
      <c r="N398" s="124">
        <v>48610</v>
      </c>
      <c r="O398" s="125" t="s">
        <v>95</v>
      </c>
      <c r="P398" s="125" t="s">
        <v>95</v>
      </c>
      <c r="Q398" s="125" t="s">
        <v>95</v>
      </c>
      <c r="R398" s="125" t="s">
        <v>95</v>
      </c>
      <c r="S398" s="126" t="s">
        <v>95</v>
      </c>
      <c r="T398" s="126" t="s">
        <v>95</v>
      </c>
      <c r="U398" s="127" t="s">
        <v>95</v>
      </c>
      <c r="V398" s="127" t="s">
        <v>95</v>
      </c>
      <c r="W398" s="128" t="s">
        <v>95</v>
      </c>
      <c r="X398" s="128" t="s">
        <v>95</v>
      </c>
    </row>
    <row r="399" spans="14:24" ht="15.6" x14ac:dyDescent="0.3">
      <c r="N399" s="124">
        <v>48638</v>
      </c>
      <c r="O399" s="125" t="s">
        <v>95</v>
      </c>
      <c r="P399" s="125" t="s">
        <v>95</v>
      </c>
      <c r="Q399" s="125" t="s">
        <v>95</v>
      </c>
      <c r="R399" s="125" t="s">
        <v>95</v>
      </c>
      <c r="S399" s="126" t="s">
        <v>95</v>
      </c>
      <c r="T399" s="126" t="s">
        <v>95</v>
      </c>
      <c r="U399" s="127" t="s">
        <v>95</v>
      </c>
      <c r="V399" s="127" t="s">
        <v>95</v>
      </c>
      <c r="W399" s="128" t="s">
        <v>95</v>
      </c>
      <c r="X399" s="128" t="s">
        <v>95</v>
      </c>
    </row>
    <row r="400" spans="14:24" ht="15.6" x14ac:dyDescent="0.3">
      <c r="N400" s="124">
        <v>48669</v>
      </c>
      <c r="O400" s="125" t="s">
        <v>95</v>
      </c>
      <c r="P400" s="125" t="s">
        <v>95</v>
      </c>
      <c r="Q400" s="125" t="s">
        <v>95</v>
      </c>
      <c r="R400" s="125" t="s">
        <v>95</v>
      </c>
      <c r="S400" s="126" t="s">
        <v>95</v>
      </c>
      <c r="T400" s="126" t="s">
        <v>95</v>
      </c>
      <c r="U400" s="127" t="s">
        <v>95</v>
      </c>
      <c r="V400" s="127" t="s">
        <v>95</v>
      </c>
      <c r="W400" s="128" t="s">
        <v>95</v>
      </c>
      <c r="X400" s="128" t="s">
        <v>95</v>
      </c>
    </row>
    <row r="401" spans="14:24" ht="15.6" x14ac:dyDescent="0.3">
      <c r="N401" s="124">
        <v>48699</v>
      </c>
      <c r="O401" s="125" t="s">
        <v>95</v>
      </c>
      <c r="P401" s="125" t="s">
        <v>95</v>
      </c>
      <c r="Q401" s="125" t="s">
        <v>95</v>
      </c>
      <c r="R401" s="125" t="s">
        <v>95</v>
      </c>
      <c r="S401" s="126" t="s">
        <v>95</v>
      </c>
      <c r="T401" s="126" t="s">
        <v>95</v>
      </c>
      <c r="U401" s="127" t="s">
        <v>95</v>
      </c>
      <c r="V401" s="127" t="s">
        <v>95</v>
      </c>
      <c r="W401" s="128" t="s">
        <v>95</v>
      </c>
      <c r="X401" s="128" t="s">
        <v>95</v>
      </c>
    </row>
    <row r="402" spans="14:24" ht="15.6" x14ac:dyDescent="0.3">
      <c r="N402" s="124">
        <v>48730</v>
      </c>
      <c r="O402" s="125" t="s">
        <v>95</v>
      </c>
      <c r="P402" s="125" t="s">
        <v>95</v>
      </c>
      <c r="Q402" s="125" t="s">
        <v>95</v>
      </c>
      <c r="R402" s="125" t="s">
        <v>95</v>
      </c>
      <c r="S402" s="126" t="s">
        <v>95</v>
      </c>
      <c r="T402" s="126" t="s">
        <v>95</v>
      </c>
      <c r="U402" s="127" t="s">
        <v>95</v>
      </c>
      <c r="V402" s="127" t="s">
        <v>95</v>
      </c>
      <c r="W402" s="128" t="s">
        <v>95</v>
      </c>
      <c r="X402" s="128" t="s">
        <v>95</v>
      </c>
    </row>
    <row r="403" spans="14:24" ht="15.6" x14ac:dyDescent="0.3">
      <c r="N403" s="124">
        <v>48760</v>
      </c>
      <c r="O403" s="125" t="s">
        <v>95</v>
      </c>
      <c r="P403" s="125" t="s">
        <v>95</v>
      </c>
      <c r="Q403" s="125" t="s">
        <v>95</v>
      </c>
      <c r="R403" s="125" t="s">
        <v>95</v>
      </c>
      <c r="S403" s="126" t="s">
        <v>95</v>
      </c>
      <c r="T403" s="126" t="s">
        <v>95</v>
      </c>
      <c r="U403" s="127" t="s">
        <v>95</v>
      </c>
      <c r="V403" s="127" t="s">
        <v>95</v>
      </c>
      <c r="W403" s="128" t="s">
        <v>95</v>
      </c>
      <c r="X403" s="128" t="s">
        <v>95</v>
      </c>
    </row>
    <row r="404" spans="14:24" ht="15.6" x14ac:dyDescent="0.3">
      <c r="N404" s="124">
        <v>48791</v>
      </c>
      <c r="O404" s="125" t="s">
        <v>95</v>
      </c>
      <c r="P404" s="125" t="s">
        <v>95</v>
      </c>
      <c r="Q404" s="125" t="s">
        <v>95</v>
      </c>
      <c r="R404" s="125" t="s">
        <v>95</v>
      </c>
      <c r="S404" s="126" t="s">
        <v>95</v>
      </c>
      <c r="T404" s="126" t="s">
        <v>95</v>
      </c>
      <c r="U404" s="127" t="s">
        <v>95</v>
      </c>
      <c r="V404" s="127" t="s">
        <v>95</v>
      </c>
      <c r="W404" s="128" t="s">
        <v>95</v>
      </c>
      <c r="X404" s="128" t="s">
        <v>95</v>
      </c>
    </row>
    <row r="405" spans="14:24" ht="15.6" x14ac:dyDescent="0.3">
      <c r="N405" s="124">
        <v>48822</v>
      </c>
      <c r="O405" s="125" t="s">
        <v>95</v>
      </c>
      <c r="P405" s="125" t="s">
        <v>95</v>
      </c>
      <c r="Q405" s="125" t="s">
        <v>95</v>
      </c>
      <c r="R405" s="125" t="s">
        <v>95</v>
      </c>
      <c r="S405" s="126" t="s">
        <v>95</v>
      </c>
      <c r="T405" s="126" t="s">
        <v>95</v>
      </c>
      <c r="U405" s="127" t="s">
        <v>95</v>
      </c>
      <c r="V405" s="127" t="s">
        <v>95</v>
      </c>
      <c r="W405" s="128" t="s">
        <v>95</v>
      </c>
      <c r="X405" s="128" t="s">
        <v>95</v>
      </c>
    </row>
    <row r="406" spans="14:24" ht="15.6" x14ac:dyDescent="0.3">
      <c r="N406" s="124">
        <v>48852</v>
      </c>
      <c r="O406" s="125" t="s">
        <v>95</v>
      </c>
      <c r="P406" s="125" t="s">
        <v>95</v>
      </c>
      <c r="Q406" s="125" t="s">
        <v>95</v>
      </c>
      <c r="R406" s="125" t="s">
        <v>95</v>
      </c>
      <c r="S406" s="126" t="s">
        <v>95</v>
      </c>
      <c r="T406" s="126" t="s">
        <v>95</v>
      </c>
      <c r="U406" s="127" t="s">
        <v>95</v>
      </c>
      <c r="V406" s="127" t="s">
        <v>95</v>
      </c>
      <c r="W406" s="128" t="s">
        <v>95</v>
      </c>
      <c r="X406" s="128" t="s">
        <v>95</v>
      </c>
    </row>
    <row r="407" spans="14:24" ht="15.6" x14ac:dyDescent="0.3">
      <c r="N407" s="124">
        <v>48883</v>
      </c>
      <c r="O407" s="125" t="s">
        <v>95</v>
      </c>
      <c r="P407" s="125" t="s">
        <v>95</v>
      </c>
      <c r="Q407" s="125" t="s">
        <v>95</v>
      </c>
      <c r="R407" s="125" t="s">
        <v>95</v>
      </c>
      <c r="S407" s="126" t="s">
        <v>95</v>
      </c>
      <c r="T407" s="126" t="s">
        <v>95</v>
      </c>
      <c r="U407" s="127" t="s">
        <v>95</v>
      </c>
      <c r="V407" s="127" t="s">
        <v>95</v>
      </c>
      <c r="W407" s="128" t="s">
        <v>95</v>
      </c>
      <c r="X407" s="128" t="s">
        <v>95</v>
      </c>
    </row>
    <row r="408" spans="14:24" ht="15.6" x14ac:dyDescent="0.3">
      <c r="N408" s="124">
        <v>48913</v>
      </c>
      <c r="O408" s="125" t="s">
        <v>95</v>
      </c>
      <c r="P408" s="125" t="s">
        <v>95</v>
      </c>
      <c r="Q408" s="125" t="s">
        <v>95</v>
      </c>
      <c r="R408" s="125" t="s">
        <v>95</v>
      </c>
      <c r="S408" s="126" t="s">
        <v>95</v>
      </c>
      <c r="T408" s="126" t="s">
        <v>95</v>
      </c>
      <c r="U408" s="127" t="s">
        <v>95</v>
      </c>
      <c r="V408" s="127" t="s">
        <v>95</v>
      </c>
      <c r="W408" s="128" t="s">
        <v>95</v>
      </c>
      <c r="X408" s="128" t="s">
        <v>95</v>
      </c>
    </row>
    <row r="409" spans="14:24" ht="15.6" x14ac:dyDescent="0.3">
      <c r="N409" s="124">
        <v>48944</v>
      </c>
      <c r="O409" s="125" t="s">
        <v>95</v>
      </c>
      <c r="P409" s="125" t="s">
        <v>95</v>
      </c>
      <c r="Q409" s="125" t="s">
        <v>95</v>
      </c>
      <c r="R409" s="125" t="s">
        <v>95</v>
      </c>
      <c r="S409" s="126" t="s">
        <v>95</v>
      </c>
      <c r="T409" s="126" t="s">
        <v>95</v>
      </c>
      <c r="U409" s="127" t="s">
        <v>95</v>
      </c>
      <c r="V409" s="127" t="s">
        <v>95</v>
      </c>
      <c r="W409" s="128" t="s">
        <v>95</v>
      </c>
      <c r="X409" s="128" t="s">
        <v>95</v>
      </c>
    </row>
    <row r="410" spans="14:24" ht="15.6" x14ac:dyDescent="0.3">
      <c r="N410" s="124">
        <v>48975</v>
      </c>
      <c r="O410" s="125" t="s">
        <v>95</v>
      </c>
      <c r="P410" s="125" t="s">
        <v>95</v>
      </c>
      <c r="Q410" s="125" t="s">
        <v>95</v>
      </c>
      <c r="R410" s="125" t="s">
        <v>95</v>
      </c>
      <c r="S410" s="126" t="s">
        <v>95</v>
      </c>
      <c r="T410" s="126" t="s">
        <v>95</v>
      </c>
      <c r="U410" s="127" t="s">
        <v>95</v>
      </c>
      <c r="V410" s="127" t="s">
        <v>95</v>
      </c>
      <c r="W410" s="128" t="s">
        <v>95</v>
      </c>
      <c r="X410" s="128" t="s">
        <v>95</v>
      </c>
    </row>
    <row r="411" spans="14:24" ht="15.6" x14ac:dyDescent="0.3">
      <c r="N411" s="124">
        <v>49003</v>
      </c>
      <c r="O411" s="125" t="s">
        <v>95</v>
      </c>
      <c r="P411" s="125" t="s">
        <v>95</v>
      </c>
      <c r="Q411" s="125" t="s">
        <v>95</v>
      </c>
      <c r="R411" s="125" t="s">
        <v>95</v>
      </c>
      <c r="S411" s="126" t="s">
        <v>95</v>
      </c>
      <c r="T411" s="126" t="s">
        <v>95</v>
      </c>
      <c r="U411" s="127" t="s">
        <v>95</v>
      </c>
      <c r="V411" s="127" t="s">
        <v>95</v>
      </c>
      <c r="W411" s="128" t="s">
        <v>95</v>
      </c>
      <c r="X411" s="128" t="s">
        <v>95</v>
      </c>
    </row>
    <row r="412" spans="14:24" ht="15.6" x14ac:dyDescent="0.3">
      <c r="N412" s="124">
        <v>49034</v>
      </c>
      <c r="O412" s="125" t="s">
        <v>95</v>
      </c>
      <c r="P412" s="125" t="s">
        <v>95</v>
      </c>
      <c r="Q412" s="125" t="s">
        <v>95</v>
      </c>
      <c r="R412" s="125" t="s">
        <v>95</v>
      </c>
      <c r="S412" s="126" t="s">
        <v>95</v>
      </c>
      <c r="T412" s="126" t="s">
        <v>95</v>
      </c>
      <c r="U412" s="127" t="s">
        <v>95</v>
      </c>
      <c r="V412" s="127" t="s">
        <v>95</v>
      </c>
      <c r="W412" s="128" t="s">
        <v>95</v>
      </c>
      <c r="X412" s="128" t="s">
        <v>95</v>
      </c>
    </row>
    <row r="413" spans="14:24" ht="15.6" x14ac:dyDescent="0.3">
      <c r="N413" s="124">
        <v>49064</v>
      </c>
      <c r="O413" s="125" t="s">
        <v>95</v>
      </c>
      <c r="P413" s="125" t="s">
        <v>95</v>
      </c>
      <c r="Q413" s="125" t="s">
        <v>95</v>
      </c>
      <c r="R413" s="125" t="s">
        <v>95</v>
      </c>
      <c r="S413" s="126" t="s">
        <v>95</v>
      </c>
      <c r="T413" s="126" t="s">
        <v>95</v>
      </c>
      <c r="U413" s="127" t="s">
        <v>95</v>
      </c>
      <c r="V413" s="127" t="s">
        <v>95</v>
      </c>
      <c r="W413" s="128" t="s">
        <v>95</v>
      </c>
      <c r="X413" s="128" t="s">
        <v>95</v>
      </c>
    </row>
    <row r="414" spans="14:24" ht="15.6" x14ac:dyDescent="0.3">
      <c r="N414" s="124">
        <v>49095</v>
      </c>
      <c r="O414" s="125" t="s">
        <v>95</v>
      </c>
      <c r="P414" s="125" t="s">
        <v>95</v>
      </c>
      <c r="Q414" s="125" t="s">
        <v>95</v>
      </c>
      <c r="R414" s="125" t="s">
        <v>95</v>
      </c>
      <c r="S414" s="126" t="s">
        <v>95</v>
      </c>
      <c r="T414" s="126" t="s">
        <v>95</v>
      </c>
      <c r="U414" s="127" t="s">
        <v>95</v>
      </c>
      <c r="V414" s="127" t="s">
        <v>95</v>
      </c>
      <c r="W414" s="128" t="s">
        <v>95</v>
      </c>
      <c r="X414" s="128" t="s">
        <v>95</v>
      </c>
    </row>
    <row r="415" spans="14:24" ht="15.6" x14ac:dyDescent="0.3">
      <c r="N415" s="124">
        <v>49125</v>
      </c>
      <c r="O415" s="125" t="s">
        <v>95</v>
      </c>
      <c r="P415" s="125" t="s">
        <v>95</v>
      </c>
      <c r="Q415" s="125" t="s">
        <v>95</v>
      </c>
      <c r="R415" s="125" t="s">
        <v>95</v>
      </c>
      <c r="S415" s="126" t="s">
        <v>95</v>
      </c>
      <c r="T415" s="126" t="s">
        <v>95</v>
      </c>
      <c r="U415" s="127" t="s">
        <v>95</v>
      </c>
      <c r="V415" s="127" t="s">
        <v>95</v>
      </c>
      <c r="W415" s="128" t="s">
        <v>95</v>
      </c>
      <c r="X415" s="128" t="s">
        <v>95</v>
      </c>
    </row>
    <row r="416" spans="14:24" ht="15.6" x14ac:dyDescent="0.3">
      <c r="N416" s="124">
        <v>49156</v>
      </c>
      <c r="O416" s="125" t="s">
        <v>95</v>
      </c>
      <c r="P416" s="125" t="s">
        <v>95</v>
      </c>
      <c r="Q416" s="125" t="s">
        <v>95</v>
      </c>
      <c r="R416" s="125" t="s">
        <v>95</v>
      </c>
      <c r="S416" s="126" t="s">
        <v>95</v>
      </c>
      <c r="T416" s="126" t="s">
        <v>95</v>
      </c>
      <c r="U416" s="127" t="s">
        <v>95</v>
      </c>
      <c r="V416" s="127" t="s">
        <v>95</v>
      </c>
      <c r="W416" s="128" t="s">
        <v>95</v>
      </c>
      <c r="X416" s="128" t="s">
        <v>95</v>
      </c>
    </row>
    <row r="417" spans="14:24" ht="15.6" x14ac:dyDescent="0.3">
      <c r="N417" s="124">
        <v>49187</v>
      </c>
      <c r="O417" s="125" t="s">
        <v>95</v>
      </c>
      <c r="P417" s="125" t="s">
        <v>95</v>
      </c>
      <c r="Q417" s="125" t="s">
        <v>95</v>
      </c>
      <c r="R417" s="125" t="s">
        <v>95</v>
      </c>
      <c r="S417" s="126" t="s">
        <v>95</v>
      </c>
      <c r="T417" s="126" t="s">
        <v>95</v>
      </c>
      <c r="U417" s="127" t="s">
        <v>95</v>
      </c>
      <c r="V417" s="127" t="s">
        <v>95</v>
      </c>
      <c r="W417" s="128" t="s">
        <v>95</v>
      </c>
      <c r="X417" s="128" t="s">
        <v>95</v>
      </c>
    </row>
    <row r="418" spans="14:24" ht="15.6" x14ac:dyDescent="0.3">
      <c r="N418" s="124">
        <v>49217</v>
      </c>
      <c r="O418" s="125" t="s">
        <v>95</v>
      </c>
      <c r="P418" s="125" t="s">
        <v>95</v>
      </c>
      <c r="Q418" s="125" t="s">
        <v>95</v>
      </c>
      <c r="R418" s="125" t="s">
        <v>95</v>
      </c>
      <c r="S418" s="126" t="s">
        <v>95</v>
      </c>
      <c r="T418" s="126" t="s">
        <v>95</v>
      </c>
      <c r="U418" s="127" t="s">
        <v>95</v>
      </c>
      <c r="V418" s="127" t="s">
        <v>95</v>
      </c>
      <c r="W418" s="128" t="s">
        <v>95</v>
      </c>
      <c r="X418" s="128" t="s">
        <v>95</v>
      </c>
    </row>
    <row r="419" spans="14:24" ht="15.6" x14ac:dyDescent="0.3">
      <c r="N419" s="124">
        <v>49248</v>
      </c>
      <c r="O419" s="125" t="s">
        <v>95</v>
      </c>
      <c r="P419" s="125" t="s">
        <v>95</v>
      </c>
      <c r="Q419" s="125" t="s">
        <v>95</v>
      </c>
      <c r="R419" s="125" t="s">
        <v>95</v>
      </c>
      <c r="S419" s="126" t="s">
        <v>95</v>
      </c>
      <c r="T419" s="126" t="s">
        <v>95</v>
      </c>
      <c r="U419" s="127" t="s">
        <v>95</v>
      </c>
      <c r="V419" s="127" t="s">
        <v>95</v>
      </c>
      <c r="W419" s="128" t="s">
        <v>95</v>
      </c>
      <c r="X419" s="128" t="s">
        <v>95</v>
      </c>
    </row>
    <row r="420" spans="14:24" ht="15.6" x14ac:dyDescent="0.3">
      <c r="N420" s="124">
        <v>49278</v>
      </c>
      <c r="O420" s="125" t="s">
        <v>95</v>
      </c>
      <c r="P420" s="125" t="s">
        <v>95</v>
      </c>
      <c r="Q420" s="125" t="s">
        <v>95</v>
      </c>
      <c r="R420" s="125" t="s">
        <v>95</v>
      </c>
      <c r="S420" s="126" t="s">
        <v>95</v>
      </c>
      <c r="T420" s="126" t="s">
        <v>95</v>
      </c>
      <c r="U420" s="127" t="s">
        <v>95</v>
      </c>
      <c r="V420" s="127" t="s">
        <v>95</v>
      </c>
      <c r="W420" s="128" t="s">
        <v>95</v>
      </c>
      <c r="X420" s="128" t="s">
        <v>95</v>
      </c>
    </row>
    <row r="421" spans="14:24" ht="15.6" x14ac:dyDescent="0.3">
      <c r="N421" s="124">
        <v>49309</v>
      </c>
      <c r="O421" s="125" t="s">
        <v>95</v>
      </c>
      <c r="P421" s="125" t="s">
        <v>95</v>
      </c>
      <c r="Q421" s="125" t="s">
        <v>95</v>
      </c>
      <c r="R421" s="125" t="s">
        <v>95</v>
      </c>
      <c r="S421" s="126" t="s">
        <v>95</v>
      </c>
      <c r="T421" s="126" t="s">
        <v>95</v>
      </c>
      <c r="U421" s="127" t="s">
        <v>95</v>
      </c>
      <c r="V421" s="127" t="s">
        <v>95</v>
      </c>
      <c r="W421" s="128" t="s">
        <v>95</v>
      </c>
      <c r="X421" s="128" t="s">
        <v>95</v>
      </c>
    </row>
    <row r="422" spans="14:24" ht="15.6" x14ac:dyDescent="0.3">
      <c r="N422" s="124">
        <v>49340</v>
      </c>
      <c r="O422" s="125" t="s">
        <v>95</v>
      </c>
      <c r="P422" s="125" t="s">
        <v>95</v>
      </c>
      <c r="Q422" s="125" t="s">
        <v>95</v>
      </c>
      <c r="R422" s="125" t="s">
        <v>95</v>
      </c>
      <c r="S422" s="126" t="s">
        <v>95</v>
      </c>
      <c r="T422" s="126" t="s">
        <v>95</v>
      </c>
      <c r="U422" s="127" t="s">
        <v>95</v>
      </c>
      <c r="V422" s="127" t="s">
        <v>95</v>
      </c>
      <c r="W422" s="128" t="s">
        <v>95</v>
      </c>
      <c r="X422" s="128" t="s">
        <v>95</v>
      </c>
    </row>
    <row r="423" spans="14:24" ht="15.6" x14ac:dyDescent="0.3">
      <c r="N423" s="124">
        <v>49368</v>
      </c>
      <c r="O423" s="125" t="s">
        <v>95</v>
      </c>
      <c r="P423" s="125" t="s">
        <v>95</v>
      </c>
      <c r="Q423" s="125" t="s">
        <v>95</v>
      </c>
      <c r="R423" s="125" t="s">
        <v>95</v>
      </c>
      <c r="S423" s="126" t="s">
        <v>95</v>
      </c>
      <c r="T423" s="126" t="s">
        <v>95</v>
      </c>
      <c r="U423" s="127" t="s">
        <v>95</v>
      </c>
      <c r="V423" s="127" t="s">
        <v>95</v>
      </c>
      <c r="W423" s="128" t="s">
        <v>95</v>
      </c>
      <c r="X423" s="128" t="s">
        <v>95</v>
      </c>
    </row>
    <row r="424" spans="14:24" ht="15.6" x14ac:dyDescent="0.3">
      <c r="N424" s="124">
        <v>49399</v>
      </c>
      <c r="O424" s="125" t="s">
        <v>95</v>
      </c>
      <c r="P424" s="125" t="s">
        <v>95</v>
      </c>
      <c r="Q424" s="125" t="s">
        <v>95</v>
      </c>
      <c r="R424" s="125" t="s">
        <v>95</v>
      </c>
      <c r="S424" s="126" t="s">
        <v>95</v>
      </c>
      <c r="T424" s="126" t="s">
        <v>95</v>
      </c>
      <c r="U424" s="127" t="s">
        <v>95</v>
      </c>
      <c r="V424" s="127" t="s">
        <v>95</v>
      </c>
      <c r="W424" s="128" t="s">
        <v>95</v>
      </c>
      <c r="X424" s="128" t="s">
        <v>95</v>
      </c>
    </row>
    <row r="425" spans="14:24" ht="15.6" x14ac:dyDescent="0.3">
      <c r="N425" s="124">
        <v>49429</v>
      </c>
      <c r="O425" s="125" t="s">
        <v>95</v>
      </c>
      <c r="P425" s="125" t="s">
        <v>95</v>
      </c>
      <c r="Q425" s="125" t="s">
        <v>95</v>
      </c>
      <c r="R425" s="125" t="s">
        <v>95</v>
      </c>
      <c r="S425" s="126" t="s">
        <v>95</v>
      </c>
      <c r="T425" s="126" t="s">
        <v>95</v>
      </c>
      <c r="U425" s="127" t="s">
        <v>95</v>
      </c>
      <c r="V425" s="127" t="s">
        <v>95</v>
      </c>
      <c r="W425" s="128" t="s">
        <v>95</v>
      </c>
      <c r="X425" s="128" t="s">
        <v>95</v>
      </c>
    </row>
    <row r="426" spans="14:24" ht="15.6" x14ac:dyDescent="0.3">
      <c r="N426" s="124">
        <v>49460</v>
      </c>
      <c r="O426" s="125" t="s">
        <v>95</v>
      </c>
      <c r="P426" s="125" t="s">
        <v>95</v>
      </c>
      <c r="Q426" s="125" t="s">
        <v>95</v>
      </c>
      <c r="R426" s="125" t="s">
        <v>95</v>
      </c>
      <c r="S426" s="126" t="s">
        <v>95</v>
      </c>
      <c r="T426" s="126" t="s">
        <v>95</v>
      </c>
      <c r="U426" s="127" t="s">
        <v>95</v>
      </c>
      <c r="V426" s="127" t="s">
        <v>95</v>
      </c>
      <c r="W426" s="128" t="s">
        <v>95</v>
      </c>
      <c r="X426" s="128" t="s">
        <v>95</v>
      </c>
    </row>
    <row r="427" spans="14:24" ht="15.6" x14ac:dyDescent="0.3">
      <c r="N427" s="124">
        <v>49490</v>
      </c>
      <c r="O427" s="125" t="s">
        <v>95</v>
      </c>
      <c r="P427" s="125" t="s">
        <v>95</v>
      </c>
      <c r="Q427" s="125" t="s">
        <v>95</v>
      </c>
      <c r="R427" s="125" t="s">
        <v>95</v>
      </c>
      <c r="S427" s="126" t="s">
        <v>95</v>
      </c>
      <c r="T427" s="126" t="s">
        <v>95</v>
      </c>
      <c r="U427" s="127" t="s">
        <v>95</v>
      </c>
      <c r="V427" s="127" t="s">
        <v>95</v>
      </c>
      <c r="W427" s="128" t="s">
        <v>95</v>
      </c>
      <c r="X427" s="128" t="s">
        <v>95</v>
      </c>
    </row>
    <row r="428" spans="14:24" ht="15.6" x14ac:dyDescent="0.3">
      <c r="N428" s="124">
        <v>49521</v>
      </c>
      <c r="O428" s="125" t="s">
        <v>95</v>
      </c>
      <c r="P428" s="125" t="s">
        <v>95</v>
      </c>
      <c r="Q428" s="125" t="s">
        <v>95</v>
      </c>
      <c r="R428" s="125" t="s">
        <v>95</v>
      </c>
      <c r="S428" s="126" t="s">
        <v>95</v>
      </c>
      <c r="T428" s="126" t="s">
        <v>95</v>
      </c>
      <c r="U428" s="127" t="s">
        <v>95</v>
      </c>
      <c r="V428" s="127" t="s">
        <v>95</v>
      </c>
      <c r="W428" s="128" t="s">
        <v>95</v>
      </c>
      <c r="X428" s="128" t="s">
        <v>95</v>
      </c>
    </row>
    <row r="429" spans="14:24" ht="15.6" x14ac:dyDescent="0.3">
      <c r="N429" s="124">
        <v>49552</v>
      </c>
      <c r="O429" s="125" t="s">
        <v>95</v>
      </c>
      <c r="P429" s="125" t="s">
        <v>95</v>
      </c>
      <c r="Q429" s="125" t="s">
        <v>95</v>
      </c>
      <c r="R429" s="125" t="s">
        <v>95</v>
      </c>
      <c r="S429" s="126" t="s">
        <v>95</v>
      </c>
      <c r="T429" s="126" t="s">
        <v>95</v>
      </c>
      <c r="U429" s="127" t="s">
        <v>95</v>
      </c>
      <c r="V429" s="127" t="s">
        <v>95</v>
      </c>
      <c r="W429" s="128" t="s">
        <v>95</v>
      </c>
      <c r="X429" s="128" t="s">
        <v>95</v>
      </c>
    </row>
    <row r="430" spans="14:24" ht="15.6" x14ac:dyDescent="0.3">
      <c r="N430" s="124">
        <v>49582</v>
      </c>
      <c r="O430" s="125" t="s">
        <v>95</v>
      </c>
      <c r="P430" s="125" t="s">
        <v>95</v>
      </c>
      <c r="Q430" s="125" t="s">
        <v>95</v>
      </c>
      <c r="R430" s="125" t="s">
        <v>95</v>
      </c>
      <c r="S430" s="126" t="s">
        <v>95</v>
      </c>
      <c r="T430" s="126" t="s">
        <v>95</v>
      </c>
      <c r="U430" s="127" t="s">
        <v>95</v>
      </c>
      <c r="V430" s="127" t="s">
        <v>95</v>
      </c>
      <c r="W430" s="128" t="s">
        <v>95</v>
      </c>
      <c r="X430" s="128" t="s">
        <v>95</v>
      </c>
    </row>
    <row r="431" spans="14:24" ht="15.6" x14ac:dyDescent="0.3">
      <c r="N431" s="124">
        <v>49613</v>
      </c>
      <c r="O431" s="125" t="s">
        <v>95</v>
      </c>
      <c r="P431" s="125" t="s">
        <v>95</v>
      </c>
      <c r="Q431" s="125" t="s">
        <v>95</v>
      </c>
      <c r="R431" s="125" t="s">
        <v>95</v>
      </c>
      <c r="S431" s="126" t="s">
        <v>95</v>
      </c>
      <c r="T431" s="126" t="s">
        <v>95</v>
      </c>
      <c r="U431" s="127" t="s">
        <v>95</v>
      </c>
      <c r="V431" s="127" t="s">
        <v>95</v>
      </c>
      <c r="W431" s="128" t="s">
        <v>95</v>
      </c>
      <c r="X431" s="128" t="s">
        <v>95</v>
      </c>
    </row>
    <row r="432" spans="14:24" ht="15.6" x14ac:dyDescent="0.3">
      <c r="N432" s="124">
        <v>49643</v>
      </c>
      <c r="O432" s="125" t="s">
        <v>95</v>
      </c>
      <c r="P432" s="125" t="s">
        <v>95</v>
      </c>
      <c r="Q432" s="125" t="s">
        <v>95</v>
      </c>
      <c r="R432" s="125" t="s">
        <v>95</v>
      </c>
      <c r="S432" s="126" t="s">
        <v>95</v>
      </c>
      <c r="T432" s="126" t="s">
        <v>95</v>
      </c>
      <c r="U432" s="127" t="s">
        <v>95</v>
      </c>
      <c r="V432" s="127" t="s">
        <v>95</v>
      </c>
      <c r="W432" s="128" t="s">
        <v>95</v>
      </c>
      <c r="X432" s="128" t="s">
        <v>95</v>
      </c>
    </row>
    <row r="433" spans="14:24" ht="15.6" x14ac:dyDescent="0.3">
      <c r="N433" s="124">
        <v>49674</v>
      </c>
      <c r="O433" s="125" t="s">
        <v>95</v>
      </c>
      <c r="P433" s="125" t="s">
        <v>95</v>
      </c>
      <c r="Q433" s="125" t="s">
        <v>95</v>
      </c>
      <c r="R433" s="125" t="s">
        <v>95</v>
      </c>
      <c r="S433" s="126" t="s">
        <v>95</v>
      </c>
      <c r="T433" s="126" t="s">
        <v>95</v>
      </c>
      <c r="U433" s="127" t="s">
        <v>95</v>
      </c>
      <c r="V433" s="127" t="s">
        <v>95</v>
      </c>
      <c r="W433" s="128" t="s">
        <v>95</v>
      </c>
      <c r="X433" s="128" t="s">
        <v>95</v>
      </c>
    </row>
    <row r="434" spans="14:24" ht="15.6" x14ac:dyDescent="0.3">
      <c r="N434" s="124">
        <v>49705</v>
      </c>
      <c r="O434" s="125" t="s">
        <v>95</v>
      </c>
      <c r="P434" s="125" t="s">
        <v>95</v>
      </c>
      <c r="Q434" s="125" t="s">
        <v>95</v>
      </c>
      <c r="R434" s="125" t="s">
        <v>95</v>
      </c>
      <c r="S434" s="126" t="s">
        <v>95</v>
      </c>
      <c r="T434" s="126" t="s">
        <v>95</v>
      </c>
      <c r="U434" s="127" t="s">
        <v>95</v>
      </c>
      <c r="V434" s="127" t="s">
        <v>95</v>
      </c>
      <c r="W434" s="128" t="s">
        <v>95</v>
      </c>
      <c r="X434" s="128" t="s">
        <v>95</v>
      </c>
    </row>
    <row r="435" spans="14:24" ht="15.6" x14ac:dyDescent="0.3">
      <c r="N435" s="124">
        <v>49734</v>
      </c>
      <c r="O435" s="125" t="s">
        <v>95</v>
      </c>
      <c r="P435" s="125" t="s">
        <v>95</v>
      </c>
      <c r="Q435" s="125" t="s">
        <v>95</v>
      </c>
      <c r="R435" s="125" t="s">
        <v>95</v>
      </c>
      <c r="S435" s="126" t="s">
        <v>95</v>
      </c>
      <c r="T435" s="126" t="s">
        <v>95</v>
      </c>
      <c r="U435" s="127" t="s">
        <v>95</v>
      </c>
      <c r="V435" s="127" t="s">
        <v>95</v>
      </c>
      <c r="W435" s="128" t="s">
        <v>95</v>
      </c>
      <c r="X435" s="128" t="s">
        <v>95</v>
      </c>
    </row>
    <row r="436" spans="14:24" ht="15.6" x14ac:dyDescent="0.3">
      <c r="N436" s="124">
        <v>49765</v>
      </c>
      <c r="O436" s="125" t="s">
        <v>95</v>
      </c>
      <c r="P436" s="125" t="s">
        <v>95</v>
      </c>
      <c r="Q436" s="125" t="s">
        <v>95</v>
      </c>
      <c r="R436" s="125" t="s">
        <v>95</v>
      </c>
      <c r="S436" s="126" t="s">
        <v>95</v>
      </c>
      <c r="T436" s="126" t="s">
        <v>95</v>
      </c>
      <c r="U436" s="127" t="s">
        <v>95</v>
      </c>
      <c r="V436" s="127" t="s">
        <v>95</v>
      </c>
      <c r="W436" s="128" t="s">
        <v>95</v>
      </c>
      <c r="X436" s="128" t="s">
        <v>95</v>
      </c>
    </row>
    <row r="437" spans="14:24" ht="15.6" x14ac:dyDescent="0.3">
      <c r="N437" s="124">
        <v>49795</v>
      </c>
      <c r="O437" s="125" t="s">
        <v>95</v>
      </c>
      <c r="P437" s="125" t="s">
        <v>95</v>
      </c>
      <c r="Q437" s="125" t="s">
        <v>95</v>
      </c>
      <c r="R437" s="125" t="s">
        <v>95</v>
      </c>
      <c r="S437" s="126" t="s">
        <v>95</v>
      </c>
      <c r="T437" s="126" t="s">
        <v>95</v>
      </c>
      <c r="U437" s="127" t="s">
        <v>95</v>
      </c>
      <c r="V437" s="127" t="s">
        <v>95</v>
      </c>
      <c r="W437" s="128" t="s">
        <v>95</v>
      </c>
      <c r="X437" s="128" t="s">
        <v>95</v>
      </c>
    </row>
    <row r="438" spans="14:24" ht="15.6" x14ac:dyDescent="0.3">
      <c r="N438" s="124">
        <v>49826</v>
      </c>
      <c r="O438" s="125" t="s">
        <v>95</v>
      </c>
      <c r="P438" s="125" t="s">
        <v>95</v>
      </c>
      <c r="Q438" s="125" t="s">
        <v>95</v>
      </c>
      <c r="R438" s="125" t="s">
        <v>95</v>
      </c>
      <c r="S438" s="126" t="s">
        <v>95</v>
      </c>
      <c r="T438" s="126" t="s">
        <v>95</v>
      </c>
      <c r="U438" s="127" t="s">
        <v>95</v>
      </c>
      <c r="V438" s="127" t="s">
        <v>95</v>
      </c>
      <c r="W438" s="128" t="s">
        <v>95</v>
      </c>
      <c r="X438" s="128" t="s">
        <v>95</v>
      </c>
    </row>
    <row r="439" spans="14:24" ht="15.6" x14ac:dyDescent="0.3">
      <c r="N439" s="124">
        <v>49856</v>
      </c>
      <c r="O439" s="125" t="s">
        <v>95</v>
      </c>
      <c r="P439" s="125" t="s">
        <v>95</v>
      </c>
      <c r="Q439" s="125" t="s">
        <v>95</v>
      </c>
      <c r="R439" s="125" t="s">
        <v>95</v>
      </c>
      <c r="S439" s="126" t="s">
        <v>95</v>
      </c>
      <c r="T439" s="126" t="s">
        <v>95</v>
      </c>
      <c r="U439" s="127" t="s">
        <v>95</v>
      </c>
      <c r="V439" s="127" t="s">
        <v>95</v>
      </c>
      <c r="W439" s="128" t="s">
        <v>95</v>
      </c>
      <c r="X439" s="128" t="s">
        <v>95</v>
      </c>
    </row>
    <row r="440" spans="14:24" ht="15.6" x14ac:dyDescent="0.3">
      <c r="N440" s="124">
        <v>49887</v>
      </c>
      <c r="O440" s="125" t="s">
        <v>95</v>
      </c>
      <c r="P440" s="125" t="s">
        <v>95</v>
      </c>
      <c r="Q440" s="125" t="s">
        <v>95</v>
      </c>
      <c r="R440" s="125" t="s">
        <v>95</v>
      </c>
      <c r="S440" s="126" t="s">
        <v>95</v>
      </c>
      <c r="T440" s="126" t="s">
        <v>95</v>
      </c>
      <c r="U440" s="127" t="s">
        <v>95</v>
      </c>
      <c r="V440" s="127" t="s">
        <v>95</v>
      </c>
      <c r="W440" s="128" t="s">
        <v>95</v>
      </c>
      <c r="X440" s="128" t="s">
        <v>95</v>
      </c>
    </row>
    <row r="441" spans="14:24" ht="15.6" x14ac:dyDescent="0.3">
      <c r="N441" s="124">
        <v>49918</v>
      </c>
      <c r="O441" s="125" t="s">
        <v>95</v>
      </c>
      <c r="P441" s="125" t="s">
        <v>95</v>
      </c>
      <c r="Q441" s="125" t="s">
        <v>95</v>
      </c>
      <c r="R441" s="125" t="s">
        <v>95</v>
      </c>
      <c r="S441" s="126" t="s">
        <v>95</v>
      </c>
      <c r="T441" s="126" t="s">
        <v>95</v>
      </c>
      <c r="U441" s="127" t="s">
        <v>95</v>
      </c>
      <c r="V441" s="127" t="s">
        <v>95</v>
      </c>
      <c r="W441" s="128" t="s">
        <v>95</v>
      </c>
      <c r="X441" s="128" t="s">
        <v>95</v>
      </c>
    </row>
    <row r="442" spans="14:24" ht="15.6" x14ac:dyDescent="0.3">
      <c r="N442" s="124">
        <v>49948</v>
      </c>
      <c r="O442" s="125" t="s">
        <v>95</v>
      </c>
      <c r="P442" s="125" t="s">
        <v>95</v>
      </c>
      <c r="Q442" s="125" t="s">
        <v>95</v>
      </c>
      <c r="R442" s="125" t="s">
        <v>95</v>
      </c>
      <c r="S442" s="126" t="s">
        <v>95</v>
      </c>
      <c r="T442" s="126" t="s">
        <v>95</v>
      </c>
      <c r="U442" s="127" t="s">
        <v>95</v>
      </c>
      <c r="V442" s="127" t="s">
        <v>95</v>
      </c>
      <c r="W442" s="128" t="s">
        <v>95</v>
      </c>
      <c r="X442" s="128" t="s">
        <v>95</v>
      </c>
    </row>
    <row r="443" spans="14:24" ht="15.6" x14ac:dyDescent="0.3">
      <c r="N443" s="124">
        <v>49979</v>
      </c>
      <c r="O443" s="125" t="s">
        <v>95</v>
      </c>
      <c r="P443" s="125" t="s">
        <v>95</v>
      </c>
      <c r="Q443" s="125" t="s">
        <v>95</v>
      </c>
      <c r="R443" s="125" t="s">
        <v>95</v>
      </c>
      <c r="S443" s="126" t="s">
        <v>95</v>
      </c>
      <c r="T443" s="126" t="s">
        <v>95</v>
      </c>
      <c r="U443" s="127" t="s">
        <v>95</v>
      </c>
      <c r="V443" s="127" t="s">
        <v>95</v>
      </c>
      <c r="W443" s="128" t="s">
        <v>95</v>
      </c>
      <c r="X443" s="128" t="s">
        <v>95</v>
      </c>
    </row>
    <row r="444" spans="14:24" ht="15.6" x14ac:dyDescent="0.3">
      <c r="N444" s="124">
        <v>50009</v>
      </c>
      <c r="O444" s="125" t="s">
        <v>95</v>
      </c>
      <c r="P444" s="125" t="s">
        <v>95</v>
      </c>
      <c r="Q444" s="125" t="s">
        <v>95</v>
      </c>
      <c r="R444" s="125" t="s">
        <v>95</v>
      </c>
      <c r="S444" s="126" t="s">
        <v>95</v>
      </c>
      <c r="T444" s="126" t="s">
        <v>95</v>
      </c>
      <c r="U444" s="127" t="s">
        <v>95</v>
      </c>
      <c r="V444" s="127" t="s">
        <v>95</v>
      </c>
      <c r="W444" s="128" t="s">
        <v>95</v>
      </c>
      <c r="X444" s="128" t="s">
        <v>95</v>
      </c>
    </row>
    <row r="445" spans="14:24" ht="15.6" x14ac:dyDescent="0.3">
      <c r="N445" s="124">
        <v>50040</v>
      </c>
      <c r="O445" s="125" t="s">
        <v>95</v>
      </c>
      <c r="P445" s="125" t="s">
        <v>95</v>
      </c>
      <c r="Q445" s="125" t="s">
        <v>95</v>
      </c>
      <c r="R445" s="125" t="s">
        <v>95</v>
      </c>
      <c r="S445" s="126" t="s">
        <v>95</v>
      </c>
      <c r="T445" s="126" t="s">
        <v>95</v>
      </c>
      <c r="U445" s="127" t="s">
        <v>95</v>
      </c>
      <c r="V445" s="127" t="s">
        <v>95</v>
      </c>
      <c r="W445" s="128" t="s">
        <v>95</v>
      </c>
      <c r="X445" s="128" t="s">
        <v>95</v>
      </c>
    </row>
    <row r="446" spans="14:24" ht="15.6" x14ac:dyDescent="0.3">
      <c r="N446" s="124">
        <v>50071</v>
      </c>
      <c r="O446" s="125" t="s">
        <v>95</v>
      </c>
      <c r="P446" s="125" t="s">
        <v>95</v>
      </c>
      <c r="Q446" s="125" t="s">
        <v>95</v>
      </c>
      <c r="R446" s="125" t="s">
        <v>95</v>
      </c>
      <c r="S446" s="126" t="s">
        <v>95</v>
      </c>
      <c r="T446" s="126" t="s">
        <v>95</v>
      </c>
      <c r="U446" s="127" t="s">
        <v>95</v>
      </c>
      <c r="V446" s="127" t="s">
        <v>95</v>
      </c>
      <c r="W446" s="128" t="s">
        <v>95</v>
      </c>
      <c r="X446" s="128" t="s">
        <v>95</v>
      </c>
    </row>
    <row r="447" spans="14:24" ht="15.6" x14ac:dyDescent="0.3">
      <c r="N447" s="124">
        <v>50099</v>
      </c>
      <c r="O447" s="125" t="s">
        <v>95</v>
      </c>
      <c r="P447" s="125" t="s">
        <v>95</v>
      </c>
      <c r="Q447" s="125" t="s">
        <v>95</v>
      </c>
      <c r="R447" s="125" t="s">
        <v>95</v>
      </c>
      <c r="S447" s="126" t="s">
        <v>95</v>
      </c>
      <c r="T447" s="126" t="s">
        <v>95</v>
      </c>
      <c r="U447" s="127" t="s">
        <v>95</v>
      </c>
      <c r="V447" s="127" t="s">
        <v>95</v>
      </c>
      <c r="W447" s="128" t="s">
        <v>95</v>
      </c>
      <c r="X447" s="128" t="s">
        <v>95</v>
      </c>
    </row>
    <row r="448" spans="14:24" ht="15.6" x14ac:dyDescent="0.3">
      <c r="N448" s="124">
        <v>50130</v>
      </c>
      <c r="O448" s="125" t="s">
        <v>95</v>
      </c>
      <c r="P448" s="125" t="s">
        <v>95</v>
      </c>
      <c r="Q448" s="125" t="s">
        <v>95</v>
      </c>
      <c r="R448" s="125" t="s">
        <v>95</v>
      </c>
      <c r="S448" s="126" t="s">
        <v>95</v>
      </c>
      <c r="T448" s="126" t="s">
        <v>95</v>
      </c>
      <c r="U448" s="127" t="s">
        <v>95</v>
      </c>
      <c r="V448" s="127" t="s">
        <v>95</v>
      </c>
      <c r="W448" s="128" t="s">
        <v>95</v>
      </c>
      <c r="X448" s="128" t="s">
        <v>95</v>
      </c>
    </row>
    <row r="449" spans="14:24" ht="15.6" x14ac:dyDescent="0.3">
      <c r="N449" s="124">
        <v>50160</v>
      </c>
      <c r="O449" s="125" t="s">
        <v>95</v>
      </c>
      <c r="P449" s="125" t="s">
        <v>95</v>
      </c>
      <c r="Q449" s="125" t="s">
        <v>95</v>
      </c>
      <c r="R449" s="125" t="s">
        <v>95</v>
      </c>
      <c r="S449" s="126" t="s">
        <v>95</v>
      </c>
      <c r="T449" s="126" t="s">
        <v>95</v>
      </c>
      <c r="U449" s="127" t="s">
        <v>95</v>
      </c>
      <c r="V449" s="127" t="s">
        <v>95</v>
      </c>
      <c r="W449" s="128" t="s">
        <v>95</v>
      </c>
      <c r="X449" s="128" t="s">
        <v>95</v>
      </c>
    </row>
    <row r="450" spans="14:24" ht="15.6" x14ac:dyDescent="0.3">
      <c r="N450" s="124">
        <v>50191</v>
      </c>
      <c r="O450" s="125" t="s">
        <v>95</v>
      </c>
      <c r="P450" s="125" t="s">
        <v>95</v>
      </c>
      <c r="Q450" s="125" t="s">
        <v>95</v>
      </c>
      <c r="R450" s="125" t="s">
        <v>95</v>
      </c>
      <c r="S450" s="126" t="s">
        <v>95</v>
      </c>
      <c r="T450" s="126" t="s">
        <v>95</v>
      </c>
      <c r="U450" s="127" t="s">
        <v>95</v>
      </c>
      <c r="V450" s="127" t="s">
        <v>95</v>
      </c>
      <c r="W450" s="128" t="s">
        <v>95</v>
      </c>
      <c r="X450" s="128" t="s">
        <v>95</v>
      </c>
    </row>
    <row r="451" spans="14:24" ht="15.6" x14ac:dyDescent="0.3">
      <c r="N451" s="124">
        <v>50221</v>
      </c>
      <c r="O451" s="125" t="s">
        <v>95</v>
      </c>
      <c r="P451" s="125" t="s">
        <v>95</v>
      </c>
      <c r="Q451" s="125" t="s">
        <v>95</v>
      </c>
      <c r="R451" s="125" t="s">
        <v>95</v>
      </c>
      <c r="S451" s="126" t="s">
        <v>95</v>
      </c>
      <c r="T451" s="126" t="s">
        <v>95</v>
      </c>
      <c r="U451" s="127" t="s">
        <v>95</v>
      </c>
      <c r="V451" s="127" t="s">
        <v>95</v>
      </c>
      <c r="W451" s="128" t="s">
        <v>95</v>
      </c>
      <c r="X451" s="128" t="s">
        <v>95</v>
      </c>
    </row>
    <row r="452" spans="14:24" ht="15.6" x14ac:dyDescent="0.3">
      <c r="N452" s="124">
        <v>50252</v>
      </c>
      <c r="O452" s="125" t="s">
        <v>95</v>
      </c>
      <c r="P452" s="125" t="s">
        <v>95</v>
      </c>
      <c r="Q452" s="125" t="s">
        <v>95</v>
      </c>
      <c r="R452" s="125" t="s">
        <v>95</v>
      </c>
      <c r="S452" s="126" t="s">
        <v>95</v>
      </c>
      <c r="T452" s="126" t="s">
        <v>95</v>
      </c>
      <c r="U452" s="127" t="s">
        <v>95</v>
      </c>
      <c r="V452" s="127" t="s">
        <v>95</v>
      </c>
      <c r="W452" s="128" t="s">
        <v>95</v>
      </c>
      <c r="X452" s="128" t="s">
        <v>95</v>
      </c>
    </row>
    <row r="453" spans="14:24" ht="15.6" x14ac:dyDescent="0.3">
      <c r="N453" s="124">
        <v>50283</v>
      </c>
      <c r="O453" s="125" t="s">
        <v>95</v>
      </c>
      <c r="P453" s="125" t="s">
        <v>95</v>
      </c>
      <c r="Q453" s="125" t="s">
        <v>95</v>
      </c>
      <c r="R453" s="125" t="s">
        <v>95</v>
      </c>
      <c r="S453" s="126" t="s">
        <v>95</v>
      </c>
      <c r="T453" s="126" t="s">
        <v>95</v>
      </c>
      <c r="U453" s="127" t="s">
        <v>95</v>
      </c>
      <c r="V453" s="127" t="s">
        <v>95</v>
      </c>
      <c r="W453" s="128" t="s">
        <v>95</v>
      </c>
      <c r="X453" s="128" t="s">
        <v>95</v>
      </c>
    </row>
    <row r="454" spans="14:24" ht="15.6" x14ac:dyDescent="0.3">
      <c r="N454" s="124">
        <v>50313</v>
      </c>
      <c r="O454" s="125" t="s">
        <v>95</v>
      </c>
      <c r="P454" s="125" t="s">
        <v>95</v>
      </c>
      <c r="Q454" s="125" t="s">
        <v>95</v>
      </c>
      <c r="R454" s="125" t="s">
        <v>95</v>
      </c>
      <c r="S454" s="126" t="s">
        <v>95</v>
      </c>
      <c r="T454" s="126" t="s">
        <v>95</v>
      </c>
      <c r="U454" s="127" t="s">
        <v>95</v>
      </c>
      <c r="V454" s="127" t="s">
        <v>95</v>
      </c>
      <c r="W454" s="128" t="s">
        <v>95</v>
      </c>
      <c r="X454" s="128" t="s">
        <v>95</v>
      </c>
    </row>
    <row r="455" spans="14:24" ht="15.6" x14ac:dyDescent="0.3">
      <c r="N455" s="124">
        <v>50344</v>
      </c>
      <c r="O455" s="125" t="s">
        <v>95</v>
      </c>
      <c r="P455" s="125" t="s">
        <v>95</v>
      </c>
      <c r="Q455" s="125" t="s">
        <v>95</v>
      </c>
      <c r="R455" s="125" t="s">
        <v>95</v>
      </c>
      <c r="S455" s="126" t="s">
        <v>95</v>
      </c>
      <c r="T455" s="126" t="s">
        <v>95</v>
      </c>
      <c r="U455" s="127" t="s">
        <v>95</v>
      </c>
      <c r="V455" s="127" t="s">
        <v>95</v>
      </c>
      <c r="W455" s="128" t="s">
        <v>95</v>
      </c>
      <c r="X455" s="128" t="s">
        <v>95</v>
      </c>
    </row>
    <row r="456" spans="14:24" ht="15.6" x14ac:dyDescent="0.3">
      <c r="N456" s="124">
        <v>50374</v>
      </c>
      <c r="O456" s="125" t="s">
        <v>95</v>
      </c>
      <c r="P456" s="125" t="s">
        <v>95</v>
      </c>
      <c r="Q456" s="125" t="s">
        <v>95</v>
      </c>
      <c r="R456" s="125" t="s">
        <v>95</v>
      </c>
      <c r="S456" s="126" t="s">
        <v>95</v>
      </c>
      <c r="T456" s="126" t="s">
        <v>95</v>
      </c>
      <c r="U456" s="127" t="s">
        <v>95</v>
      </c>
      <c r="V456" s="127" t="s">
        <v>95</v>
      </c>
      <c r="W456" s="128" t="s">
        <v>95</v>
      </c>
      <c r="X456" s="128" t="s">
        <v>95</v>
      </c>
    </row>
    <row r="457" spans="14:24" ht="15.6" x14ac:dyDescent="0.3">
      <c r="N457" s="124">
        <v>50405</v>
      </c>
      <c r="O457" s="125" t="s">
        <v>95</v>
      </c>
      <c r="P457" s="125" t="s">
        <v>95</v>
      </c>
      <c r="Q457" s="125" t="s">
        <v>95</v>
      </c>
      <c r="R457" s="125" t="s">
        <v>95</v>
      </c>
      <c r="S457" s="126" t="s">
        <v>95</v>
      </c>
      <c r="T457" s="126" t="s">
        <v>95</v>
      </c>
      <c r="U457" s="127" t="s">
        <v>95</v>
      </c>
      <c r="V457" s="127" t="s">
        <v>95</v>
      </c>
      <c r="W457" s="128" t="s">
        <v>95</v>
      </c>
      <c r="X457" s="128" t="s">
        <v>95</v>
      </c>
    </row>
    <row r="458" spans="14:24" ht="15.6" x14ac:dyDescent="0.3">
      <c r="N458" s="124">
        <v>50436</v>
      </c>
      <c r="O458" s="125" t="s">
        <v>95</v>
      </c>
      <c r="P458" s="125" t="s">
        <v>95</v>
      </c>
      <c r="Q458" s="125" t="s">
        <v>95</v>
      </c>
      <c r="R458" s="125" t="s">
        <v>95</v>
      </c>
      <c r="S458" s="126" t="s">
        <v>95</v>
      </c>
      <c r="T458" s="126" t="s">
        <v>95</v>
      </c>
      <c r="U458" s="127" t="s">
        <v>95</v>
      </c>
      <c r="V458" s="127" t="s">
        <v>95</v>
      </c>
      <c r="W458" s="128" t="s">
        <v>95</v>
      </c>
      <c r="X458" s="128" t="s">
        <v>95</v>
      </c>
    </row>
    <row r="459" spans="14:24" ht="15.6" x14ac:dyDescent="0.3">
      <c r="N459" s="124">
        <v>50464</v>
      </c>
      <c r="O459" s="125" t="s">
        <v>95</v>
      </c>
      <c r="P459" s="125" t="s">
        <v>95</v>
      </c>
      <c r="Q459" s="125" t="s">
        <v>95</v>
      </c>
      <c r="R459" s="125" t="s">
        <v>95</v>
      </c>
      <c r="S459" s="126" t="s">
        <v>95</v>
      </c>
      <c r="T459" s="126" t="s">
        <v>95</v>
      </c>
      <c r="U459" s="127" t="s">
        <v>95</v>
      </c>
      <c r="V459" s="127" t="s">
        <v>95</v>
      </c>
      <c r="W459" s="128" t="s">
        <v>95</v>
      </c>
      <c r="X459" s="128" t="s">
        <v>95</v>
      </c>
    </row>
    <row r="460" spans="14:24" ht="15.6" x14ac:dyDescent="0.3">
      <c r="N460" s="124">
        <v>50495</v>
      </c>
      <c r="O460" s="125" t="s">
        <v>95</v>
      </c>
      <c r="P460" s="125" t="s">
        <v>95</v>
      </c>
      <c r="Q460" s="125" t="s">
        <v>95</v>
      </c>
      <c r="R460" s="125" t="s">
        <v>95</v>
      </c>
      <c r="S460" s="126" t="s">
        <v>95</v>
      </c>
      <c r="T460" s="126" t="s">
        <v>95</v>
      </c>
      <c r="U460" s="127" t="s">
        <v>95</v>
      </c>
      <c r="V460" s="127" t="s">
        <v>95</v>
      </c>
      <c r="W460" s="128" t="s">
        <v>95</v>
      </c>
      <c r="X460" s="128" t="s">
        <v>95</v>
      </c>
    </row>
    <row r="461" spans="14:24" ht="15.6" x14ac:dyDescent="0.3">
      <c r="N461" s="124">
        <v>50525</v>
      </c>
      <c r="O461" s="125" t="s">
        <v>95</v>
      </c>
      <c r="P461" s="125" t="s">
        <v>95</v>
      </c>
      <c r="Q461" s="125" t="s">
        <v>95</v>
      </c>
      <c r="R461" s="125" t="s">
        <v>95</v>
      </c>
      <c r="S461" s="126" t="s">
        <v>95</v>
      </c>
      <c r="T461" s="126" t="s">
        <v>95</v>
      </c>
      <c r="U461" s="127" t="s">
        <v>95</v>
      </c>
      <c r="V461" s="127" t="s">
        <v>95</v>
      </c>
      <c r="W461" s="128" t="s">
        <v>95</v>
      </c>
      <c r="X461" s="128" t="s">
        <v>95</v>
      </c>
    </row>
    <row r="462" spans="14:24" ht="15.6" x14ac:dyDescent="0.3">
      <c r="N462" s="124">
        <v>50556</v>
      </c>
      <c r="O462" s="125" t="s">
        <v>95</v>
      </c>
      <c r="P462" s="125" t="s">
        <v>95</v>
      </c>
      <c r="Q462" s="125" t="s">
        <v>95</v>
      </c>
      <c r="R462" s="125" t="s">
        <v>95</v>
      </c>
      <c r="S462" s="126" t="s">
        <v>95</v>
      </c>
      <c r="T462" s="126" t="s">
        <v>95</v>
      </c>
      <c r="U462" s="127" t="s">
        <v>95</v>
      </c>
      <c r="V462" s="127" t="s">
        <v>95</v>
      </c>
      <c r="W462" s="128" t="s">
        <v>95</v>
      </c>
      <c r="X462" s="128" t="s">
        <v>95</v>
      </c>
    </row>
    <row r="463" spans="14:24" ht="15.6" x14ac:dyDescent="0.3">
      <c r="N463" s="124">
        <v>50586</v>
      </c>
      <c r="O463" s="125" t="s">
        <v>95</v>
      </c>
      <c r="P463" s="125" t="s">
        <v>95</v>
      </c>
      <c r="Q463" s="125" t="s">
        <v>95</v>
      </c>
      <c r="R463" s="125" t="s">
        <v>95</v>
      </c>
      <c r="S463" s="126" t="s">
        <v>95</v>
      </c>
      <c r="T463" s="126" t="s">
        <v>95</v>
      </c>
      <c r="U463" s="127" t="s">
        <v>95</v>
      </c>
      <c r="V463" s="127" t="s">
        <v>95</v>
      </c>
      <c r="W463" s="128" t="s">
        <v>95</v>
      </c>
      <c r="X463" s="128" t="s">
        <v>95</v>
      </c>
    </row>
    <row r="464" spans="14:24" ht="15.6" x14ac:dyDescent="0.3">
      <c r="N464" s="124">
        <v>50617</v>
      </c>
      <c r="O464" s="125" t="s">
        <v>95</v>
      </c>
      <c r="P464" s="125" t="s">
        <v>95</v>
      </c>
      <c r="Q464" s="125" t="s">
        <v>95</v>
      </c>
      <c r="R464" s="125" t="s">
        <v>95</v>
      </c>
      <c r="S464" s="126" t="s">
        <v>95</v>
      </c>
      <c r="T464" s="126" t="s">
        <v>95</v>
      </c>
      <c r="U464" s="127" t="s">
        <v>95</v>
      </c>
      <c r="V464" s="127" t="s">
        <v>95</v>
      </c>
      <c r="W464" s="128" t="s">
        <v>95</v>
      </c>
      <c r="X464" s="128" t="s">
        <v>95</v>
      </c>
    </row>
    <row r="465" spans="14:24" ht="15.6" x14ac:dyDescent="0.3">
      <c r="N465" s="124">
        <v>50648</v>
      </c>
      <c r="O465" s="125" t="s">
        <v>95</v>
      </c>
      <c r="P465" s="125" t="s">
        <v>95</v>
      </c>
      <c r="Q465" s="125" t="s">
        <v>95</v>
      </c>
      <c r="R465" s="125" t="s">
        <v>95</v>
      </c>
      <c r="S465" s="126" t="s">
        <v>95</v>
      </c>
      <c r="T465" s="126" t="s">
        <v>95</v>
      </c>
      <c r="U465" s="127" t="s">
        <v>95</v>
      </c>
      <c r="V465" s="127" t="s">
        <v>95</v>
      </c>
      <c r="W465" s="128" t="s">
        <v>95</v>
      </c>
      <c r="X465" s="128" t="s">
        <v>95</v>
      </c>
    </row>
    <row r="466" spans="14:24" ht="15.6" x14ac:dyDescent="0.3">
      <c r="N466" s="124">
        <v>50678</v>
      </c>
      <c r="O466" s="125" t="s">
        <v>95</v>
      </c>
      <c r="P466" s="125" t="s">
        <v>95</v>
      </c>
      <c r="Q466" s="125" t="s">
        <v>95</v>
      </c>
      <c r="R466" s="125" t="s">
        <v>95</v>
      </c>
      <c r="S466" s="126" t="s">
        <v>95</v>
      </c>
      <c r="T466" s="126" t="s">
        <v>95</v>
      </c>
      <c r="U466" s="127" t="s">
        <v>95</v>
      </c>
      <c r="V466" s="127" t="s">
        <v>95</v>
      </c>
      <c r="W466" s="128" t="s">
        <v>95</v>
      </c>
      <c r="X466" s="128" t="s">
        <v>95</v>
      </c>
    </row>
    <row r="467" spans="14:24" ht="15.6" x14ac:dyDescent="0.3">
      <c r="N467" s="124">
        <v>50709</v>
      </c>
      <c r="O467" s="125" t="s">
        <v>95</v>
      </c>
      <c r="P467" s="125" t="s">
        <v>95</v>
      </c>
      <c r="Q467" s="125" t="s">
        <v>95</v>
      </c>
      <c r="R467" s="125" t="s">
        <v>95</v>
      </c>
      <c r="S467" s="126" t="s">
        <v>95</v>
      </c>
      <c r="T467" s="126" t="s">
        <v>95</v>
      </c>
      <c r="U467" s="127" t="s">
        <v>95</v>
      </c>
      <c r="V467" s="127" t="s">
        <v>95</v>
      </c>
      <c r="W467" s="128" t="s">
        <v>95</v>
      </c>
      <c r="X467" s="128" t="s">
        <v>95</v>
      </c>
    </row>
    <row r="468" spans="14:24" ht="15.6" x14ac:dyDescent="0.3">
      <c r="N468" s="124">
        <v>50739</v>
      </c>
      <c r="O468" s="125" t="s">
        <v>95</v>
      </c>
      <c r="P468" s="125" t="s">
        <v>95</v>
      </c>
      <c r="Q468" s="125" t="s">
        <v>95</v>
      </c>
      <c r="R468" s="125" t="s">
        <v>95</v>
      </c>
      <c r="S468" s="126" t="s">
        <v>95</v>
      </c>
      <c r="T468" s="126" t="s">
        <v>95</v>
      </c>
      <c r="U468" s="127" t="s">
        <v>95</v>
      </c>
      <c r="V468" s="127" t="s">
        <v>95</v>
      </c>
      <c r="W468" s="128" t="s">
        <v>95</v>
      </c>
      <c r="X468" s="128" t="s">
        <v>95</v>
      </c>
    </row>
    <row r="469" spans="14:24" ht="15.6" x14ac:dyDescent="0.3">
      <c r="N469" s="124">
        <v>50770</v>
      </c>
      <c r="O469" s="125" t="s">
        <v>95</v>
      </c>
      <c r="P469" s="125" t="s">
        <v>95</v>
      </c>
      <c r="Q469" s="125" t="s">
        <v>95</v>
      </c>
      <c r="R469" s="125" t="s">
        <v>95</v>
      </c>
      <c r="S469" s="126" t="s">
        <v>95</v>
      </c>
      <c r="T469" s="126" t="s">
        <v>95</v>
      </c>
      <c r="U469" s="127" t="s">
        <v>95</v>
      </c>
      <c r="V469" s="127" t="s">
        <v>95</v>
      </c>
      <c r="W469" s="128" t="s">
        <v>95</v>
      </c>
      <c r="X469" s="128" t="s">
        <v>95</v>
      </c>
    </row>
    <row r="470" spans="14:24" ht="15.6" x14ac:dyDescent="0.3">
      <c r="N470" s="124">
        <v>50801</v>
      </c>
      <c r="O470" s="125" t="s">
        <v>95</v>
      </c>
      <c r="P470" s="125" t="s">
        <v>95</v>
      </c>
      <c r="Q470" s="125" t="s">
        <v>95</v>
      </c>
      <c r="R470" s="125" t="s">
        <v>95</v>
      </c>
      <c r="S470" s="126" t="s">
        <v>95</v>
      </c>
      <c r="T470" s="126" t="s">
        <v>95</v>
      </c>
      <c r="U470" s="127" t="s">
        <v>95</v>
      </c>
      <c r="V470" s="127" t="s">
        <v>95</v>
      </c>
      <c r="W470" s="128" t="s">
        <v>95</v>
      </c>
      <c r="X470" s="128" t="s">
        <v>95</v>
      </c>
    </row>
    <row r="471" spans="14:24" ht="15.6" x14ac:dyDescent="0.3">
      <c r="N471" s="124">
        <v>50829</v>
      </c>
      <c r="O471" s="125" t="s">
        <v>95</v>
      </c>
      <c r="P471" s="125" t="s">
        <v>95</v>
      </c>
      <c r="Q471" s="125" t="s">
        <v>95</v>
      </c>
      <c r="R471" s="125" t="s">
        <v>95</v>
      </c>
      <c r="S471" s="126" t="s">
        <v>95</v>
      </c>
      <c r="T471" s="126" t="s">
        <v>95</v>
      </c>
      <c r="U471" s="127" t="s">
        <v>95</v>
      </c>
      <c r="V471" s="127" t="s">
        <v>95</v>
      </c>
      <c r="W471" s="128" t="s">
        <v>95</v>
      </c>
      <c r="X471" s="128" t="s">
        <v>95</v>
      </c>
    </row>
    <row r="472" spans="14:24" ht="15.6" x14ac:dyDescent="0.3">
      <c r="N472" s="124">
        <v>50860</v>
      </c>
      <c r="O472" s="125" t="s">
        <v>95</v>
      </c>
      <c r="P472" s="125" t="s">
        <v>95</v>
      </c>
      <c r="Q472" s="125" t="s">
        <v>95</v>
      </c>
      <c r="R472" s="125" t="s">
        <v>95</v>
      </c>
      <c r="S472" s="126" t="s">
        <v>95</v>
      </c>
      <c r="T472" s="126" t="s">
        <v>95</v>
      </c>
      <c r="U472" s="127" t="s">
        <v>95</v>
      </c>
      <c r="V472" s="127" t="s">
        <v>95</v>
      </c>
      <c r="W472" s="128" t="s">
        <v>95</v>
      </c>
      <c r="X472" s="128" t="s">
        <v>95</v>
      </c>
    </row>
    <row r="473" spans="14:24" ht="15.6" x14ac:dyDescent="0.3">
      <c r="N473" s="124">
        <v>50890</v>
      </c>
      <c r="O473" s="125" t="s">
        <v>95</v>
      </c>
      <c r="P473" s="125" t="s">
        <v>95</v>
      </c>
      <c r="Q473" s="125" t="s">
        <v>95</v>
      </c>
      <c r="R473" s="125" t="s">
        <v>95</v>
      </c>
      <c r="S473" s="126" t="s">
        <v>95</v>
      </c>
      <c r="T473" s="126" t="s">
        <v>95</v>
      </c>
      <c r="U473" s="127" t="s">
        <v>95</v>
      </c>
      <c r="V473" s="127" t="s">
        <v>95</v>
      </c>
      <c r="W473" s="128" t="s">
        <v>95</v>
      </c>
      <c r="X473" s="128" t="s">
        <v>95</v>
      </c>
    </row>
    <row r="474" spans="14:24" ht="15.6" x14ac:dyDescent="0.3">
      <c r="N474" s="124">
        <v>50921</v>
      </c>
      <c r="O474" s="125" t="s">
        <v>95</v>
      </c>
      <c r="P474" s="125" t="s">
        <v>95</v>
      </c>
      <c r="Q474" s="125" t="s">
        <v>95</v>
      </c>
      <c r="R474" s="125" t="s">
        <v>95</v>
      </c>
      <c r="S474" s="126" t="s">
        <v>95</v>
      </c>
      <c r="T474" s="126" t="s">
        <v>95</v>
      </c>
      <c r="U474" s="127" t="s">
        <v>95</v>
      </c>
      <c r="V474" s="127" t="s">
        <v>95</v>
      </c>
      <c r="W474" s="128" t="s">
        <v>95</v>
      </c>
      <c r="X474" s="128" t="s">
        <v>95</v>
      </c>
    </row>
    <row r="475" spans="14:24" ht="15.6" x14ac:dyDescent="0.3">
      <c r="N475" s="124">
        <v>50951</v>
      </c>
      <c r="O475" s="125" t="s">
        <v>95</v>
      </c>
      <c r="P475" s="125" t="s">
        <v>95</v>
      </c>
      <c r="Q475" s="125" t="s">
        <v>95</v>
      </c>
      <c r="R475" s="125" t="s">
        <v>95</v>
      </c>
      <c r="S475" s="126" t="s">
        <v>95</v>
      </c>
      <c r="T475" s="126" t="s">
        <v>95</v>
      </c>
      <c r="U475" s="127" t="s">
        <v>95</v>
      </c>
      <c r="V475" s="127" t="s">
        <v>95</v>
      </c>
      <c r="W475" s="128" t="s">
        <v>95</v>
      </c>
      <c r="X475" s="128" t="s">
        <v>95</v>
      </c>
    </row>
    <row r="476" spans="14:24" ht="15.6" x14ac:dyDescent="0.3">
      <c r="N476" s="124">
        <v>50982</v>
      </c>
      <c r="O476" s="125" t="s">
        <v>95</v>
      </c>
      <c r="P476" s="125" t="s">
        <v>95</v>
      </c>
      <c r="Q476" s="125" t="s">
        <v>95</v>
      </c>
      <c r="R476" s="125" t="s">
        <v>95</v>
      </c>
      <c r="S476" s="126" t="s">
        <v>95</v>
      </c>
      <c r="T476" s="126" t="s">
        <v>95</v>
      </c>
      <c r="U476" s="127" t="s">
        <v>95</v>
      </c>
      <c r="V476" s="127" t="s">
        <v>95</v>
      </c>
      <c r="W476" s="128" t="s">
        <v>95</v>
      </c>
      <c r="X476" s="128" t="s">
        <v>95</v>
      </c>
    </row>
    <row r="477" spans="14:24" ht="15.6" x14ac:dyDescent="0.3">
      <c r="N477" s="124">
        <v>51013</v>
      </c>
      <c r="O477" s="125" t="s">
        <v>95</v>
      </c>
      <c r="P477" s="125" t="s">
        <v>95</v>
      </c>
      <c r="Q477" s="125" t="s">
        <v>95</v>
      </c>
      <c r="R477" s="125" t="s">
        <v>95</v>
      </c>
      <c r="S477" s="126" t="s">
        <v>95</v>
      </c>
      <c r="T477" s="126" t="s">
        <v>95</v>
      </c>
      <c r="U477" s="127" t="s">
        <v>95</v>
      </c>
      <c r="V477" s="127" t="s">
        <v>95</v>
      </c>
      <c r="W477" s="128" t="s">
        <v>95</v>
      </c>
      <c r="X477" s="128" t="s">
        <v>95</v>
      </c>
    </row>
    <row r="478" spans="14:24" ht="15.6" x14ac:dyDescent="0.3">
      <c r="N478" s="124">
        <v>51043</v>
      </c>
      <c r="O478" s="125" t="s">
        <v>95</v>
      </c>
      <c r="P478" s="125" t="s">
        <v>95</v>
      </c>
      <c r="Q478" s="125" t="s">
        <v>95</v>
      </c>
      <c r="R478" s="125" t="s">
        <v>95</v>
      </c>
      <c r="S478" s="126" t="s">
        <v>95</v>
      </c>
      <c r="T478" s="126" t="s">
        <v>95</v>
      </c>
      <c r="U478" s="127" t="s">
        <v>95</v>
      </c>
      <c r="V478" s="127" t="s">
        <v>95</v>
      </c>
      <c r="W478" s="128" t="s">
        <v>95</v>
      </c>
      <c r="X478" s="128" t="s">
        <v>95</v>
      </c>
    </row>
    <row r="479" spans="14:24" ht="15.6" x14ac:dyDescent="0.3">
      <c r="N479" s="124">
        <v>51074</v>
      </c>
      <c r="O479" s="125" t="s">
        <v>95</v>
      </c>
      <c r="P479" s="125" t="s">
        <v>95</v>
      </c>
      <c r="Q479" s="125" t="s">
        <v>95</v>
      </c>
      <c r="R479" s="125" t="s">
        <v>95</v>
      </c>
      <c r="S479" s="126" t="s">
        <v>95</v>
      </c>
      <c r="T479" s="126" t="s">
        <v>95</v>
      </c>
      <c r="U479" s="127" t="s">
        <v>95</v>
      </c>
      <c r="V479" s="127" t="s">
        <v>95</v>
      </c>
      <c r="W479" s="128" t="s">
        <v>95</v>
      </c>
      <c r="X479" s="128" t="s">
        <v>95</v>
      </c>
    </row>
    <row r="480" spans="14:24" ht="15.6" x14ac:dyDescent="0.3">
      <c r="N480" s="124">
        <v>51104</v>
      </c>
      <c r="O480" s="125" t="s">
        <v>95</v>
      </c>
      <c r="P480" s="125" t="s">
        <v>95</v>
      </c>
      <c r="Q480" s="125" t="s">
        <v>95</v>
      </c>
      <c r="R480" s="125" t="s">
        <v>95</v>
      </c>
      <c r="S480" s="126" t="s">
        <v>95</v>
      </c>
      <c r="T480" s="126" t="s">
        <v>95</v>
      </c>
      <c r="U480" s="127" t="s">
        <v>95</v>
      </c>
      <c r="V480" s="127" t="s">
        <v>95</v>
      </c>
      <c r="W480" s="128" t="s">
        <v>95</v>
      </c>
      <c r="X480" s="128" t="s">
        <v>95</v>
      </c>
    </row>
    <row r="481" spans="14:24" ht="15.6" x14ac:dyDescent="0.3">
      <c r="N481" s="124">
        <v>51135</v>
      </c>
      <c r="O481" s="125" t="s">
        <v>95</v>
      </c>
      <c r="P481" s="125" t="s">
        <v>95</v>
      </c>
      <c r="Q481" s="125" t="s">
        <v>95</v>
      </c>
      <c r="R481" s="125" t="s">
        <v>95</v>
      </c>
      <c r="S481" s="126" t="s">
        <v>95</v>
      </c>
      <c r="T481" s="126" t="s">
        <v>95</v>
      </c>
      <c r="U481" s="127" t="s">
        <v>95</v>
      </c>
      <c r="V481" s="127" t="s">
        <v>95</v>
      </c>
      <c r="W481" s="128" t="s">
        <v>95</v>
      </c>
      <c r="X481" s="128" t="s">
        <v>95</v>
      </c>
    </row>
    <row r="482" spans="14:24" ht="15.6" x14ac:dyDescent="0.3">
      <c r="N482" s="124">
        <v>51166</v>
      </c>
      <c r="O482" s="125" t="s">
        <v>95</v>
      </c>
      <c r="P482" s="125" t="s">
        <v>95</v>
      </c>
      <c r="Q482" s="125" t="s">
        <v>95</v>
      </c>
      <c r="R482" s="125" t="s">
        <v>95</v>
      </c>
      <c r="S482" s="126" t="s">
        <v>95</v>
      </c>
      <c r="T482" s="126" t="s">
        <v>95</v>
      </c>
      <c r="U482" s="127" t="s">
        <v>95</v>
      </c>
      <c r="V482" s="127" t="s">
        <v>95</v>
      </c>
      <c r="W482" s="128" t="s">
        <v>95</v>
      </c>
      <c r="X482" s="128" t="s">
        <v>95</v>
      </c>
    </row>
    <row r="483" spans="14:24" ht="15.6" x14ac:dyDescent="0.3">
      <c r="N483" s="124">
        <v>51195</v>
      </c>
      <c r="O483" s="125" t="s">
        <v>95</v>
      </c>
      <c r="P483" s="125" t="s">
        <v>95</v>
      </c>
      <c r="Q483" s="125" t="s">
        <v>95</v>
      </c>
      <c r="R483" s="125" t="s">
        <v>95</v>
      </c>
      <c r="S483" s="126" t="s">
        <v>95</v>
      </c>
      <c r="T483" s="126" t="s">
        <v>95</v>
      </c>
      <c r="U483" s="127" t="s">
        <v>95</v>
      </c>
      <c r="V483" s="127" t="s">
        <v>95</v>
      </c>
      <c r="W483" s="128" t="s">
        <v>95</v>
      </c>
      <c r="X483" s="128" t="s">
        <v>95</v>
      </c>
    </row>
    <row r="484" spans="14:24" ht="15.6" x14ac:dyDescent="0.3">
      <c r="N484" s="124">
        <v>51226</v>
      </c>
      <c r="O484" s="125" t="s">
        <v>95</v>
      </c>
      <c r="P484" s="125" t="s">
        <v>95</v>
      </c>
      <c r="Q484" s="125" t="s">
        <v>95</v>
      </c>
      <c r="R484" s="125" t="s">
        <v>95</v>
      </c>
      <c r="S484" s="126" t="s">
        <v>95</v>
      </c>
      <c r="T484" s="126" t="s">
        <v>95</v>
      </c>
      <c r="U484" s="127" t="s">
        <v>95</v>
      </c>
      <c r="V484" s="127" t="s">
        <v>95</v>
      </c>
      <c r="W484" s="128" t="s">
        <v>95</v>
      </c>
      <c r="X484" s="128" t="s">
        <v>95</v>
      </c>
    </row>
    <row r="485" spans="14:24" ht="15.6" x14ac:dyDescent="0.3">
      <c r="N485" s="124">
        <v>51256</v>
      </c>
      <c r="O485" s="125" t="s">
        <v>95</v>
      </c>
      <c r="P485" s="125" t="s">
        <v>95</v>
      </c>
      <c r="Q485" s="125" t="s">
        <v>95</v>
      </c>
      <c r="R485" s="125" t="s">
        <v>95</v>
      </c>
      <c r="S485" s="126" t="s">
        <v>95</v>
      </c>
      <c r="T485" s="126" t="s">
        <v>95</v>
      </c>
      <c r="U485" s="127" t="s">
        <v>95</v>
      </c>
      <c r="V485" s="127" t="s">
        <v>95</v>
      </c>
      <c r="W485" s="128" t="s">
        <v>95</v>
      </c>
      <c r="X485" s="128" t="s">
        <v>95</v>
      </c>
    </row>
    <row r="486" spans="14:24" ht="15.6" x14ac:dyDescent="0.3">
      <c r="N486" s="124">
        <v>51287</v>
      </c>
      <c r="O486" s="125" t="s">
        <v>95</v>
      </c>
      <c r="P486" s="125" t="s">
        <v>95</v>
      </c>
      <c r="Q486" s="125" t="s">
        <v>95</v>
      </c>
      <c r="R486" s="125" t="s">
        <v>95</v>
      </c>
      <c r="S486" s="126" t="s">
        <v>95</v>
      </c>
      <c r="T486" s="126" t="s">
        <v>95</v>
      </c>
      <c r="U486" s="127" t="s">
        <v>95</v>
      </c>
      <c r="V486" s="127" t="s">
        <v>95</v>
      </c>
      <c r="W486" s="128" t="s">
        <v>95</v>
      </c>
      <c r="X486" s="128" t="s">
        <v>95</v>
      </c>
    </row>
    <row r="487" spans="14:24" ht="15.6" x14ac:dyDescent="0.3">
      <c r="N487" s="124">
        <v>51317</v>
      </c>
      <c r="O487" s="125" t="s">
        <v>95</v>
      </c>
      <c r="P487" s="125" t="s">
        <v>95</v>
      </c>
      <c r="Q487" s="125" t="s">
        <v>95</v>
      </c>
      <c r="R487" s="125" t="s">
        <v>95</v>
      </c>
      <c r="S487" s="126" t="s">
        <v>95</v>
      </c>
      <c r="T487" s="126" t="s">
        <v>95</v>
      </c>
      <c r="U487" s="127" t="s">
        <v>95</v>
      </c>
      <c r="V487" s="127" t="s">
        <v>95</v>
      </c>
      <c r="W487" s="128" t="s">
        <v>95</v>
      </c>
      <c r="X487" s="128" t="s">
        <v>95</v>
      </c>
    </row>
    <row r="488" spans="14:24" ht="15.6" x14ac:dyDescent="0.3">
      <c r="N488" s="124">
        <v>51348</v>
      </c>
      <c r="O488" s="125" t="s">
        <v>95</v>
      </c>
      <c r="P488" s="125" t="s">
        <v>95</v>
      </c>
      <c r="Q488" s="125" t="s">
        <v>95</v>
      </c>
      <c r="R488" s="125" t="s">
        <v>95</v>
      </c>
      <c r="S488" s="126" t="s">
        <v>95</v>
      </c>
      <c r="T488" s="126" t="s">
        <v>95</v>
      </c>
      <c r="U488" s="127" t="s">
        <v>95</v>
      </c>
      <c r="V488" s="127" t="s">
        <v>95</v>
      </c>
      <c r="W488" s="128" t="s">
        <v>95</v>
      </c>
      <c r="X488" s="128" t="s">
        <v>95</v>
      </c>
    </row>
    <row r="489" spans="14:24" ht="15.6" x14ac:dyDescent="0.3">
      <c r="N489" s="124">
        <v>51379</v>
      </c>
      <c r="O489" s="125" t="s">
        <v>95</v>
      </c>
      <c r="P489" s="125" t="s">
        <v>95</v>
      </c>
      <c r="Q489" s="125" t="s">
        <v>95</v>
      </c>
      <c r="R489" s="125" t="s">
        <v>95</v>
      </c>
      <c r="S489" s="126" t="s">
        <v>95</v>
      </c>
      <c r="T489" s="126" t="s">
        <v>95</v>
      </c>
      <c r="U489" s="127" t="s">
        <v>95</v>
      </c>
      <c r="V489" s="127" t="s">
        <v>95</v>
      </c>
      <c r="W489" s="128" t="s">
        <v>95</v>
      </c>
      <c r="X489" s="128" t="s">
        <v>95</v>
      </c>
    </row>
    <row r="490" spans="14:24" ht="15.6" x14ac:dyDescent="0.3">
      <c r="N490" s="124">
        <v>51409</v>
      </c>
      <c r="O490" s="125" t="s">
        <v>95</v>
      </c>
      <c r="P490" s="125" t="s">
        <v>95</v>
      </c>
      <c r="Q490" s="125" t="s">
        <v>95</v>
      </c>
      <c r="R490" s="125" t="s">
        <v>95</v>
      </c>
      <c r="S490" s="126" t="s">
        <v>95</v>
      </c>
      <c r="T490" s="126" t="s">
        <v>95</v>
      </c>
      <c r="U490" s="127" t="s">
        <v>95</v>
      </c>
      <c r="V490" s="127" t="s">
        <v>95</v>
      </c>
      <c r="W490" s="128" t="s">
        <v>95</v>
      </c>
      <c r="X490" s="128" t="s">
        <v>95</v>
      </c>
    </row>
    <row r="491" spans="14:24" ht="15.6" x14ac:dyDescent="0.3">
      <c r="N491" s="124">
        <v>51440</v>
      </c>
      <c r="O491" s="125" t="s">
        <v>95</v>
      </c>
      <c r="P491" s="125" t="s">
        <v>95</v>
      </c>
      <c r="Q491" s="125" t="s">
        <v>95</v>
      </c>
      <c r="R491" s="125" t="s">
        <v>95</v>
      </c>
      <c r="S491" s="126" t="s">
        <v>95</v>
      </c>
      <c r="T491" s="126" t="s">
        <v>95</v>
      </c>
      <c r="U491" s="127" t="s">
        <v>95</v>
      </c>
      <c r="V491" s="127" t="s">
        <v>95</v>
      </c>
      <c r="W491" s="128" t="s">
        <v>95</v>
      </c>
      <c r="X491" s="128" t="s">
        <v>95</v>
      </c>
    </row>
    <row r="492" spans="14:24" ht="15.6" x14ac:dyDescent="0.3">
      <c r="N492" s="124">
        <v>51470</v>
      </c>
      <c r="O492" s="125" t="s">
        <v>95</v>
      </c>
      <c r="P492" s="125" t="s">
        <v>95</v>
      </c>
      <c r="Q492" s="125" t="s">
        <v>95</v>
      </c>
      <c r="R492" s="125" t="s">
        <v>95</v>
      </c>
      <c r="S492" s="126" t="s">
        <v>95</v>
      </c>
      <c r="T492" s="126" t="s">
        <v>95</v>
      </c>
      <c r="U492" s="127" t="s">
        <v>95</v>
      </c>
      <c r="V492" s="127" t="s">
        <v>95</v>
      </c>
      <c r="W492" s="128" t="s">
        <v>95</v>
      </c>
      <c r="X492" s="128" t="s">
        <v>95</v>
      </c>
    </row>
    <row r="493" spans="14:24" ht="15.6" x14ac:dyDescent="0.3">
      <c r="N493" s="124">
        <v>51501</v>
      </c>
      <c r="O493" s="125" t="s">
        <v>95</v>
      </c>
      <c r="P493" s="125" t="s">
        <v>95</v>
      </c>
      <c r="Q493" s="125" t="s">
        <v>95</v>
      </c>
      <c r="R493" s="125" t="s">
        <v>95</v>
      </c>
      <c r="S493" s="126" t="s">
        <v>95</v>
      </c>
      <c r="T493" s="126" t="s">
        <v>95</v>
      </c>
      <c r="U493" s="127" t="s">
        <v>95</v>
      </c>
      <c r="V493" s="127" t="s">
        <v>95</v>
      </c>
      <c r="W493" s="128" t="s">
        <v>95</v>
      </c>
      <c r="X493" s="128" t="s">
        <v>95</v>
      </c>
    </row>
    <row r="494" spans="14:24" ht="15.6" x14ac:dyDescent="0.3">
      <c r="N494" s="124">
        <v>51532</v>
      </c>
      <c r="O494" s="125" t="s">
        <v>95</v>
      </c>
      <c r="P494" s="125" t="s">
        <v>95</v>
      </c>
      <c r="Q494" s="125" t="s">
        <v>95</v>
      </c>
      <c r="R494" s="125" t="s">
        <v>95</v>
      </c>
      <c r="S494" s="126" t="s">
        <v>95</v>
      </c>
      <c r="T494" s="126" t="s">
        <v>95</v>
      </c>
      <c r="U494" s="127" t="s">
        <v>95</v>
      </c>
      <c r="V494" s="127" t="s">
        <v>95</v>
      </c>
      <c r="W494" s="128" t="s">
        <v>95</v>
      </c>
      <c r="X494" s="128" t="s">
        <v>95</v>
      </c>
    </row>
    <row r="495" spans="14:24" ht="15.6" x14ac:dyDescent="0.3">
      <c r="N495" s="124">
        <v>51560</v>
      </c>
      <c r="O495" s="125" t="s">
        <v>95</v>
      </c>
      <c r="P495" s="125" t="s">
        <v>95</v>
      </c>
      <c r="Q495" s="125" t="s">
        <v>95</v>
      </c>
      <c r="R495" s="125" t="s">
        <v>95</v>
      </c>
      <c r="S495" s="126" t="s">
        <v>95</v>
      </c>
      <c r="T495" s="126" t="s">
        <v>95</v>
      </c>
      <c r="U495" s="127" t="s">
        <v>95</v>
      </c>
      <c r="V495" s="127" t="s">
        <v>95</v>
      </c>
      <c r="W495" s="128" t="s">
        <v>95</v>
      </c>
      <c r="X495" s="128" t="s">
        <v>95</v>
      </c>
    </row>
    <row r="496" spans="14:24" ht="15.6" x14ac:dyDescent="0.3">
      <c r="N496" s="124">
        <v>51591</v>
      </c>
      <c r="O496" s="125" t="s">
        <v>95</v>
      </c>
      <c r="P496" s="125" t="s">
        <v>95</v>
      </c>
      <c r="Q496" s="125" t="s">
        <v>95</v>
      </c>
      <c r="R496" s="125" t="s">
        <v>95</v>
      </c>
      <c r="S496" s="126" t="s">
        <v>95</v>
      </c>
      <c r="T496" s="126" t="s">
        <v>95</v>
      </c>
      <c r="U496" s="127" t="s">
        <v>95</v>
      </c>
      <c r="V496" s="127" t="s">
        <v>95</v>
      </c>
      <c r="W496" s="128" t="s">
        <v>95</v>
      </c>
      <c r="X496" s="128" t="s">
        <v>95</v>
      </c>
    </row>
    <row r="497" spans="14:24" ht="15.6" x14ac:dyDescent="0.3">
      <c r="N497" s="124">
        <v>51621</v>
      </c>
      <c r="O497" s="125" t="s">
        <v>95</v>
      </c>
      <c r="P497" s="125" t="s">
        <v>95</v>
      </c>
      <c r="Q497" s="125" t="s">
        <v>95</v>
      </c>
      <c r="R497" s="125" t="s">
        <v>95</v>
      </c>
      <c r="S497" s="126" t="s">
        <v>95</v>
      </c>
      <c r="T497" s="126" t="s">
        <v>95</v>
      </c>
      <c r="U497" s="127" t="s">
        <v>95</v>
      </c>
      <c r="V497" s="127" t="s">
        <v>95</v>
      </c>
      <c r="W497" s="128" t="s">
        <v>95</v>
      </c>
      <c r="X497" s="128" t="s">
        <v>95</v>
      </c>
    </row>
    <row r="498" spans="14:24" ht="15.6" x14ac:dyDescent="0.3">
      <c r="N498" s="124">
        <v>51652</v>
      </c>
      <c r="O498" s="125" t="s">
        <v>95</v>
      </c>
      <c r="P498" s="125" t="s">
        <v>95</v>
      </c>
      <c r="Q498" s="125" t="s">
        <v>95</v>
      </c>
      <c r="R498" s="125" t="s">
        <v>95</v>
      </c>
      <c r="S498" s="126" t="s">
        <v>95</v>
      </c>
      <c r="T498" s="126" t="s">
        <v>95</v>
      </c>
      <c r="U498" s="127" t="s">
        <v>95</v>
      </c>
      <c r="V498" s="127" t="s">
        <v>95</v>
      </c>
      <c r="W498" s="128" t="s">
        <v>95</v>
      </c>
      <c r="X498" s="128" t="s">
        <v>95</v>
      </c>
    </row>
    <row r="499" spans="14:24" ht="15.6" x14ac:dyDescent="0.3">
      <c r="N499" s="124">
        <v>51682</v>
      </c>
      <c r="O499" s="125" t="s">
        <v>95</v>
      </c>
      <c r="P499" s="125" t="s">
        <v>95</v>
      </c>
      <c r="Q499" s="125" t="s">
        <v>95</v>
      </c>
      <c r="R499" s="125" t="s">
        <v>95</v>
      </c>
      <c r="S499" s="126" t="s">
        <v>95</v>
      </c>
      <c r="T499" s="126" t="s">
        <v>95</v>
      </c>
      <c r="U499" s="127" t="s">
        <v>95</v>
      </c>
      <c r="V499" s="127" t="s">
        <v>95</v>
      </c>
      <c r="W499" s="128" t="s">
        <v>95</v>
      </c>
      <c r="X499" s="128" t="s">
        <v>95</v>
      </c>
    </row>
    <row r="500" spans="14:24" ht="15.6" x14ac:dyDescent="0.3">
      <c r="N500" s="124">
        <v>51713</v>
      </c>
      <c r="O500" s="125" t="s">
        <v>95</v>
      </c>
      <c r="P500" s="125" t="s">
        <v>95</v>
      </c>
      <c r="Q500" s="125" t="s">
        <v>95</v>
      </c>
      <c r="R500" s="125" t="s">
        <v>95</v>
      </c>
      <c r="S500" s="126" t="s">
        <v>95</v>
      </c>
      <c r="T500" s="126" t="s">
        <v>95</v>
      </c>
      <c r="U500" s="127" t="s">
        <v>95</v>
      </c>
      <c r="V500" s="127" t="s">
        <v>95</v>
      </c>
      <c r="W500" s="128" t="s">
        <v>95</v>
      </c>
      <c r="X500" s="128" t="s">
        <v>95</v>
      </c>
    </row>
    <row r="501" spans="14:24" ht="15.6" x14ac:dyDescent="0.3">
      <c r="N501" s="124">
        <v>51744</v>
      </c>
      <c r="O501" s="125" t="s">
        <v>95</v>
      </c>
      <c r="P501" s="125" t="s">
        <v>95</v>
      </c>
      <c r="Q501" s="125" t="s">
        <v>95</v>
      </c>
      <c r="R501" s="125" t="s">
        <v>95</v>
      </c>
      <c r="S501" s="126" t="s">
        <v>95</v>
      </c>
      <c r="T501" s="126" t="s">
        <v>95</v>
      </c>
      <c r="U501" s="127" t="s">
        <v>95</v>
      </c>
      <c r="V501" s="127" t="s">
        <v>95</v>
      </c>
      <c r="W501" s="128" t="s">
        <v>95</v>
      </c>
      <c r="X501" s="128" t="s">
        <v>95</v>
      </c>
    </row>
    <row r="502" spans="14:24" ht="15.6" x14ac:dyDescent="0.3">
      <c r="N502" s="124">
        <v>51774</v>
      </c>
      <c r="O502" s="125" t="s">
        <v>95</v>
      </c>
      <c r="P502" s="125" t="s">
        <v>95</v>
      </c>
      <c r="Q502" s="125" t="s">
        <v>95</v>
      </c>
      <c r="R502" s="125" t="s">
        <v>95</v>
      </c>
      <c r="S502" s="126" t="s">
        <v>95</v>
      </c>
      <c r="T502" s="126" t="s">
        <v>95</v>
      </c>
      <c r="U502" s="127" t="s">
        <v>95</v>
      </c>
      <c r="V502" s="127" t="s">
        <v>95</v>
      </c>
      <c r="W502" s="128" t="s">
        <v>95</v>
      </c>
      <c r="X502" s="128" t="s">
        <v>95</v>
      </c>
    </row>
    <row r="503" spans="14:24" ht="15.6" x14ac:dyDescent="0.3">
      <c r="N503" s="124">
        <v>51805</v>
      </c>
      <c r="O503" s="125" t="s">
        <v>95</v>
      </c>
      <c r="P503" s="125" t="s">
        <v>95</v>
      </c>
      <c r="Q503" s="125" t="s">
        <v>95</v>
      </c>
      <c r="R503" s="125" t="s">
        <v>95</v>
      </c>
      <c r="S503" s="126" t="s">
        <v>95</v>
      </c>
      <c r="T503" s="126" t="s">
        <v>95</v>
      </c>
      <c r="U503" s="127" t="s">
        <v>95</v>
      </c>
      <c r="V503" s="127" t="s">
        <v>95</v>
      </c>
      <c r="W503" s="128" t="s">
        <v>95</v>
      </c>
      <c r="X503" s="128" t="s">
        <v>95</v>
      </c>
    </row>
    <row r="504" spans="14:24" ht="15.6" x14ac:dyDescent="0.3">
      <c r="N504" s="124">
        <v>51835</v>
      </c>
      <c r="O504" s="125" t="s">
        <v>95</v>
      </c>
      <c r="P504" s="125" t="s">
        <v>95</v>
      </c>
      <c r="Q504" s="125" t="s">
        <v>95</v>
      </c>
      <c r="R504" s="125" t="s">
        <v>95</v>
      </c>
      <c r="S504" s="126" t="s">
        <v>95</v>
      </c>
      <c r="T504" s="126" t="s">
        <v>95</v>
      </c>
      <c r="U504" s="127" t="s">
        <v>95</v>
      </c>
      <c r="V504" s="127" t="s">
        <v>95</v>
      </c>
      <c r="W504" s="128" t="s">
        <v>95</v>
      </c>
      <c r="X504" s="128" t="s">
        <v>95</v>
      </c>
    </row>
    <row r="505" spans="14:24" ht="15.6" x14ac:dyDescent="0.3">
      <c r="N505" s="124">
        <v>51866</v>
      </c>
      <c r="O505" s="125" t="s">
        <v>95</v>
      </c>
      <c r="P505" s="125" t="s">
        <v>95</v>
      </c>
      <c r="Q505" s="125" t="s">
        <v>95</v>
      </c>
      <c r="R505" s="125" t="s">
        <v>95</v>
      </c>
      <c r="S505" s="126" t="s">
        <v>95</v>
      </c>
      <c r="T505" s="126" t="s">
        <v>95</v>
      </c>
      <c r="U505" s="127" t="s">
        <v>95</v>
      </c>
      <c r="V505" s="127" t="s">
        <v>95</v>
      </c>
      <c r="W505" s="128" t="s">
        <v>95</v>
      </c>
      <c r="X505" s="128" t="s">
        <v>95</v>
      </c>
    </row>
    <row r="506" spans="14:24" ht="15.6" x14ac:dyDescent="0.3">
      <c r="N506" s="124">
        <v>51897</v>
      </c>
      <c r="O506" s="125" t="s">
        <v>95</v>
      </c>
      <c r="P506" s="125" t="s">
        <v>95</v>
      </c>
      <c r="Q506" s="125" t="s">
        <v>95</v>
      </c>
      <c r="R506" s="125" t="s">
        <v>95</v>
      </c>
      <c r="S506" s="126" t="s">
        <v>95</v>
      </c>
      <c r="T506" s="126" t="s">
        <v>95</v>
      </c>
      <c r="U506" s="127" t="s">
        <v>95</v>
      </c>
      <c r="V506" s="127" t="s">
        <v>95</v>
      </c>
      <c r="W506" s="128" t="s">
        <v>95</v>
      </c>
      <c r="X506" s="128" t="s">
        <v>95</v>
      </c>
    </row>
    <row r="507" spans="14:24" ht="15.6" x14ac:dyDescent="0.3">
      <c r="N507" s="124">
        <v>51925</v>
      </c>
      <c r="O507" s="125" t="s">
        <v>95</v>
      </c>
      <c r="P507" s="125" t="s">
        <v>95</v>
      </c>
      <c r="Q507" s="125" t="s">
        <v>95</v>
      </c>
      <c r="R507" s="125" t="s">
        <v>95</v>
      </c>
      <c r="S507" s="126" t="s">
        <v>95</v>
      </c>
      <c r="T507" s="126" t="s">
        <v>95</v>
      </c>
      <c r="U507" s="127" t="s">
        <v>95</v>
      </c>
      <c r="V507" s="127" t="s">
        <v>95</v>
      </c>
      <c r="W507" s="128" t="s">
        <v>95</v>
      </c>
      <c r="X507" s="128" t="s">
        <v>95</v>
      </c>
    </row>
    <row r="508" spans="14:24" ht="15.6" x14ac:dyDescent="0.3">
      <c r="N508" s="124">
        <v>51956</v>
      </c>
      <c r="O508" s="125" t="s">
        <v>95</v>
      </c>
      <c r="P508" s="125" t="s">
        <v>95</v>
      </c>
      <c r="Q508" s="125" t="s">
        <v>95</v>
      </c>
      <c r="R508" s="125" t="s">
        <v>95</v>
      </c>
      <c r="S508" s="126" t="s">
        <v>95</v>
      </c>
      <c r="T508" s="126" t="s">
        <v>95</v>
      </c>
      <c r="U508" s="127" t="s">
        <v>95</v>
      </c>
      <c r="V508" s="127" t="s">
        <v>95</v>
      </c>
      <c r="W508" s="128" t="s">
        <v>95</v>
      </c>
      <c r="X508" s="128" t="s">
        <v>95</v>
      </c>
    </row>
    <row r="509" spans="14:24" ht="15.6" x14ac:dyDescent="0.3">
      <c r="N509" s="124">
        <v>51986</v>
      </c>
      <c r="O509" s="125" t="s">
        <v>95</v>
      </c>
      <c r="P509" s="125" t="s">
        <v>95</v>
      </c>
      <c r="Q509" s="125" t="s">
        <v>95</v>
      </c>
      <c r="R509" s="125" t="s">
        <v>95</v>
      </c>
      <c r="S509" s="126" t="s">
        <v>95</v>
      </c>
      <c r="T509" s="126" t="s">
        <v>95</v>
      </c>
      <c r="U509" s="127" t="s">
        <v>95</v>
      </c>
      <c r="V509" s="127" t="s">
        <v>95</v>
      </c>
      <c r="W509" s="128" t="s">
        <v>95</v>
      </c>
      <c r="X509" s="128" t="s">
        <v>95</v>
      </c>
    </row>
    <row r="510" spans="14:24" ht="15.6" x14ac:dyDescent="0.3">
      <c r="N510" s="124">
        <v>52017</v>
      </c>
      <c r="O510" s="125" t="s">
        <v>95</v>
      </c>
      <c r="P510" s="125" t="s">
        <v>95</v>
      </c>
      <c r="Q510" s="125" t="s">
        <v>95</v>
      </c>
      <c r="R510" s="125" t="s">
        <v>95</v>
      </c>
      <c r="S510" s="126" t="s">
        <v>95</v>
      </c>
      <c r="T510" s="126" t="s">
        <v>95</v>
      </c>
      <c r="U510" s="127" t="s">
        <v>95</v>
      </c>
      <c r="V510" s="127" t="s">
        <v>95</v>
      </c>
      <c r="W510" s="128" t="s">
        <v>95</v>
      </c>
      <c r="X510" s="128" t="s">
        <v>95</v>
      </c>
    </row>
    <row r="511" spans="14:24" ht="15.6" x14ac:dyDescent="0.3">
      <c r="N511" s="124">
        <v>52047</v>
      </c>
      <c r="O511" s="125" t="s">
        <v>95</v>
      </c>
      <c r="P511" s="125" t="s">
        <v>95</v>
      </c>
      <c r="Q511" s="125" t="s">
        <v>95</v>
      </c>
      <c r="R511" s="125" t="s">
        <v>95</v>
      </c>
      <c r="S511" s="126" t="s">
        <v>95</v>
      </c>
      <c r="T511" s="126" t="s">
        <v>95</v>
      </c>
      <c r="U511" s="127" t="s">
        <v>95</v>
      </c>
      <c r="V511" s="127" t="s">
        <v>95</v>
      </c>
      <c r="W511" s="128" t="s">
        <v>95</v>
      </c>
      <c r="X511" s="128" t="s">
        <v>95</v>
      </c>
    </row>
    <row r="512" spans="14:24" ht="15.6" x14ac:dyDescent="0.3">
      <c r="N512" s="124">
        <v>52078</v>
      </c>
      <c r="O512" s="125" t="s">
        <v>95</v>
      </c>
      <c r="P512" s="125" t="s">
        <v>95</v>
      </c>
      <c r="Q512" s="125" t="s">
        <v>95</v>
      </c>
      <c r="R512" s="125" t="s">
        <v>95</v>
      </c>
      <c r="S512" s="126" t="s">
        <v>95</v>
      </c>
      <c r="T512" s="126" t="s">
        <v>95</v>
      </c>
      <c r="U512" s="127" t="s">
        <v>95</v>
      </c>
      <c r="V512" s="127" t="s">
        <v>95</v>
      </c>
      <c r="W512" s="128" t="s">
        <v>95</v>
      </c>
      <c r="X512" s="128" t="s">
        <v>95</v>
      </c>
    </row>
    <row r="513" spans="14:24" ht="15.6" x14ac:dyDescent="0.3">
      <c r="N513" s="124">
        <v>52109</v>
      </c>
      <c r="O513" s="125" t="s">
        <v>95</v>
      </c>
      <c r="P513" s="125" t="s">
        <v>95</v>
      </c>
      <c r="Q513" s="125" t="s">
        <v>95</v>
      </c>
      <c r="R513" s="125" t="s">
        <v>95</v>
      </c>
      <c r="S513" s="126" t="s">
        <v>95</v>
      </c>
      <c r="T513" s="126" t="s">
        <v>95</v>
      </c>
      <c r="U513" s="127" t="s">
        <v>95</v>
      </c>
      <c r="V513" s="127" t="s">
        <v>95</v>
      </c>
      <c r="W513" s="128" t="s">
        <v>95</v>
      </c>
      <c r="X513" s="128" t="s">
        <v>95</v>
      </c>
    </row>
    <row r="514" spans="14:24" ht="15.6" x14ac:dyDescent="0.3">
      <c r="N514" s="124">
        <v>52139</v>
      </c>
      <c r="O514" s="125" t="s">
        <v>95</v>
      </c>
      <c r="P514" s="125" t="s">
        <v>95</v>
      </c>
      <c r="Q514" s="125" t="s">
        <v>95</v>
      </c>
      <c r="R514" s="125" t="s">
        <v>95</v>
      </c>
      <c r="S514" s="126" t="s">
        <v>95</v>
      </c>
      <c r="T514" s="126" t="s">
        <v>95</v>
      </c>
      <c r="U514" s="127" t="s">
        <v>95</v>
      </c>
      <c r="V514" s="127" t="s">
        <v>95</v>
      </c>
      <c r="W514" s="128" t="s">
        <v>95</v>
      </c>
      <c r="X514" s="128" t="s">
        <v>95</v>
      </c>
    </row>
    <row r="515" spans="14:24" ht="15.6" x14ac:dyDescent="0.3">
      <c r="N515" s="124">
        <v>52170</v>
      </c>
      <c r="O515" s="125" t="s">
        <v>95</v>
      </c>
      <c r="P515" s="125" t="s">
        <v>95</v>
      </c>
      <c r="Q515" s="125" t="s">
        <v>95</v>
      </c>
      <c r="R515" s="125" t="s">
        <v>95</v>
      </c>
      <c r="S515" s="126" t="s">
        <v>95</v>
      </c>
      <c r="T515" s="126" t="s">
        <v>95</v>
      </c>
      <c r="U515" s="127" t="s">
        <v>95</v>
      </c>
      <c r="V515" s="127" t="s">
        <v>95</v>
      </c>
      <c r="W515" s="128" t="s">
        <v>95</v>
      </c>
      <c r="X515" s="128" t="s">
        <v>95</v>
      </c>
    </row>
    <row r="516" spans="14:24" ht="15.6" x14ac:dyDescent="0.3">
      <c r="N516" s="124">
        <v>52200</v>
      </c>
      <c r="O516" s="125" t="s">
        <v>95</v>
      </c>
      <c r="P516" s="125" t="s">
        <v>95</v>
      </c>
      <c r="Q516" s="125" t="s">
        <v>95</v>
      </c>
      <c r="R516" s="125" t="s">
        <v>95</v>
      </c>
      <c r="S516" s="126" t="s">
        <v>95</v>
      </c>
      <c r="T516" s="126" t="s">
        <v>95</v>
      </c>
      <c r="U516" s="127" t="s">
        <v>95</v>
      </c>
      <c r="V516" s="127" t="s">
        <v>95</v>
      </c>
      <c r="W516" s="128" t="s">
        <v>95</v>
      </c>
      <c r="X516" s="128" t="s">
        <v>95</v>
      </c>
    </row>
    <row r="517" spans="14:24" ht="15.6" x14ac:dyDescent="0.3">
      <c r="N517" s="124">
        <v>52231</v>
      </c>
      <c r="O517" s="125" t="s">
        <v>95</v>
      </c>
      <c r="P517" s="125" t="s">
        <v>95</v>
      </c>
      <c r="Q517" s="125" t="s">
        <v>95</v>
      </c>
      <c r="R517" s="125" t="s">
        <v>95</v>
      </c>
      <c r="S517" s="126" t="s">
        <v>95</v>
      </c>
      <c r="T517" s="126" t="s">
        <v>95</v>
      </c>
      <c r="U517" s="127" t="s">
        <v>95</v>
      </c>
      <c r="V517" s="127" t="s">
        <v>95</v>
      </c>
      <c r="W517" s="128" t="s">
        <v>95</v>
      </c>
      <c r="X517" s="128" t="s">
        <v>95</v>
      </c>
    </row>
    <row r="518" spans="14:24" ht="15.6" x14ac:dyDescent="0.3">
      <c r="N518" s="124">
        <v>52262</v>
      </c>
      <c r="O518" s="125" t="s">
        <v>95</v>
      </c>
      <c r="P518" s="125" t="s">
        <v>95</v>
      </c>
      <c r="Q518" s="125" t="s">
        <v>95</v>
      </c>
      <c r="R518" s="125" t="s">
        <v>95</v>
      </c>
      <c r="S518" s="126" t="s">
        <v>95</v>
      </c>
      <c r="T518" s="126" t="s">
        <v>95</v>
      </c>
      <c r="U518" s="127" t="s">
        <v>95</v>
      </c>
      <c r="V518" s="127" t="s">
        <v>95</v>
      </c>
      <c r="W518" s="128" t="s">
        <v>95</v>
      </c>
      <c r="X518" s="128" t="s">
        <v>95</v>
      </c>
    </row>
    <row r="519" spans="14:24" ht="15.6" x14ac:dyDescent="0.3">
      <c r="N519" s="124">
        <v>52290</v>
      </c>
      <c r="O519" s="125" t="s">
        <v>95</v>
      </c>
      <c r="P519" s="125" t="s">
        <v>95</v>
      </c>
      <c r="Q519" s="125" t="s">
        <v>95</v>
      </c>
      <c r="R519" s="125" t="s">
        <v>95</v>
      </c>
      <c r="S519" s="126" t="s">
        <v>95</v>
      </c>
      <c r="T519" s="126" t="s">
        <v>95</v>
      </c>
      <c r="U519" s="127" t="s">
        <v>95</v>
      </c>
      <c r="V519" s="127" t="s">
        <v>95</v>
      </c>
      <c r="W519" s="128" t="s">
        <v>95</v>
      </c>
      <c r="X519" s="128" t="s">
        <v>95</v>
      </c>
    </row>
    <row r="520" spans="14:24" ht="15.6" x14ac:dyDescent="0.3">
      <c r="N520" s="124">
        <v>52321</v>
      </c>
      <c r="O520" s="125" t="s">
        <v>95</v>
      </c>
      <c r="P520" s="125" t="s">
        <v>95</v>
      </c>
      <c r="Q520" s="125" t="s">
        <v>95</v>
      </c>
      <c r="R520" s="125" t="s">
        <v>95</v>
      </c>
      <c r="S520" s="126" t="s">
        <v>95</v>
      </c>
      <c r="T520" s="126" t="s">
        <v>95</v>
      </c>
      <c r="U520" s="127" t="s">
        <v>95</v>
      </c>
      <c r="V520" s="127" t="s">
        <v>95</v>
      </c>
      <c r="W520" s="128" t="s">
        <v>95</v>
      </c>
      <c r="X520" s="128" t="s">
        <v>95</v>
      </c>
    </row>
    <row r="521" spans="14:24" ht="15.6" x14ac:dyDescent="0.3">
      <c r="N521" s="124">
        <v>52351</v>
      </c>
      <c r="O521" s="125" t="s">
        <v>95</v>
      </c>
      <c r="P521" s="125" t="s">
        <v>95</v>
      </c>
      <c r="Q521" s="125" t="s">
        <v>95</v>
      </c>
      <c r="R521" s="125" t="s">
        <v>95</v>
      </c>
      <c r="S521" s="126" t="s">
        <v>95</v>
      </c>
      <c r="T521" s="126" t="s">
        <v>95</v>
      </c>
      <c r="U521" s="127" t="s">
        <v>95</v>
      </c>
      <c r="V521" s="127" t="s">
        <v>95</v>
      </c>
      <c r="W521" s="128" t="s">
        <v>95</v>
      </c>
      <c r="X521" s="128" t="s">
        <v>95</v>
      </c>
    </row>
    <row r="522" spans="14:24" ht="15.6" x14ac:dyDescent="0.3">
      <c r="N522" s="124">
        <v>52382</v>
      </c>
      <c r="O522" s="125" t="s">
        <v>95</v>
      </c>
      <c r="P522" s="125" t="s">
        <v>95</v>
      </c>
      <c r="Q522" s="125" t="s">
        <v>95</v>
      </c>
      <c r="R522" s="125" t="s">
        <v>95</v>
      </c>
      <c r="S522" s="126" t="s">
        <v>95</v>
      </c>
      <c r="T522" s="126" t="s">
        <v>95</v>
      </c>
      <c r="U522" s="127" t="s">
        <v>95</v>
      </c>
      <c r="V522" s="127" t="s">
        <v>95</v>
      </c>
      <c r="W522" s="128" t="s">
        <v>95</v>
      </c>
      <c r="X522" s="128" t="s">
        <v>95</v>
      </c>
    </row>
    <row r="523" spans="14:24" ht="15.6" x14ac:dyDescent="0.3">
      <c r="N523" s="124">
        <v>52412</v>
      </c>
      <c r="O523" s="125" t="s">
        <v>95</v>
      </c>
      <c r="P523" s="125" t="s">
        <v>95</v>
      </c>
      <c r="Q523" s="125" t="s">
        <v>95</v>
      </c>
      <c r="R523" s="125" t="s">
        <v>95</v>
      </c>
      <c r="S523" s="126" t="s">
        <v>95</v>
      </c>
      <c r="T523" s="126" t="s">
        <v>95</v>
      </c>
      <c r="U523" s="127" t="s">
        <v>95</v>
      </c>
      <c r="V523" s="127" t="s">
        <v>95</v>
      </c>
      <c r="W523" s="128" t="s">
        <v>95</v>
      </c>
      <c r="X523" s="128" t="s">
        <v>95</v>
      </c>
    </row>
    <row r="524" spans="14:24" ht="15.6" x14ac:dyDescent="0.3">
      <c r="N524" s="124">
        <v>52443</v>
      </c>
      <c r="O524" s="125" t="s">
        <v>95</v>
      </c>
      <c r="P524" s="125" t="s">
        <v>95</v>
      </c>
      <c r="Q524" s="125" t="s">
        <v>95</v>
      </c>
      <c r="R524" s="125" t="s">
        <v>95</v>
      </c>
      <c r="S524" s="126" t="s">
        <v>95</v>
      </c>
      <c r="T524" s="126" t="s">
        <v>95</v>
      </c>
      <c r="U524" s="127" t="s">
        <v>95</v>
      </c>
      <c r="V524" s="127" t="s">
        <v>95</v>
      </c>
      <c r="W524" s="128" t="s">
        <v>95</v>
      </c>
      <c r="X524" s="128" t="s">
        <v>95</v>
      </c>
    </row>
    <row r="525" spans="14:24" ht="15.6" x14ac:dyDescent="0.3">
      <c r="N525" s="124">
        <v>52474</v>
      </c>
      <c r="O525" s="125" t="s">
        <v>95</v>
      </c>
      <c r="P525" s="125" t="s">
        <v>95</v>
      </c>
      <c r="Q525" s="125" t="s">
        <v>95</v>
      </c>
      <c r="R525" s="125" t="s">
        <v>95</v>
      </c>
      <c r="S525" s="126" t="s">
        <v>95</v>
      </c>
      <c r="T525" s="126" t="s">
        <v>95</v>
      </c>
      <c r="U525" s="127" t="s">
        <v>95</v>
      </c>
      <c r="V525" s="127" t="s">
        <v>95</v>
      </c>
      <c r="W525" s="128" t="s">
        <v>95</v>
      </c>
      <c r="X525" s="128" t="s">
        <v>95</v>
      </c>
    </row>
    <row r="526" spans="14:24" ht="15.6" x14ac:dyDescent="0.3">
      <c r="N526" s="124">
        <v>52504</v>
      </c>
      <c r="O526" s="125" t="s">
        <v>95</v>
      </c>
      <c r="P526" s="125" t="s">
        <v>95</v>
      </c>
      <c r="Q526" s="125" t="s">
        <v>95</v>
      </c>
      <c r="R526" s="125" t="s">
        <v>95</v>
      </c>
      <c r="S526" s="126" t="s">
        <v>95</v>
      </c>
      <c r="T526" s="126" t="s">
        <v>95</v>
      </c>
      <c r="U526" s="127" t="s">
        <v>95</v>
      </c>
      <c r="V526" s="127" t="s">
        <v>95</v>
      </c>
      <c r="W526" s="128" t="s">
        <v>95</v>
      </c>
      <c r="X526" s="128" t="s">
        <v>95</v>
      </c>
    </row>
    <row r="527" spans="14:24" ht="15.6" x14ac:dyDescent="0.3">
      <c r="N527" s="124">
        <v>52535</v>
      </c>
      <c r="O527" s="125" t="s">
        <v>95</v>
      </c>
      <c r="P527" s="125" t="s">
        <v>95</v>
      </c>
      <c r="Q527" s="125" t="s">
        <v>95</v>
      </c>
      <c r="R527" s="125" t="s">
        <v>95</v>
      </c>
      <c r="S527" s="126" t="s">
        <v>95</v>
      </c>
      <c r="T527" s="126" t="s">
        <v>95</v>
      </c>
      <c r="U527" s="127" t="s">
        <v>95</v>
      </c>
      <c r="V527" s="127" t="s">
        <v>95</v>
      </c>
      <c r="W527" s="128" t="s">
        <v>95</v>
      </c>
      <c r="X527" s="128" t="s">
        <v>95</v>
      </c>
    </row>
    <row r="528" spans="14:24" ht="15.6" x14ac:dyDescent="0.3">
      <c r="N528" s="124">
        <v>52565</v>
      </c>
      <c r="O528" s="125" t="s">
        <v>95</v>
      </c>
      <c r="P528" s="125" t="s">
        <v>95</v>
      </c>
      <c r="Q528" s="125" t="s">
        <v>95</v>
      </c>
      <c r="R528" s="125" t="s">
        <v>95</v>
      </c>
      <c r="S528" s="126" t="s">
        <v>95</v>
      </c>
      <c r="T528" s="126" t="s">
        <v>95</v>
      </c>
      <c r="U528" s="127" t="s">
        <v>95</v>
      </c>
      <c r="V528" s="127" t="s">
        <v>95</v>
      </c>
      <c r="W528" s="128" t="s">
        <v>95</v>
      </c>
      <c r="X528" s="128" t="s">
        <v>95</v>
      </c>
    </row>
    <row r="529" spans="14:24" ht="15.6" x14ac:dyDescent="0.3">
      <c r="N529" s="124">
        <v>52596</v>
      </c>
      <c r="O529" s="125" t="s">
        <v>95</v>
      </c>
      <c r="P529" s="125" t="s">
        <v>95</v>
      </c>
      <c r="Q529" s="125" t="s">
        <v>95</v>
      </c>
      <c r="R529" s="125" t="s">
        <v>95</v>
      </c>
      <c r="S529" s="126" t="s">
        <v>95</v>
      </c>
      <c r="T529" s="126" t="s">
        <v>95</v>
      </c>
      <c r="U529" s="127" t="s">
        <v>95</v>
      </c>
      <c r="V529" s="127" t="s">
        <v>95</v>
      </c>
      <c r="W529" s="128" t="s">
        <v>95</v>
      </c>
      <c r="X529" s="128" t="s">
        <v>95</v>
      </c>
    </row>
    <row r="530" spans="14:24" ht="15.6" x14ac:dyDescent="0.3">
      <c r="N530" s="124">
        <v>52627</v>
      </c>
      <c r="O530" s="125" t="s">
        <v>95</v>
      </c>
      <c r="P530" s="125" t="s">
        <v>95</v>
      </c>
      <c r="Q530" s="125" t="s">
        <v>95</v>
      </c>
      <c r="R530" s="125" t="s">
        <v>95</v>
      </c>
      <c r="S530" s="126" t="s">
        <v>95</v>
      </c>
      <c r="T530" s="126" t="s">
        <v>95</v>
      </c>
      <c r="U530" s="127" t="s">
        <v>95</v>
      </c>
      <c r="V530" s="127" t="s">
        <v>95</v>
      </c>
      <c r="W530" s="128" t="s">
        <v>95</v>
      </c>
      <c r="X530" s="128" t="s">
        <v>95</v>
      </c>
    </row>
    <row r="531" spans="14:24" ht="15.6" x14ac:dyDescent="0.3">
      <c r="N531" s="124">
        <v>52656</v>
      </c>
      <c r="O531" s="125" t="s">
        <v>95</v>
      </c>
      <c r="P531" s="125" t="s">
        <v>95</v>
      </c>
      <c r="Q531" s="125" t="s">
        <v>95</v>
      </c>
      <c r="R531" s="125" t="s">
        <v>95</v>
      </c>
      <c r="S531" s="126" t="s">
        <v>95</v>
      </c>
      <c r="T531" s="126" t="s">
        <v>95</v>
      </c>
      <c r="U531" s="127" t="s">
        <v>95</v>
      </c>
      <c r="V531" s="127" t="s">
        <v>95</v>
      </c>
      <c r="W531" s="128" t="s">
        <v>95</v>
      </c>
      <c r="X531" s="128" t="s">
        <v>95</v>
      </c>
    </row>
    <row r="532" spans="14:24" ht="15.6" x14ac:dyDescent="0.3">
      <c r="N532" s="124">
        <v>52687</v>
      </c>
      <c r="O532" s="125" t="s">
        <v>95</v>
      </c>
      <c r="P532" s="125" t="s">
        <v>95</v>
      </c>
      <c r="Q532" s="125" t="s">
        <v>95</v>
      </c>
      <c r="R532" s="125" t="s">
        <v>95</v>
      </c>
      <c r="S532" s="126" t="s">
        <v>95</v>
      </c>
      <c r="T532" s="126" t="s">
        <v>95</v>
      </c>
      <c r="U532" s="127" t="s">
        <v>95</v>
      </c>
      <c r="V532" s="127" t="s">
        <v>95</v>
      </c>
      <c r="W532" s="128" t="s">
        <v>95</v>
      </c>
      <c r="X532" s="128" t="s">
        <v>95</v>
      </c>
    </row>
    <row r="533" spans="14:24" ht="15.6" x14ac:dyDescent="0.3">
      <c r="N533" s="124">
        <v>52717</v>
      </c>
      <c r="O533" s="125" t="s">
        <v>95</v>
      </c>
      <c r="P533" s="125" t="s">
        <v>95</v>
      </c>
      <c r="Q533" s="125" t="s">
        <v>95</v>
      </c>
      <c r="R533" s="125" t="s">
        <v>95</v>
      </c>
      <c r="S533" s="126" t="s">
        <v>95</v>
      </c>
      <c r="T533" s="126" t="s">
        <v>95</v>
      </c>
      <c r="U533" s="127" t="s">
        <v>95</v>
      </c>
      <c r="V533" s="127" t="s">
        <v>95</v>
      </c>
      <c r="W533" s="128" t="s">
        <v>95</v>
      </c>
      <c r="X533" s="128" t="s">
        <v>95</v>
      </c>
    </row>
    <row r="534" spans="14:24" ht="15.6" x14ac:dyDescent="0.3">
      <c r="N534" s="124">
        <v>52748</v>
      </c>
      <c r="O534" s="125" t="s">
        <v>95</v>
      </c>
      <c r="P534" s="125" t="s">
        <v>95</v>
      </c>
      <c r="Q534" s="125" t="s">
        <v>95</v>
      </c>
      <c r="R534" s="125" t="s">
        <v>95</v>
      </c>
      <c r="S534" s="126" t="s">
        <v>95</v>
      </c>
      <c r="T534" s="126" t="s">
        <v>95</v>
      </c>
      <c r="U534" s="127" t="s">
        <v>95</v>
      </c>
      <c r="V534" s="127" t="s">
        <v>95</v>
      </c>
      <c r="W534" s="128" t="s">
        <v>95</v>
      </c>
      <c r="X534" s="128" t="s">
        <v>95</v>
      </c>
    </row>
    <row r="535" spans="14:24" ht="15.6" x14ac:dyDescent="0.3">
      <c r="N535" s="124">
        <v>52778</v>
      </c>
      <c r="O535" s="125" t="s">
        <v>95</v>
      </c>
      <c r="P535" s="125" t="s">
        <v>95</v>
      </c>
      <c r="Q535" s="125" t="s">
        <v>95</v>
      </c>
      <c r="R535" s="125" t="s">
        <v>95</v>
      </c>
      <c r="S535" s="126" t="s">
        <v>95</v>
      </c>
      <c r="T535" s="126" t="s">
        <v>95</v>
      </c>
      <c r="U535" s="127" t="s">
        <v>95</v>
      </c>
      <c r="V535" s="127" t="s">
        <v>95</v>
      </c>
      <c r="W535" s="128" t="s">
        <v>95</v>
      </c>
      <c r="X535" s="128" t="s">
        <v>95</v>
      </c>
    </row>
    <row r="536" spans="14:24" ht="15.6" x14ac:dyDescent="0.3">
      <c r="N536" s="124">
        <v>52809</v>
      </c>
      <c r="O536" s="125" t="s">
        <v>95</v>
      </c>
      <c r="P536" s="125" t="s">
        <v>95</v>
      </c>
      <c r="Q536" s="125" t="s">
        <v>95</v>
      </c>
      <c r="R536" s="125" t="s">
        <v>95</v>
      </c>
      <c r="S536" s="126" t="s">
        <v>95</v>
      </c>
      <c r="T536" s="126" t="s">
        <v>95</v>
      </c>
      <c r="U536" s="127" t="s">
        <v>95</v>
      </c>
      <c r="V536" s="127" t="s">
        <v>95</v>
      </c>
      <c r="W536" s="128" t="s">
        <v>95</v>
      </c>
      <c r="X536" s="128" t="s">
        <v>95</v>
      </c>
    </row>
    <row r="537" spans="14:24" ht="15.6" x14ac:dyDescent="0.3">
      <c r="N537" s="124">
        <v>52840</v>
      </c>
      <c r="O537" s="125" t="s">
        <v>95</v>
      </c>
      <c r="P537" s="125" t="s">
        <v>95</v>
      </c>
      <c r="Q537" s="125" t="s">
        <v>95</v>
      </c>
      <c r="R537" s="125" t="s">
        <v>95</v>
      </c>
      <c r="S537" s="126" t="s">
        <v>95</v>
      </c>
      <c r="T537" s="126" t="s">
        <v>95</v>
      </c>
      <c r="U537" s="127" t="s">
        <v>95</v>
      </c>
      <c r="V537" s="127" t="s">
        <v>95</v>
      </c>
      <c r="W537" s="128" t="s">
        <v>95</v>
      </c>
      <c r="X537" s="128" t="s">
        <v>95</v>
      </c>
    </row>
    <row r="538" spans="14:24" ht="15.6" x14ac:dyDescent="0.3">
      <c r="N538" s="124">
        <v>52870</v>
      </c>
      <c r="O538" s="125" t="s">
        <v>95</v>
      </c>
      <c r="P538" s="125" t="s">
        <v>95</v>
      </c>
      <c r="Q538" s="125" t="s">
        <v>95</v>
      </c>
      <c r="R538" s="125" t="s">
        <v>95</v>
      </c>
      <c r="S538" s="126" t="s">
        <v>95</v>
      </c>
      <c r="T538" s="126" t="s">
        <v>95</v>
      </c>
      <c r="U538" s="127" t="s">
        <v>95</v>
      </c>
      <c r="V538" s="127" t="s">
        <v>95</v>
      </c>
      <c r="W538" s="128" t="s">
        <v>95</v>
      </c>
      <c r="X538" s="128" t="s">
        <v>95</v>
      </c>
    </row>
    <row r="539" spans="14:24" ht="15.6" x14ac:dyDescent="0.3">
      <c r="N539" s="124">
        <v>52901</v>
      </c>
      <c r="O539" s="125" t="s">
        <v>95</v>
      </c>
      <c r="P539" s="125" t="s">
        <v>95</v>
      </c>
      <c r="Q539" s="125" t="s">
        <v>95</v>
      </c>
      <c r="R539" s="125" t="s">
        <v>95</v>
      </c>
      <c r="S539" s="126" t="s">
        <v>95</v>
      </c>
      <c r="T539" s="126" t="s">
        <v>95</v>
      </c>
      <c r="U539" s="127" t="s">
        <v>95</v>
      </c>
      <c r="V539" s="127" t="s">
        <v>95</v>
      </c>
      <c r="W539" s="128" t="s">
        <v>95</v>
      </c>
      <c r="X539" s="128" t="s">
        <v>95</v>
      </c>
    </row>
    <row r="540" spans="14:24" ht="15.6" x14ac:dyDescent="0.3">
      <c r="N540" s="124">
        <v>52931</v>
      </c>
      <c r="O540" s="125" t="s">
        <v>95</v>
      </c>
      <c r="P540" s="125" t="s">
        <v>95</v>
      </c>
      <c r="Q540" s="125" t="s">
        <v>95</v>
      </c>
      <c r="R540" s="125" t="s">
        <v>95</v>
      </c>
      <c r="S540" s="126" t="s">
        <v>95</v>
      </c>
      <c r="T540" s="126" t="s">
        <v>95</v>
      </c>
      <c r="U540" s="127" t="s">
        <v>95</v>
      </c>
      <c r="V540" s="127" t="s">
        <v>95</v>
      </c>
      <c r="W540" s="128" t="s">
        <v>95</v>
      </c>
      <c r="X540" s="128" t="s">
        <v>95</v>
      </c>
    </row>
    <row r="541" spans="14:24" ht="15.6" x14ac:dyDescent="0.3">
      <c r="N541" s="124">
        <v>52962</v>
      </c>
      <c r="O541" s="125" t="s">
        <v>95</v>
      </c>
      <c r="P541" s="125" t="s">
        <v>95</v>
      </c>
      <c r="Q541" s="125" t="s">
        <v>95</v>
      </c>
      <c r="R541" s="125" t="s">
        <v>95</v>
      </c>
      <c r="S541" s="126" t="s">
        <v>95</v>
      </c>
      <c r="T541" s="126" t="s">
        <v>95</v>
      </c>
      <c r="U541" s="127" t="s">
        <v>95</v>
      </c>
      <c r="V541" s="127" t="s">
        <v>95</v>
      </c>
      <c r="W541" s="128" t="s">
        <v>95</v>
      </c>
      <c r="X541" s="128" t="s">
        <v>95</v>
      </c>
    </row>
    <row r="542" spans="14:24" ht="15.6" x14ac:dyDescent="0.3">
      <c r="N542" s="124">
        <v>52993</v>
      </c>
      <c r="O542" s="125" t="s">
        <v>95</v>
      </c>
      <c r="P542" s="125" t="s">
        <v>95</v>
      </c>
      <c r="Q542" s="125" t="s">
        <v>95</v>
      </c>
      <c r="R542" s="125" t="s">
        <v>95</v>
      </c>
      <c r="S542" s="126" t="s">
        <v>95</v>
      </c>
      <c r="T542" s="126" t="s">
        <v>95</v>
      </c>
      <c r="U542" s="127" t="s">
        <v>95</v>
      </c>
      <c r="V542" s="127" t="s">
        <v>95</v>
      </c>
      <c r="W542" s="128" t="s">
        <v>95</v>
      </c>
      <c r="X542" s="128" t="s">
        <v>95</v>
      </c>
    </row>
    <row r="543" spans="14:24" ht="15.6" x14ac:dyDescent="0.3">
      <c r="N543" s="124">
        <v>53021</v>
      </c>
      <c r="O543" s="125" t="s">
        <v>95</v>
      </c>
      <c r="P543" s="125" t="s">
        <v>95</v>
      </c>
      <c r="Q543" s="125" t="s">
        <v>95</v>
      </c>
      <c r="R543" s="125" t="s">
        <v>95</v>
      </c>
      <c r="S543" s="126" t="s">
        <v>95</v>
      </c>
      <c r="T543" s="126" t="s">
        <v>95</v>
      </c>
      <c r="U543" s="127" t="s">
        <v>95</v>
      </c>
      <c r="V543" s="127" t="s">
        <v>95</v>
      </c>
      <c r="W543" s="128" t="s">
        <v>95</v>
      </c>
      <c r="X543" s="128" t="s">
        <v>95</v>
      </c>
    </row>
    <row r="544" spans="14:24" ht="15.6" x14ac:dyDescent="0.3">
      <c r="N544" s="124">
        <v>53052</v>
      </c>
      <c r="O544" s="125" t="s">
        <v>95</v>
      </c>
      <c r="P544" s="125" t="s">
        <v>95</v>
      </c>
      <c r="Q544" s="125" t="s">
        <v>95</v>
      </c>
      <c r="R544" s="125" t="s">
        <v>95</v>
      </c>
      <c r="S544" s="126" t="s">
        <v>95</v>
      </c>
      <c r="T544" s="126" t="s">
        <v>95</v>
      </c>
      <c r="U544" s="127" t="s">
        <v>95</v>
      </c>
      <c r="V544" s="127" t="s">
        <v>95</v>
      </c>
      <c r="W544" s="128" t="s">
        <v>95</v>
      </c>
      <c r="X544" s="128" t="s">
        <v>95</v>
      </c>
    </row>
    <row r="545" spans="14:24" ht="15.6" x14ac:dyDescent="0.3">
      <c r="N545" s="124">
        <v>53082</v>
      </c>
      <c r="O545" s="125" t="s">
        <v>95</v>
      </c>
      <c r="P545" s="125" t="s">
        <v>95</v>
      </c>
      <c r="Q545" s="125" t="s">
        <v>95</v>
      </c>
      <c r="R545" s="125" t="s">
        <v>95</v>
      </c>
      <c r="S545" s="126" t="s">
        <v>95</v>
      </c>
      <c r="T545" s="126" t="s">
        <v>95</v>
      </c>
      <c r="U545" s="127" t="s">
        <v>95</v>
      </c>
      <c r="V545" s="127" t="s">
        <v>95</v>
      </c>
      <c r="W545" s="128" t="s">
        <v>95</v>
      </c>
      <c r="X545" s="128" t="s">
        <v>95</v>
      </c>
    </row>
    <row r="546" spans="14:24" ht="15.6" x14ac:dyDescent="0.3">
      <c r="N546" s="124">
        <v>53113</v>
      </c>
      <c r="O546" s="125" t="s">
        <v>95</v>
      </c>
      <c r="P546" s="125" t="s">
        <v>95</v>
      </c>
      <c r="Q546" s="125" t="s">
        <v>95</v>
      </c>
      <c r="R546" s="125" t="s">
        <v>95</v>
      </c>
      <c r="S546" s="126" t="s">
        <v>95</v>
      </c>
      <c r="T546" s="126" t="s">
        <v>95</v>
      </c>
      <c r="U546" s="127" t="s">
        <v>95</v>
      </c>
      <c r="V546" s="127" t="s">
        <v>95</v>
      </c>
      <c r="W546" s="128" t="s">
        <v>95</v>
      </c>
      <c r="X546" s="128" t="s">
        <v>95</v>
      </c>
    </row>
    <row r="547" spans="14:24" ht="15.6" x14ac:dyDescent="0.3">
      <c r="N547" s="124">
        <v>53143</v>
      </c>
      <c r="O547" s="125" t="s">
        <v>95</v>
      </c>
      <c r="P547" s="125" t="s">
        <v>95</v>
      </c>
      <c r="Q547" s="125" t="s">
        <v>95</v>
      </c>
      <c r="R547" s="125" t="s">
        <v>95</v>
      </c>
      <c r="S547" s="126" t="s">
        <v>95</v>
      </c>
      <c r="T547" s="126" t="s">
        <v>95</v>
      </c>
      <c r="U547" s="127" t="s">
        <v>95</v>
      </c>
      <c r="V547" s="127" t="s">
        <v>95</v>
      </c>
      <c r="W547" s="128" t="s">
        <v>95</v>
      </c>
      <c r="X547" s="128" t="s">
        <v>95</v>
      </c>
    </row>
    <row r="548" spans="14:24" ht="15.6" x14ac:dyDescent="0.3">
      <c r="N548" s="124">
        <v>53174</v>
      </c>
      <c r="O548" s="125" t="s">
        <v>95</v>
      </c>
      <c r="P548" s="125" t="s">
        <v>95</v>
      </c>
      <c r="Q548" s="125" t="s">
        <v>95</v>
      </c>
      <c r="R548" s="125" t="s">
        <v>95</v>
      </c>
      <c r="S548" s="126" t="s">
        <v>95</v>
      </c>
      <c r="T548" s="126" t="s">
        <v>95</v>
      </c>
      <c r="U548" s="127" t="s">
        <v>95</v>
      </c>
      <c r="V548" s="127" t="s">
        <v>95</v>
      </c>
      <c r="W548" s="128" t="s">
        <v>95</v>
      </c>
      <c r="X548" s="128" t="s">
        <v>95</v>
      </c>
    </row>
    <row r="549" spans="14:24" ht="15.6" x14ac:dyDescent="0.3">
      <c r="N549" s="124">
        <v>53205</v>
      </c>
      <c r="O549" s="125" t="s">
        <v>95</v>
      </c>
      <c r="P549" s="125" t="s">
        <v>95</v>
      </c>
      <c r="Q549" s="125" t="s">
        <v>95</v>
      </c>
      <c r="R549" s="125" t="s">
        <v>95</v>
      </c>
      <c r="S549" s="126" t="s">
        <v>95</v>
      </c>
      <c r="T549" s="126" t="s">
        <v>95</v>
      </c>
      <c r="U549" s="127" t="s">
        <v>95</v>
      </c>
      <c r="V549" s="127" t="s">
        <v>95</v>
      </c>
      <c r="W549" s="128" t="s">
        <v>95</v>
      </c>
      <c r="X549" s="128" t="s">
        <v>95</v>
      </c>
    </row>
    <row r="550" spans="14:24" ht="15.6" x14ac:dyDescent="0.3">
      <c r="N550" s="124">
        <v>53235</v>
      </c>
      <c r="O550" s="125" t="s">
        <v>95</v>
      </c>
      <c r="P550" s="125" t="s">
        <v>95</v>
      </c>
      <c r="Q550" s="125" t="s">
        <v>95</v>
      </c>
      <c r="R550" s="125" t="s">
        <v>95</v>
      </c>
      <c r="S550" s="126" t="s">
        <v>95</v>
      </c>
      <c r="T550" s="126" t="s">
        <v>95</v>
      </c>
      <c r="U550" s="127" t="s">
        <v>95</v>
      </c>
      <c r="V550" s="127" t="s">
        <v>95</v>
      </c>
      <c r="W550" s="128" t="s">
        <v>95</v>
      </c>
      <c r="X550" s="128" t="s">
        <v>95</v>
      </c>
    </row>
    <row r="551" spans="14:24" ht="15.6" x14ac:dyDescent="0.3">
      <c r="N551" s="124">
        <v>53266</v>
      </c>
      <c r="O551" s="125" t="s">
        <v>95</v>
      </c>
      <c r="P551" s="125" t="s">
        <v>95</v>
      </c>
      <c r="Q551" s="125" t="s">
        <v>95</v>
      </c>
      <c r="R551" s="125" t="s">
        <v>95</v>
      </c>
      <c r="S551" s="126" t="s">
        <v>95</v>
      </c>
      <c r="T551" s="126" t="s">
        <v>95</v>
      </c>
      <c r="U551" s="127" t="s">
        <v>95</v>
      </c>
      <c r="V551" s="127" t="s">
        <v>95</v>
      </c>
      <c r="W551" s="128" t="s">
        <v>95</v>
      </c>
      <c r="X551" s="128" t="s">
        <v>95</v>
      </c>
    </row>
    <row r="552" spans="14:24" ht="15.6" x14ac:dyDescent="0.3">
      <c r="N552" s="124">
        <v>53296</v>
      </c>
      <c r="O552" s="125" t="s">
        <v>95</v>
      </c>
      <c r="P552" s="125" t="s">
        <v>95</v>
      </c>
      <c r="Q552" s="125" t="s">
        <v>95</v>
      </c>
      <c r="R552" s="125" t="s">
        <v>95</v>
      </c>
      <c r="S552" s="126" t="s">
        <v>95</v>
      </c>
      <c r="T552" s="126" t="s">
        <v>95</v>
      </c>
      <c r="U552" s="127" t="s">
        <v>95</v>
      </c>
      <c r="V552" s="127" t="s">
        <v>95</v>
      </c>
      <c r="W552" s="128" t="s">
        <v>95</v>
      </c>
      <c r="X552" s="128" t="s">
        <v>95</v>
      </c>
    </row>
    <row r="553" spans="14:24" ht="15.6" x14ac:dyDescent="0.3">
      <c r="N553" s="124">
        <v>53327</v>
      </c>
      <c r="O553" s="125" t="s">
        <v>95</v>
      </c>
      <c r="P553" s="125" t="s">
        <v>95</v>
      </c>
      <c r="Q553" s="125" t="s">
        <v>95</v>
      </c>
      <c r="R553" s="125" t="s">
        <v>95</v>
      </c>
      <c r="S553" s="126" t="s">
        <v>95</v>
      </c>
      <c r="T553" s="126" t="s">
        <v>95</v>
      </c>
      <c r="U553" s="127" t="s">
        <v>95</v>
      </c>
      <c r="V553" s="127" t="s">
        <v>95</v>
      </c>
      <c r="W553" s="128" t="s">
        <v>95</v>
      </c>
      <c r="X553" s="128" t="s">
        <v>95</v>
      </c>
    </row>
    <row r="554" spans="14:24" ht="15.6" x14ac:dyDescent="0.3">
      <c r="N554" s="124">
        <v>53358</v>
      </c>
      <c r="O554" s="125" t="s">
        <v>95</v>
      </c>
      <c r="P554" s="125" t="s">
        <v>95</v>
      </c>
      <c r="Q554" s="125" t="s">
        <v>95</v>
      </c>
      <c r="R554" s="125" t="s">
        <v>95</v>
      </c>
      <c r="S554" s="126" t="s">
        <v>95</v>
      </c>
      <c r="T554" s="126" t="s">
        <v>95</v>
      </c>
      <c r="U554" s="127" t="s">
        <v>95</v>
      </c>
      <c r="V554" s="127" t="s">
        <v>95</v>
      </c>
      <c r="W554" s="128" t="s">
        <v>95</v>
      </c>
      <c r="X554" s="128" t="s">
        <v>95</v>
      </c>
    </row>
    <row r="555" spans="14:24" ht="15.6" x14ac:dyDescent="0.3">
      <c r="N555" s="124">
        <v>53386</v>
      </c>
      <c r="O555" s="125" t="s">
        <v>95</v>
      </c>
      <c r="P555" s="125" t="s">
        <v>95</v>
      </c>
      <c r="Q555" s="125" t="s">
        <v>95</v>
      </c>
      <c r="R555" s="125" t="s">
        <v>95</v>
      </c>
      <c r="S555" s="126" t="s">
        <v>95</v>
      </c>
      <c r="T555" s="126" t="s">
        <v>95</v>
      </c>
      <c r="U555" s="127" t="s">
        <v>95</v>
      </c>
      <c r="V555" s="127" t="s">
        <v>95</v>
      </c>
      <c r="W555" s="128" t="s">
        <v>95</v>
      </c>
      <c r="X555" s="128" t="s">
        <v>95</v>
      </c>
    </row>
    <row r="556" spans="14:24" ht="15.6" x14ac:dyDescent="0.3">
      <c r="N556" s="124">
        <v>53417</v>
      </c>
      <c r="O556" s="125" t="s">
        <v>95</v>
      </c>
      <c r="P556" s="125" t="s">
        <v>95</v>
      </c>
      <c r="Q556" s="125" t="s">
        <v>95</v>
      </c>
      <c r="R556" s="125" t="s">
        <v>95</v>
      </c>
      <c r="S556" s="126" t="s">
        <v>95</v>
      </c>
      <c r="T556" s="126" t="s">
        <v>95</v>
      </c>
      <c r="U556" s="127" t="s">
        <v>95</v>
      </c>
      <c r="V556" s="127" t="s">
        <v>95</v>
      </c>
      <c r="W556" s="128" t="s">
        <v>95</v>
      </c>
      <c r="X556" s="128" t="s">
        <v>95</v>
      </c>
    </row>
    <row r="557" spans="14:24" ht="15.6" x14ac:dyDescent="0.3">
      <c r="N557" s="124">
        <v>53447</v>
      </c>
      <c r="O557" s="125" t="s">
        <v>95</v>
      </c>
      <c r="P557" s="125" t="s">
        <v>95</v>
      </c>
      <c r="Q557" s="125" t="s">
        <v>95</v>
      </c>
      <c r="R557" s="125" t="s">
        <v>95</v>
      </c>
      <c r="S557" s="126" t="s">
        <v>95</v>
      </c>
      <c r="T557" s="126" t="s">
        <v>95</v>
      </c>
      <c r="U557" s="127" t="s">
        <v>95</v>
      </c>
      <c r="V557" s="127" t="s">
        <v>95</v>
      </c>
      <c r="W557" s="128" t="s">
        <v>95</v>
      </c>
      <c r="X557" s="128" t="s">
        <v>95</v>
      </c>
    </row>
    <row r="558" spans="14:24" ht="15.6" x14ac:dyDescent="0.3">
      <c r="N558" s="124">
        <v>53478</v>
      </c>
      <c r="O558" s="125" t="s">
        <v>95</v>
      </c>
      <c r="P558" s="125" t="s">
        <v>95</v>
      </c>
      <c r="Q558" s="125" t="s">
        <v>95</v>
      </c>
      <c r="R558" s="125" t="s">
        <v>95</v>
      </c>
      <c r="S558" s="126" t="s">
        <v>95</v>
      </c>
      <c r="T558" s="126" t="s">
        <v>95</v>
      </c>
      <c r="U558" s="127" t="s">
        <v>95</v>
      </c>
      <c r="V558" s="127" t="s">
        <v>95</v>
      </c>
      <c r="W558" s="128" t="s">
        <v>95</v>
      </c>
      <c r="X558" s="128" t="s">
        <v>95</v>
      </c>
    </row>
    <row r="559" spans="14:24" ht="15.6" x14ac:dyDescent="0.3">
      <c r="N559" s="124">
        <v>53508</v>
      </c>
      <c r="O559" s="125" t="s">
        <v>95</v>
      </c>
      <c r="P559" s="125" t="s">
        <v>95</v>
      </c>
      <c r="Q559" s="125" t="s">
        <v>95</v>
      </c>
      <c r="R559" s="125" t="s">
        <v>95</v>
      </c>
      <c r="S559" s="126" t="s">
        <v>95</v>
      </c>
      <c r="T559" s="126" t="s">
        <v>95</v>
      </c>
      <c r="U559" s="127" t="s">
        <v>95</v>
      </c>
      <c r="V559" s="127" t="s">
        <v>95</v>
      </c>
      <c r="W559" s="128" t="s">
        <v>95</v>
      </c>
      <c r="X559" s="128" t="s">
        <v>95</v>
      </c>
    </row>
    <row r="560" spans="14:24" ht="15.6" x14ac:dyDescent="0.3">
      <c r="N560" s="124">
        <v>53539</v>
      </c>
      <c r="O560" s="125" t="s">
        <v>95</v>
      </c>
      <c r="P560" s="125" t="s">
        <v>95</v>
      </c>
      <c r="Q560" s="125" t="s">
        <v>95</v>
      </c>
      <c r="R560" s="125" t="s">
        <v>95</v>
      </c>
      <c r="S560" s="126" t="s">
        <v>95</v>
      </c>
      <c r="T560" s="126" t="s">
        <v>95</v>
      </c>
      <c r="U560" s="127" t="s">
        <v>95</v>
      </c>
      <c r="V560" s="127" t="s">
        <v>95</v>
      </c>
      <c r="W560" s="128" t="s">
        <v>95</v>
      </c>
      <c r="X560" s="128" t="s">
        <v>95</v>
      </c>
    </row>
    <row r="561" spans="14:24" ht="15.6" x14ac:dyDescent="0.3">
      <c r="N561" s="124">
        <v>53570</v>
      </c>
      <c r="O561" s="125" t="s">
        <v>95</v>
      </c>
      <c r="P561" s="125" t="s">
        <v>95</v>
      </c>
      <c r="Q561" s="125" t="s">
        <v>95</v>
      </c>
      <c r="R561" s="125" t="s">
        <v>95</v>
      </c>
      <c r="S561" s="126" t="s">
        <v>95</v>
      </c>
      <c r="T561" s="126" t="s">
        <v>95</v>
      </c>
      <c r="U561" s="127" t="s">
        <v>95</v>
      </c>
      <c r="V561" s="127" t="s">
        <v>95</v>
      </c>
      <c r="W561" s="128" t="s">
        <v>95</v>
      </c>
      <c r="X561" s="128" t="s">
        <v>95</v>
      </c>
    </row>
    <row r="562" spans="14:24" ht="15.6" x14ac:dyDescent="0.3">
      <c r="N562" s="124">
        <v>53600</v>
      </c>
      <c r="O562" s="125" t="s">
        <v>95</v>
      </c>
      <c r="P562" s="125" t="s">
        <v>95</v>
      </c>
      <c r="Q562" s="125" t="s">
        <v>95</v>
      </c>
      <c r="R562" s="125" t="s">
        <v>95</v>
      </c>
      <c r="S562" s="126" t="s">
        <v>95</v>
      </c>
      <c r="T562" s="126" t="s">
        <v>95</v>
      </c>
      <c r="U562" s="127" t="s">
        <v>95</v>
      </c>
      <c r="V562" s="127" t="s">
        <v>95</v>
      </c>
      <c r="W562" s="128" t="s">
        <v>95</v>
      </c>
      <c r="X562" s="128" t="s">
        <v>95</v>
      </c>
    </row>
    <row r="563" spans="14:24" ht="15.6" x14ac:dyDescent="0.3">
      <c r="N563" s="124">
        <v>53631</v>
      </c>
      <c r="O563" s="125" t="s">
        <v>95</v>
      </c>
      <c r="P563" s="125" t="s">
        <v>95</v>
      </c>
      <c r="Q563" s="125" t="s">
        <v>95</v>
      </c>
      <c r="R563" s="125" t="s">
        <v>95</v>
      </c>
      <c r="S563" s="126" t="s">
        <v>95</v>
      </c>
      <c r="T563" s="126" t="s">
        <v>95</v>
      </c>
      <c r="U563" s="127" t="s">
        <v>95</v>
      </c>
      <c r="V563" s="127" t="s">
        <v>95</v>
      </c>
      <c r="W563" s="128" t="s">
        <v>95</v>
      </c>
      <c r="X563" s="128" t="s">
        <v>95</v>
      </c>
    </row>
    <row r="564" spans="14:24" ht="15.6" x14ac:dyDescent="0.3">
      <c r="N564" s="124">
        <v>53661</v>
      </c>
      <c r="O564" s="125" t="s">
        <v>95</v>
      </c>
      <c r="P564" s="125" t="s">
        <v>95</v>
      </c>
      <c r="Q564" s="125" t="s">
        <v>95</v>
      </c>
      <c r="R564" s="125" t="s">
        <v>95</v>
      </c>
      <c r="S564" s="126" t="s">
        <v>95</v>
      </c>
      <c r="T564" s="126" t="s">
        <v>95</v>
      </c>
      <c r="U564" s="127" t="s">
        <v>95</v>
      </c>
      <c r="V564" s="127" t="s">
        <v>95</v>
      </c>
      <c r="W564" s="128" t="s">
        <v>95</v>
      </c>
      <c r="X564" s="128" t="s">
        <v>95</v>
      </c>
    </row>
    <row r="565" spans="14:24" ht="15.6" x14ac:dyDescent="0.3">
      <c r="N565" s="124">
        <v>53692</v>
      </c>
      <c r="O565" s="125" t="s">
        <v>95</v>
      </c>
      <c r="P565" s="125" t="s">
        <v>95</v>
      </c>
      <c r="Q565" s="125" t="s">
        <v>95</v>
      </c>
      <c r="R565" s="125" t="s">
        <v>95</v>
      </c>
      <c r="S565" s="126" t="s">
        <v>95</v>
      </c>
      <c r="T565" s="126" t="s">
        <v>95</v>
      </c>
      <c r="U565" s="127" t="s">
        <v>95</v>
      </c>
      <c r="V565" s="127" t="s">
        <v>95</v>
      </c>
      <c r="W565" s="128" t="s">
        <v>95</v>
      </c>
      <c r="X565" s="128" t="s">
        <v>95</v>
      </c>
    </row>
    <row r="566" spans="14:24" ht="15.6" x14ac:dyDescent="0.3">
      <c r="N566" s="124">
        <v>53723</v>
      </c>
      <c r="O566" s="125" t="s">
        <v>95</v>
      </c>
      <c r="P566" s="125" t="s">
        <v>95</v>
      </c>
      <c r="Q566" s="125" t="s">
        <v>95</v>
      </c>
      <c r="R566" s="125" t="s">
        <v>95</v>
      </c>
      <c r="S566" s="126" t="s">
        <v>95</v>
      </c>
      <c r="T566" s="126" t="s">
        <v>95</v>
      </c>
      <c r="U566" s="127" t="s">
        <v>95</v>
      </c>
      <c r="V566" s="127" t="s">
        <v>95</v>
      </c>
      <c r="W566" s="128" t="s">
        <v>95</v>
      </c>
      <c r="X566" s="128" t="s">
        <v>95</v>
      </c>
    </row>
    <row r="567" spans="14:24" ht="15.6" x14ac:dyDescent="0.3">
      <c r="N567" s="124">
        <v>53751</v>
      </c>
      <c r="O567" s="125" t="s">
        <v>95</v>
      </c>
      <c r="P567" s="125" t="s">
        <v>95</v>
      </c>
      <c r="Q567" s="125" t="s">
        <v>95</v>
      </c>
      <c r="R567" s="125" t="s">
        <v>95</v>
      </c>
      <c r="S567" s="126" t="s">
        <v>95</v>
      </c>
      <c r="T567" s="126" t="s">
        <v>95</v>
      </c>
      <c r="U567" s="127" t="s">
        <v>95</v>
      </c>
      <c r="V567" s="127" t="s">
        <v>95</v>
      </c>
      <c r="W567" s="128" t="s">
        <v>95</v>
      </c>
      <c r="X567" s="128" t="s">
        <v>95</v>
      </c>
    </row>
    <row r="568" spans="14:24" ht="15.6" x14ac:dyDescent="0.3">
      <c r="N568" s="124">
        <v>53782</v>
      </c>
      <c r="O568" s="125" t="s">
        <v>95</v>
      </c>
      <c r="P568" s="125" t="s">
        <v>95</v>
      </c>
      <c r="Q568" s="125" t="s">
        <v>95</v>
      </c>
      <c r="R568" s="125" t="s">
        <v>95</v>
      </c>
      <c r="S568" s="126" t="s">
        <v>95</v>
      </c>
      <c r="T568" s="126" t="s">
        <v>95</v>
      </c>
      <c r="U568" s="127" t="s">
        <v>95</v>
      </c>
      <c r="V568" s="127" t="s">
        <v>95</v>
      </c>
      <c r="W568" s="128" t="s">
        <v>95</v>
      </c>
      <c r="X568" s="128" t="s">
        <v>95</v>
      </c>
    </row>
    <row r="569" spans="14:24" ht="15.6" x14ac:dyDescent="0.3">
      <c r="N569" s="124">
        <v>53812</v>
      </c>
      <c r="O569" s="125" t="s">
        <v>95</v>
      </c>
      <c r="P569" s="125" t="s">
        <v>95</v>
      </c>
      <c r="Q569" s="125" t="s">
        <v>95</v>
      </c>
      <c r="R569" s="125" t="s">
        <v>95</v>
      </c>
      <c r="S569" s="126" t="s">
        <v>95</v>
      </c>
      <c r="T569" s="126" t="s">
        <v>95</v>
      </c>
      <c r="U569" s="127" t="s">
        <v>95</v>
      </c>
      <c r="V569" s="127" t="s">
        <v>95</v>
      </c>
      <c r="W569" s="128" t="s">
        <v>95</v>
      </c>
      <c r="X569" s="128" t="s">
        <v>95</v>
      </c>
    </row>
    <row r="570" spans="14:24" ht="15.6" x14ac:dyDescent="0.3">
      <c r="N570" s="124">
        <v>53843</v>
      </c>
      <c r="O570" s="125" t="s">
        <v>95</v>
      </c>
      <c r="P570" s="125" t="s">
        <v>95</v>
      </c>
      <c r="Q570" s="125" t="s">
        <v>95</v>
      </c>
      <c r="R570" s="125" t="s">
        <v>95</v>
      </c>
      <c r="S570" s="126" t="s">
        <v>95</v>
      </c>
      <c r="T570" s="126" t="s">
        <v>95</v>
      </c>
      <c r="U570" s="127" t="s">
        <v>95</v>
      </c>
      <c r="V570" s="127" t="s">
        <v>95</v>
      </c>
      <c r="W570" s="128" t="s">
        <v>95</v>
      </c>
      <c r="X570" s="128" t="s">
        <v>95</v>
      </c>
    </row>
    <row r="571" spans="14:24" ht="15.6" x14ac:dyDescent="0.3">
      <c r="N571" s="124">
        <v>53873</v>
      </c>
      <c r="O571" s="125" t="s">
        <v>95</v>
      </c>
      <c r="P571" s="125" t="s">
        <v>95</v>
      </c>
      <c r="Q571" s="125" t="s">
        <v>95</v>
      </c>
      <c r="R571" s="125" t="s">
        <v>95</v>
      </c>
      <c r="S571" s="126" t="s">
        <v>95</v>
      </c>
      <c r="T571" s="126" t="s">
        <v>95</v>
      </c>
      <c r="U571" s="127" t="s">
        <v>95</v>
      </c>
      <c r="V571" s="127" t="s">
        <v>95</v>
      </c>
      <c r="W571" s="128" t="s">
        <v>95</v>
      </c>
      <c r="X571" s="128" t="s">
        <v>95</v>
      </c>
    </row>
    <row r="572" spans="14:24" ht="15.6" x14ac:dyDescent="0.3">
      <c r="N572" s="124">
        <v>53904</v>
      </c>
      <c r="O572" s="125" t="s">
        <v>95</v>
      </c>
      <c r="P572" s="125" t="s">
        <v>95</v>
      </c>
      <c r="Q572" s="125" t="s">
        <v>95</v>
      </c>
      <c r="R572" s="125" t="s">
        <v>95</v>
      </c>
      <c r="S572" s="126" t="s">
        <v>95</v>
      </c>
      <c r="T572" s="126" t="s">
        <v>95</v>
      </c>
      <c r="U572" s="127" t="s">
        <v>95</v>
      </c>
      <c r="V572" s="127" t="s">
        <v>95</v>
      </c>
      <c r="W572" s="128" t="s">
        <v>95</v>
      </c>
      <c r="X572" s="128" t="s">
        <v>95</v>
      </c>
    </row>
    <row r="573" spans="14:24" ht="15.6" x14ac:dyDescent="0.3">
      <c r="N573" s="124">
        <v>53935</v>
      </c>
      <c r="O573" s="125" t="s">
        <v>95</v>
      </c>
      <c r="P573" s="125" t="s">
        <v>95</v>
      </c>
      <c r="Q573" s="125" t="s">
        <v>95</v>
      </c>
      <c r="R573" s="125" t="s">
        <v>95</v>
      </c>
      <c r="S573" s="126" t="s">
        <v>95</v>
      </c>
      <c r="T573" s="126" t="s">
        <v>95</v>
      </c>
      <c r="U573" s="127" t="s">
        <v>95</v>
      </c>
      <c r="V573" s="127" t="s">
        <v>95</v>
      </c>
      <c r="W573" s="128" t="s">
        <v>95</v>
      </c>
      <c r="X573" s="128" t="s">
        <v>95</v>
      </c>
    </row>
    <row r="574" spans="14:24" ht="15.6" x14ac:dyDescent="0.3">
      <c r="N574" s="124">
        <v>53965</v>
      </c>
      <c r="O574" s="125" t="s">
        <v>95</v>
      </c>
      <c r="P574" s="125" t="s">
        <v>95</v>
      </c>
      <c r="Q574" s="125" t="s">
        <v>95</v>
      </c>
      <c r="R574" s="125" t="s">
        <v>95</v>
      </c>
      <c r="S574" s="126" t="s">
        <v>95</v>
      </c>
      <c r="T574" s="126" t="s">
        <v>95</v>
      </c>
      <c r="U574" s="127" t="s">
        <v>95</v>
      </c>
      <c r="V574" s="127" t="s">
        <v>95</v>
      </c>
      <c r="W574" s="128" t="s">
        <v>95</v>
      </c>
      <c r="X574" s="128" t="s">
        <v>95</v>
      </c>
    </row>
    <row r="575" spans="14:24" ht="15.6" x14ac:dyDescent="0.3">
      <c r="N575" s="124">
        <v>53996</v>
      </c>
      <c r="O575" s="125" t="s">
        <v>95</v>
      </c>
      <c r="P575" s="125" t="s">
        <v>95</v>
      </c>
      <c r="Q575" s="125" t="s">
        <v>95</v>
      </c>
      <c r="R575" s="125" t="s">
        <v>95</v>
      </c>
      <c r="S575" s="126" t="s">
        <v>95</v>
      </c>
      <c r="T575" s="126" t="s">
        <v>95</v>
      </c>
      <c r="U575" s="127" t="s">
        <v>95</v>
      </c>
      <c r="V575" s="127" t="s">
        <v>95</v>
      </c>
      <c r="W575" s="128" t="s">
        <v>95</v>
      </c>
      <c r="X575" s="128" t="s">
        <v>95</v>
      </c>
    </row>
    <row r="576" spans="14:24" ht="15.6" x14ac:dyDescent="0.3">
      <c r="N576" s="124">
        <v>54026</v>
      </c>
      <c r="O576" s="125" t="s">
        <v>95</v>
      </c>
      <c r="P576" s="125" t="s">
        <v>95</v>
      </c>
      <c r="Q576" s="125" t="s">
        <v>95</v>
      </c>
      <c r="R576" s="125" t="s">
        <v>95</v>
      </c>
      <c r="S576" s="126" t="s">
        <v>95</v>
      </c>
      <c r="T576" s="126" t="s">
        <v>95</v>
      </c>
      <c r="U576" s="127" t="s">
        <v>95</v>
      </c>
      <c r="V576" s="127" t="s">
        <v>95</v>
      </c>
      <c r="W576" s="128" t="s">
        <v>95</v>
      </c>
      <c r="X576" s="128" t="s">
        <v>95</v>
      </c>
    </row>
    <row r="577" spans="14:24" ht="15.6" x14ac:dyDescent="0.3">
      <c r="N577" s="124">
        <v>54057</v>
      </c>
      <c r="O577" s="125" t="s">
        <v>95</v>
      </c>
      <c r="P577" s="125" t="s">
        <v>95</v>
      </c>
      <c r="Q577" s="125" t="s">
        <v>95</v>
      </c>
      <c r="R577" s="125" t="s">
        <v>95</v>
      </c>
      <c r="S577" s="126" t="s">
        <v>95</v>
      </c>
      <c r="T577" s="126" t="s">
        <v>95</v>
      </c>
      <c r="U577" s="127" t="s">
        <v>95</v>
      </c>
      <c r="V577" s="127" t="s">
        <v>95</v>
      </c>
      <c r="W577" s="128" t="s">
        <v>95</v>
      </c>
      <c r="X577" s="128" t="s">
        <v>95</v>
      </c>
    </row>
    <row r="578" spans="14:24" ht="15.6" x14ac:dyDescent="0.3">
      <c r="N578" s="124">
        <v>54088</v>
      </c>
      <c r="O578" s="125" t="s">
        <v>95</v>
      </c>
      <c r="P578" s="125" t="s">
        <v>95</v>
      </c>
      <c r="Q578" s="125" t="s">
        <v>95</v>
      </c>
      <c r="R578" s="125" t="s">
        <v>95</v>
      </c>
      <c r="S578" s="126" t="s">
        <v>95</v>
      </c>
      <c r="T578" s="126" t="s">
        <v>95</v>
      </c>
      <c r="U578" s="127" t="s">
        <v>95</v>
      </c>
      <c r="V578" s="127" t="s">
        <v>95</v>
      </c>
      <c r="W578" s="128" t="s">
        <v>95</v>
      </c>
      <c r="X578" s="128" t="s">
        <v>95</v>
      </c>
    </row>
    <row r="579" spans="14:24" ht="15.6" x14ac:dyDescent="0.3">
      <c r="N579" s="124">
        <v>54117</v>
      </c>
      <c r="O579" s="125" t="s">
        <v>95</v>
      </c>
      <c r="P579" s="125" t="s">
        <v>95</v>
      </c>
      <c r="Q579" s="125" t="s">
        <v>95</v>
      </c>
      <c r="R579" s="125" t="s">
        <v>95</v>
      </c>
      <c r="S579" s="126" t="s">
        <v>95</v>
      </c>
      <c r="T579" s="126" t="s">
        <v>95</v>
      </c>
      <c r="U579" s="127" t="s">
        <v>95</v>
      </c>
      <c r="V579" s="127" t="s">
        <v>95</v>
      </c>
      <c r="W579" s="128" t="s">
        <v>95</v>
      </c>
      <c r="X579" s="128" t="s">
        <v>95</v>
      </c>
    </row>
    <row r="580" spans="14:24" ht="15.6" x14ac:dyDescent="0.3">
      <c r="N580" s="124">
        <v>54148</v>
      </c>
      <c r="O580" s="125" t="s">
        <v>95</v>
      </c>
      <c r="P580" s="125" t="s">
        <v>95</v>
      </c>
      <c r="Q580" s="125" t="s">
        <v>95</v>
      </c>
      <c r="R580" s="125" t="s">
        <v>95</v>
      </c>
      <c r="S580" s="126" t="s">
        <v>95</v>
      </c>
      <c r="T580" s="126" t="s">
        <v>95</v>
      </c>
      <c r="U580" s="127" t="s">
        <v>95</v>
      </c>
      <c r="V580" s="127" t="s">
        <v>95</v>
      </c>
      <c r="W580" s="128" t="s">
        <v>95</v>
      </c>
      <c r="X580" s="128" t="s">
        <v>95</v>
      </c>
    </row>
    <row r="581" spans="14:24" ht="15.6" x14ac:dyDescent="0.3">
      <c r="N581" s="124">
        <v>54178</v>
      </c>
      <c r="O581" s="125" t="s">
        <v>95</v>
      </c>
      <c r="P581" s="125" t="s">
        <v>95</v>
      </c>
      <c r="Q581" s="125" t="s">
        <v>95</v>
      </c>
      <c r="R581" s="125" t="s">
        <v>95</v>
      </c>
      <c r="S581" s="126" t="s">
        <v>95</v>
      </c>
      <c r="T581" s="126" t="s">
        <v>95</v>
      </c>
      <c r="U581" s="127" t="s">
        <v>95</v>
      </c>
      <c r="V581" s="127" t="s">
        <v>95</v>
      </c>
      <c r="W581" s="128" t="s">
        <v>95</v>
      </c>
      <c r="X581" s="128" t="s">
        <v>95</v>
      </c>
    </row>
    <row r="582" spans="14:24" ht="15.6" x14ac:dyDescent="0.3">
      <c r="N582" s="124">
        <v>54209</v>
      </c>
      <c r="O582" s="125" t="s">
        <v>95</v>
      </c>
      <c r="P582" s="125" t="s">
        <v>95</v>
      </c>
      <c r="Q582" s="125" t="s">
        <v>95</v>
      </c>
      <c r="R582" s="125" t="s">
        <v>95</v>
      </c>
      <c r="S582" s="126" t="s">
        <v>95</v>
      </c>
      <c r="T582" s="126" t="s">
        <v>95</v>
      </c>
      <c r="U582" s="127" t="s">
        <v>95</v>
      </c>
      <c r="V582" s="127" t="s">
        <v>95</v>
      </c>
      <c r="W582" s="128" t="s">
        <v>95</v>
      </c>
      <c r="X582" s="128" t="s">
        <v>95</v>
      </c>
    </row>
    <row r="583" spans="14:24" ht="15.6" x14ac:dyDescent="0.3">
      <c r="N583" s="124">
        <v>54239</v>
      </c>
      <c r="O583" s="125" t="s">
        <v>95</v>
      </c>
      <c r="P583" s="125" t="s">
        <v>95</v>
      </c>
      <c r="Q583" s="125" t="s">
        <v>95</v>
      </c>
      <c r="R583" s="125" t="s">
        <v>95</v>
      </c>
      <c r="S583" s="126" t="s">
        <v>95</v>
      </c>
      <c r="T583" s="126" t="s">
        <v>95</v>
      </c>
      <c r="U583" s="127" t="s">
        <v>95</v>
      </c>
      <c r="V583" s="127" t="s">
        <v>95</v>
      </c>
      <c r="W583" s="128" t="s">
        <v>95</v>
      </c>
      <c r="X583" s="128" t="s">
        <v>95</v>
      </c>
    </row>
    <row r="584" spans="14:24" ht="15.6" x14ac:dyDescent="0.3">
      <c r="N584" s="124">
        <v>54270</v>
      </c>
      <c r="O584" s="125" t="s">
        <v>95</v>
      </c>
      <c r="P584" s="125" t="s">
        <v>95</v>
      </c>
      <c r="Q584" s="125" t="s">
        <v>95</v>
      </c>
      <c r="R584" s="125" t="s">
        <v>95</v>
      </c>
      <c r="S584" s="126" t="s">
        <v>95</v>
      </c>
      <c r="T584" s="126" t="s">
        <v>95</v>
      </c>
      <c r="U584" s="127" t="s">
        <v>95</v>
      </c>
      <c r="V584" s="127" t="s">
        <v>95</v>
      </c>
      <c r="W584" s="128" t="s">
        <v>95</v>
      </c>
      <c r="X584" s="128" t="s">
        <v>95</v>
      </c>
    </row>
    <row r="585" spans="14:24" ht="15.6" x14ac:dyDescent="0.3">
      <c r="N585" s="124">
        <v>54301</v>
      </c>
      <c r="O585" s="125" t="s">
        <v>95</v>
      </c>
      <c r="P585" s="125" t="s">
        <v>95</v>
      </c>
      <c r="Q585" s="125" t="s">
        <v>95</v>
      </c>
      <c r="R585" s="125" t="s">
        <v>95</v>
      </c>
      <c r="S585" s="126" t="s">
        <v>95</v>
      </c>
      <c r="T585" s="126" t="s">
        <v>95</v>
      </c>
      <c r="U585" s="127" t="s">
        <v>95</v>
      </c>
      <c r="V585" s="127" t="s">
        <v>95</v>
      </c>
      <c r="W585" s="128" t="s">
        <v>95</v>
      </c>
      <c r="X585" s="128" t="s">
        <v>95</v>
      </c>
    </row>
    <row r="586" spans="14:24" ht="15.6" x14ac:dyDescent="0.3">
      <c r="N586" s="124">
        <v>54331</v>
      </c>
      <c r="O586" s="125" t="s">
        <v>95</v>
      </c>
      <c r="P586" s="125" t="s">
        <v>95</v>
      </c>
      <c r="Q586" s="125" t="s">
        <v>95</v>
      </c>
      <c r="R586" s="125" t="s">
        <v>95</v>
      </c>
      <c r="S586" s="126" t="s">
        <v>95</v>
      </c>
      <c r="T586" s="126" t="s">
        <v>95</v>
      </c>
      <c r="U586" s="127" t="s">
        <v>95</v>
      </c>
      <c r="V586" s="127" t="s">
        <v>95</v>
      </c>
      <c r="W586" s="128" t="s">
        <v>95</v>
      </c>
      <c r="X586" s="128" t="s">
        <v>95</v>
      </c>
    </row>
    <row r="587" spans="14:24" ht="15.6" x14ac:dyDescent="0.3">
      <c r="N587" s="124">
        <v>54362</v>
      </c>
      <c r="O587" s="125" t="s">
        <v>95</v>
      </c>
      <c r="P587" s="125" t="s">
        <v>95</v>
      </c>
      <c r="Q587" s="125" t="s">
        <v>95</v>
      </c>
      <c r="R587" s="125" t="s">
        <v>95</v>
      </c>
      <c r="S587" s="126" t="s">
        <v>95</v>
      </c>
      <c r="T587" s="126" t="s">
        <v>95</v>
      </c>
      <c r="U587" s="127" t="s">
        <v>95</v>
      </c>
      <c r="V587" s="127" t="s">
        <v>95</v>
      </c>
      <c r="W587" s="128" t="s">
        <v>95</v>
      </c>
      <c r="X587" s="128" t="s">
        <v>95</v>
      </c>
    </row>
    <row r="588" spans="14:24" ht="15.6" x14ac:dyDescent="0.3">
      <c r="N588" s="124">
        <v>54392</v>
      </c>
      <c r="O588" s="125" t="s">
        <v>95</v>
      </c>
      <c r="P588" s="125" t="s">
        <v>95</v>
      </c>
      <c r="Q588" s="125" t="s">
        <v>95</v>
      </c>
      <c r="R588" s="125" t="s">
        <v>95</v>
      </c>
      <c r="S588" s="126" t="s">
        <v>95</v>
      </c>
      <c r="T588" s="126" t="s">
        <v>95</v>
      </c>
      <c r="U588" s="127" t="s">
        <v>95</v>
      </c>
      <c r="V588" s="127" t="s">
        <v>95</v>
      </c>
      <c r="W588" s="128" t="s">
        <v>95</v>
      </c>
      <c r="X588" s="128" t="s">
        <v>95</v>
      </c>
    </row>
    <row r="589" spans="14:24" ht="15.6" x14ac:dyDescent="0.3">
      <c r="N589" s="124">
        <v>54423</v>
      </c>
      <c r="O589" s="125" t="s">
        <v>95</v>
      </c>
      <c r="P589" s="125" t="s">
        <v>95</v>
      </c>
      <c r="Q589" s="125" t="s">
        <v>95</v>
      </c>
      <c r="R589" s="125" t="s">
        <v>95</v>
      </c>
      <c r="S589" s="126" t="s">
        <v>95</v>
      </c>
      <c r="T589" s="126" t="s">
        <v>95</v>
      </c>
      <c r="U589" s="127" t="s">
        <v>95</v>
      </c>
      <c r="V589" s="127" t="s">
        <v>95</v>
      </c>
      <c r="W589" s="128" t="s">
        <v>95</v>
      </c>
      <c r="X589" s="128" t="s">
        <v>95</v>
      </c>
    </row>
    <row r="590" spans="14:24" ht="15.6" x14ac:dyDescent="0.3">
      <c r="N590" s="124">
        <v>54454</v>
      </c>
      <c r="O590" s="125" t="s">
        <v>95</v>
      </c>
      <c r="P590" s="125" t="s">
        <v>95</v>
      </c>
      <c r="Q590" s="125" t="s">
        <v>95</v>
      </c>
      <c r="R590" s="125" t="s">
        <v>95</v>
      </c>
      <c r="S590" s="126" t="s">
        <v>95</v>
      </c>
      <c r="T590" s="126" t="s">
        <v>95</v>
      </c>
      <c r="U590" s="127" t="s">
        <v>95</v>
      </c>
      <c r="V590" s="127" t="s">
        <v>95</v>
      </c>
      <c r="W590" s="128" t="s">
        <v>95</v>
      </c>
      <c r="X590" s="128" t="s">
        <v>95</v>
      </c>
    </row>
    <row r="591" spans="14:24" ht="15.6" x14ac:dyDescent="0.3">
      <c r="N591" s="124">
        <v>54482</v>
      </c>
      <c r="O591" s="125" t="s">
        <v>95</v>
      </c>
      <c r="P591" s="125" t="s">
        <v>95</v>
      </c>
      <c r="Q591" s="125" t="s">
        <v>95</v>
      </c>
      <c r="R591" s="125" t="s">
        <v>95</v>
      </c>
      <c r="S591" s="126" t="s">
        <v>95</v>
      </c>
      <c r="T591" s="126" t="s">
        <v>95</v>
      </c>
      <c r="U591" s="127" t="s">
        <v>95</v>
      </c>
      <c r="V591" s="127" t="s">
        <v>95</v>
      </c>
      <c r="W591" s="128" t="s">
        <v>95</v>
      </c>
      <c r="X591" s="128" t="s">
        <v>95</v>
      </c>
    </row>
    <row r="592" spans="14:24" ht="15.6" x14ac:dyDescent="0.3">
      <c r="N592" s="124">
        <v>54513</v>
      </c>
      <c r="O592" s="125" t="s">
        <v>95</v>
      </c>
      <c r="P592" s="125" t="s">
        <v>95</v>
      </c>
      <c r="Q592" s="125" t="s">
        <v>95</v>
      </c>
      <c r="R592" s="125" t="s">
        <v>95</v>
      </c>
      <c r="S592" s="126" t="s">
        <v>95</v>
      </c>
      <c r="T592" s="126" t="s">
        <v>95</v>
      </c>
      <c r="U592" s="127" t="s">
        <v>95</v>
      </c>
      <c r="V592" s="127" t="s">
        <v>95</v>
      </c>
      <c r="W592" s="128" t="s">
        <v>95</v>
      </c>
      <c r="X592" s="128" t="s">
        <v>95</v>
      </c>
    </row>
    <row r="593" spans="14:24" ht="15.6" x14ac:dyDescent="0.3">
      <c r="N593" s="124">
        <v>54543</v>
      </c>
      <c r="O593" s="125" t="s">
        <v>95</v>
      </c>
      <c r="P593" s="125" t="s">
        <v>95</v>
      </c>
      <c r="Q593" s="125" t="s">
        <v>95</v>
      </c>
      <c r="R593" s="125" t="s">
        <v>95</v>
      </c>
      <c r="S593" s="126" t="s">
        <v>95</v>
      </c>
      <c r="T593" s="126" t="s">
        <v>95</v>
      </c>
      <c r="U593" s="127" t="s">
        <v>95</v>
      </c>
      <c r="V593" s="127" t="s">
        <v>95</v>
      </c>
      <c r="W593" s="128" t="s">
        <v>95</v>
      </c>
      <c r="X593" s="128" t="s">
        <v>95</v>
      </c>
    </row>
    <row r="594" spans="14:24" ht="15.6" x14ac:dyDescent="0.3">
      <c r="N594" s="124">
        <v>54574</v>
      </c>
      <c r="O594" s="125" t="s">
        <v>95</v>
      </c>
      <c r="P594" s="125" t="s">
        <v>95</v>
      </c>
      <c r="Q594" s="125" t="s">
        <v>95</v>
      </c>
      <c r="R594" s="125" t="s">
        <v>95</v>
      </c>
      <c r="S594" s="126" t="s">
        <v>95</v>
      </c>
      <c r="T594" s="126" t="s">
        <v>95</v>
      </c>
      <c r="U594" s="127" t="s">
        <v>95</v>
      </c>
      <c r="V594" s="127" t="s">
        <v>95</v>
      </c>
      <c r="W594" s="128" t="s">
        <v>95</v>
      </c>
      <c r="X594" s="128" t="s">
        <v>95</v>
      </c>
    </row>
    <row r="595" spans="14:24" ht="15.6" x14ac:dyDescent="0.3">
      <c r="N595" s="124">
        <v>54604</v>
      </c>
      <c r="O595" s="125" t="s">
        <v>95</v>
      </c>
      <c r="P595" s="125" t="s">
        <v>95</v>
      </c>
      <c r="Q595" s="125" t="s">
        <v>95</v>
      </c>
      <c r="R595" s="125" t="s">
        <v>95</v>
      </c>
      <c r="S595" s="126" t="s">
        <v>95</v>
      </c>
      <c r="T595" s="126" t="s">
        <v>95</v>
      </c>
      <c r="U595" s="127" t="s">
        <v>95</v>
      </c>
      <c r="V595" s="127" t="s">
        <v>95</v>
      </c>
      <c r="W595" s="128" t="s">
        <v>95</v>
      </c>
      <c r="X595" s="128" t="s">
        <v>95</v>
      </c>
    </row>
    <row r="596" spans="14:24" ht="15.6" x14ac:dyDescent="0.3">
      <c r="N596" s="124">
        <v>54635</v>
      </c>
      <c r="O596" s="125" t="s">
        <v>95</v>
      </c>
      <c r="P596" s="125" t="s">
        <v>95</v>
      </c>
      <c r="Q596" s="125" t="s">
        <v>95</v>
      </c>
      <c r="R596" s="125" t="s">
        <v>95</v>
      </c>
      <c r="S596" s="126" t="s">
        <v>95</v>
      </c>
      <c r="T596" s="126" t="s">
        <v>95</v>
      </c>
      <c r="U596" s="127" t="s">
        <v>95</v>
      </c>
      <c r="V596" s="127" t="s">
        <v>95</v>
      </c>
      <c r="W596" s="128" t="s">
        <v>95</v>
      </c>
      <c r="X596" s="128" t="s">
        <v>95</v>
      </c>
    </row>
    <row r="597" spans="14:24" ht="15.6" x14ac:dyDescent="0.3">
      <c r="N597" s="124">
        <v>54666</v>
      </c>
      <c r="O597" s="125" t="s">
        <v>95</v>
      </c>
      <c r="P597" s="125" t="s">
        <v>95</v>
      </c>
      <c r="Q597" s="125" t="s">
        <v>95</v>
      </c>
      <c r="R597" s="125" t="s">
        <v>95</v>
      </c>
      <c r="S597" s="126" t="s">
        <v>95</v>
      </c>
      <c r="T597" s="126" t="s">
        <v>95</v>
      </c>
      <c r="U597" s="127" t="s">
        <v>95</v>
      </c>
      <c r="V597" s="127" t="s">
        <v>95</v>
      </c>
      <c r="W597" s="128" t="s">
        <v>95</v>
      </c>
      <c r="X597" s="128" t="s">
        <v>95</v>
      </c>
    </row>
    <row r="598" spans="14:24" ht="15.6" x14ac:dyDescent="0.3">
      <c r="N598" s="124">
        <v>54696</v>
      </c>
      <c r="O598" s="125" t="s">
        <v>95</v>
      </c>
      <c r="P598" s="125" t="s">
        <v>95</v>
      </c>
      <c r="Q598" s="125" t="s">
        <v>95</v>
      </c>
      <c r="R598" s="125" t="s">
        <v>95</v>
      </c>
      <c r="S598" s="126" t="s">
        <v>95</v>
      </c>
      <c r="T598" s="126" t="s">
        <v>95</v>
      </c>
      <c r="U598" s="127" t="s">
        <v>95</v>
      </c>
      <c r="V598" s="127" t="s">
        <v>95</v>
      </c>
      <c r="W598" s="128" t="s">
        <v>95</v>
      </c>
      <c r="X598" s="128" t="s">
        <v>95</v>
      </c>
    </row>
    <row r="599" spans="14:24" ht="15.6" x14ac:dyDescent="0.3">
      <c r="N599" s="124">
        <v>54727</v>
      </c>
      <c r="O599" s="125" t="s">
        <v>95</v>
      </c>
      <c r="P599" s="125" t="s">
        <v>95</v>
      </c>
      <c r="Q599" s="125" t="s">
        <v>95</v>
      </c>
      <c r="R599" s="125" t="s">
        <v>95</v>
      </c>
      <c r="S599" s="126" t="s">
        <v>95</v>
      </c>
      <c r="T599" s="126" t="s">
        <v>95</v>
      </c>
      <c r="U599" s="127" t="s">
        <v>95</v>
      </c>
      <c r="V599" s="127" t="s">
        <v>95</v>
      </c>
      <c r="W599" s="128" t="s">
        <v>95</v>
      </c>
      <c r="X599" s="128" t="s">
        <v>95</v>
      </c>
    </row>
    <row r="600" spans="14:24" ht="15.6" x14ac:dyDescent="0.3">
      <c r="N600" s="124">
        <v>54757</v>
      </c>
      <c r="O600" s="125" t="s">
        <v>95</v>
      </c>
      <c r="P600" s="125" t="s">
        <v>95</v>
      </c>
      <c r="Q600" s="125" t="s">
        <v>95</v>
      </c>
      <c r="R600" s="125" t="s">
        <v>95</v>
      </c>
      <c r="S600" s="126" t="s">
        <v>95</v>
      </c>
      <c r="T600" s="126" t="s">
        <v>95</v>
      </c>
      <c r="U600" s="127" t="s">
        <v>95</v>
      </c>
      <c r="V600" s="127" t="s">
        <v>95</v>
      </c>
      <c r="W600" s="128" t="s">
        <v>95</v>
      </c>
      <c r="X600" s="128" t="s">
        <v>95</v>
      </c>
    </row>
    <row r="601" spans="14:24" ht="15.6" x14ac:dyDescent="0.3">
      <c r="N601" s="124">
        <v>54788</v>
      </c>
      <c r="O601" s="125" t="s">
        <v>95</v>
      </c>
      <c r="P601" s="125" t="s">
        <v>95</v>
      </c>
      <c r="Q601" s="125" t="s">
        <v>95</v>
      </c>
      <c r="R601" s="125" t="s">
        <v>95</v>
      </c>
      <c r="S601" s="126" t="s">
        <v>95</v>
      </c>
      <c r="T601" s="126" t="s">
        <v>95</v>
      </c>
      <c r="U601" s="127" t="s">
        <v>95</v>
      </c>
      <c r="V601" s="127" t="s">
        <v>95</v>
      </c>
      <c r="W601" s="128" t="s">
        <v>95</v>
      </c>
      <c r="X601" s="128" t="s">
        <v>95</v>
      </c>
    </row>
    <row r="602" spans="14:24" ht="15.6" x14ac:dyDescent="0.3">
      <c r="N602" s="124">
        <v>54819</v>
      </c>
      <c r="O602" s="125" t="s">
        <v>95</v>
      </c>
      <c r="P602" s="125" t="s">
        <v>95</v>
      </c>
      <c r="Q602" s="125" t="s">
        <v>95</v>
      </c>
      <c r="R602" s="125" t="s">
        <v>95</v>
      </c>
      <c r="S602" s="126" t="s">
        <v>95</v>
      </c>
      <c r="T602" s="126" t="s">
        <v>95</v>
      </c>
      <c r="U602" s="127" t="s">
        <v>95</v>
      </c>
      <c r="V602" s="127" t="s">
        <v>95</v>
      </c>
      <c r="W602" s="128" t="s">
        <v>95</v>
      </c>
      <c r="X602" s="128" t="s">
        <v>95</v>
      </c>
    </row>
    <row r="603" spans="14:24" ht="15.6" x14ac:dyDescent="0.3">
      <c r="N603" s="124">
        <v>54847</v>
      </c>
      <c r="O603" s="125" t="s">
        <v>95</v>
      </c>
      <c r="P603" s="125" t="s">
        <v>95</v>
      </c>
      <c r="Q603" s="125" t="s">
        <v>95</v>
      </c>
      <c r="R603" s="125" t="s">
        <v>95</v>
      </c>
      <c r="S603" s="126" t="s">
        <v>95</v>
      </c>
      <c r="T603" s="126" t="s">
        <v>95</v>
      </c>
      <c r="U603" s="127" t="s">
        <v>95</v>
      </c>
      <c r="V603" s="127" t="s">
        <v>95</v>
      </c>
      <c r="W603" s="128" t="s">
        <v>95</v>
      </c>
      <c r="X603" s="128" t="s">
        <v>95</v>
      </c>
    </row>
    <row r="604" spans="14:24" ht="15.6" x14ac:dyDescent="0.3">
      <c r="N604" s="124">
        <v>54878</v>
      </c>
      <c r="O604" s="125" t="s">
        <v>95</v>
      </c>
      <c r="P604" s="125" t="s">
        <v>95</v>
      </c>
      <c r="Q604" s="125" t="s">
        <v>95</v>
      </c>
      <c r="R604" s="125" t="s">
        <v>95</v>
      </c>
      <c r="S604" s="126" t="s">
        <v>95</v>
      </c>
      <c r="T604" s="126" t="s">
        <v>95</v>
      </c>
      <c r="U604" s="127" t="s">
        <v>95</v>
      </c>
      <c r="V604" s="127" t="s">
        <v>95</v>
      </c>
      <c r="W604" s="128" t="s">
        <v>95</v>
      </c>
      <c r="X604" s="128" t="s">
        <v>95</v>
      </c>
    </row>
    <row r="605" spans="14:24" ht="15.6" x14ac:dyDescent="0.3">
      <c r="N605" s="124">
        <v>54908</v>
      </c>
      <c r="O605" s="125" t="s">
        <v>95</v>
      </c>
      <c r="P605" s="125" t="s">
        <v>95</v>
      </c>
      <c r="Q605" s="125" t="s">
        <v>95</v>
      </c>
      <c r="R605" s="125" t="s">
        <v>95</v>
      </c>
      <c r="S605" s="126" t="s">
        <v>95</v>
      </c>
      <c r="T605" s="126" t="s">
        <v>95</v>
      </c>
      <c r="U605" s="127" t="s">
        <v>95</v>
      </c>
      <c r="V605" s="127" t="s">
        <v>95</v>
      </c>
      <c r="W605" s="128" t="s">
        <v>95</v>
      </c>
      <c r="X605" s="128" t="s">
        <v>95</v>
      </c>
    </row>
    <row r="606" spans="14:24" ht="15.6" x14ac:dyDescent="0.3">
      <c r="N606" s="124">
        <v>54939</v>
      </c>
      <c r="O606" s="125" t="s">
        <v>95</v>
      </c>
      <c r="P606" s="125" t="s">
        <v>95</v>
      </c>
      <c r="Q606" s="125" t="s">
        <v>95</v>
      </c>
      <c r="R606" s="125" t="s">
        <v>95</v>
      </c>
      <c r="S606" s="126" t="s">
        <v>95</v>
      </c>
      <c r="T606" s="126" t="s">
        <v>95</v>
      </c>
      <c r="U606" s="127" t="s">
        <v>95</v>
      </c>
      <c r="V606" s="127" t="s">
        <v>95</v>
      </c>
      <c r="W606" s="128" t="s">
        <v>95</v>
      </c>
      <c r="X606" s="128" t="s">
        <v>95</v>
      </c>
    </row>
    <row r="607" spans="14:24" ht="15.6" x14ac:dyDescent="0.3">
      <c r="N607" s="124">
        <v>54969</v>
      </c>
      <c r="O607" s="125" t="s">
        <v>95</v>
      </c>
      <c r="P607" s="125" t="s">
        <v>95</v>
      </c>
      <c r="Q607" s="125" t="s">
        <v>95</v>
      </c>
      <c r="R607" s="125" t="s">
        <v>95</v>
      </c>
      <c r="S607" s="126" t="s">
        <v>95</v>
      </c>
      <c r="T607" s="126" t="s">
        <v>95</v>
      </c>
      <c r="U607" s="127" t="s">
        <v>95</v>
      </c>
      <c r="V607" s="127" t="s">
        <v>95</v>
      </c>
      <c r="W607" s="128" t="s">
        <v>95</v>
      </c>
      <c r="X607" s="128" t="s">
        <v>95</v>
      </c>
    </row>
    <row r="608" spans="14:24" ht="15.6" x14ac:dyDescent="0.3">
      <c r="N608" s="124">
        <v>55000</v>
      </c>
      <c r="O608" s="125" t="s">
        <v>95</v>
      </c>
      <c r="P608" s="125" t="s">
        <v>95</v>
      </c>
      <c r="Q608" s="125" t="s">
        <v>95</v>
      </c>
      <c r="R608" s="125" t="s">
        <v>95</v>
      </c>
      <c r="S608" s="126" t="s">
        <v>95</v>
      </c>
      <c r="T608" s="126" t="s">
        <v>95</v>
      </c>
      <c r="U608" s="127" t="s">
        <v>95</v>
      </c>
      <c r="V608" s="127" t="s">
        <v>95</v>
      </c>
      <c r="W608" s="128" t="s">
        <v>95</v>
      </c>
      <c r="X608" s="128" t="s">
        <v>95</v>
      </c>
    </row>
    <row r="609" spans="14:24" ht="15.6" x14ac:dyDescent="0.3">
      <c r="N609" s="124">
        <v>55031</v>
      </c>
      <c r="O609" s="125" t="s">
        <v>95</v>
      </c>
      <c r="P609" s="125" t="s">
        <v>95</v>
      </c>
      <c r="Q609" s="125" t="s">
        <v>95</v>
      </c>
      <c r="R609" s="125" t="s">
        <v>95</v>
      </c>
      <c r="S609" s="126" t="s">
        <v>95</v>
      </c>
      <c r="T609" s="126" t="s">
        <v>95</v>
      </c>
      <c r="U609" s="127" t="s">
        <v>95</v>
      </c>
      <c r="V609" s="127" t="s">
        <v>95</v>
      </c>
      <c r="W609" s="128" t="s">
        <v>95</v>
      </c>
      <c r="X609" s="128" t="s">
        <v>95</v>
      </c>
    </row>
    <row r="610" spans="14:24" ht="15.6" x14ac:dyDescent="0.3">
      <c r="N610" s="124">
        <v>55061</v>
      </c>
      <c r="O610" s="125" t="s">
        <v>95</v>
      </c>
      <c r="P610" s="125" t="s">
        <v>95</v>
      </c>
      <c r="Q610" s="125" t="s">
        <v>95</v>
      </c>
      <c r="R610" s="125" t="s">
        <v>95</v>
      </c>
      <c r="S610" s="126" t="s">
        <v>95</v>
      </c>
      <c r="T610" s="126" t="s">
        <v>95</v>
      </c>
      <c r="U610" s="127" t="s">
        <v>95</v>
      </c>
      <c r="V610" s="127" t="s">
        <v>95</v>
      </c>
      <c r="W610" s="128" t="s">
        <v>95</v>
      </c>
      <c r="X610" s="128" t="s">
        <v>95</v>
      </c>
    </row>
    <row r="611" spans="14:24" ht="15.6" x14ac:dyDescent="0.3">
      <c r="N611" s="124">
        <v>55092</v>
      </c>
      <c r="O611" s="125" t="s">
        <v>95</v>
      </c>
      <c r="P611" s="125" t="s">
        <v>95</v>
      </c>
      <c r="Q611" s="125" t="s">
        <v>95</v>
      </c>
      <c r="R611" s="125" t="s">
        <v>95</v>
      </c>
      <c r="S611" s="126" t="s">
        <v>95</v>
      </c>
      <c r="T611" s="126" t="s">
        <v>95</v>
      </c>
      <c r="U611" s="127" t="s">
        <v>95</v>
      </c>
      <c r="V611" s="127" t="s">
        <v>95</v>
      </c>
      <c r="W611" s="128" t="s">
        <v>95</v>
      </c>
      <c r="X611" s="128" t="s">
        <v>95</v>
      </c>
    </row>
    <row r="612" spans="14:24" ht="15.6" x14ac:dyDescent="0.3">
      <c r="N612" s="124">
        <v>55122</v>
      </c>
      <c r="O612" s="125" t="s">
        <v>95</v>
      </c>
      <c r="P612" s="125" t="s">
        <v>95</v>
      </c>
      <c r="Q612" s="125" t="s">
        <v>95</v>
      </c>
      <c r="R612" s="125" t="s">
        <v>95</v>
      </c>
      <c r="S612" s="126" t="s">
        <v>95</v>
      </c>
      <c r="T612" s="126" t="s">
        <v>95</v>
      </c>
      <c r="U612" s="127" t="s">
        <v>95</v>
      </c>
      <c r="V612" s="127" t="s">
        <v>95</v>
      </c>
      <c r="W612" s="128" t="s">
        <v>95</v>
      </c>
      <c r="X612" s="128" t="s">
        <v>95</v>
      </c>
    </row>
    <row r="613" spans="14:24" ht="15.6" x14ac:dyDescent="0.3">
      <c r="N613" s="124">
        <v>55153</v>
      </c>
      <c r="O613" s="125" t="s">
        <v>95</v>
      </c>
      <c r="P613" s="125" t="s">
        <v>95</v>
      </c>
      <c r="Q613" s="125" t="s">
        <v>95</v>
      </c>
      <c r="R613" s="125" t="s">
        <v>95</v>
      </c>
      <c r="S613" s="126" t="s">
        <v>95</v>
      </c>
      <c r="T613" s="126" t="s">
        <v>95</v>
      </c>
      <c r="U613" s="127" t="s">
        <v>95</v>
      </c>
      <c r="V613" s="127" t="s">
        <v>95</v>
      </c>
      <c r="W613" s="128" t="s">
        <v>95</v>
      </c>
      <c r="X613" s="128" t="s">
        <v>95</v>
      </c>
    </row>
    <row r="614" spans="14:24" ht="15.6" x14ac:dyDescent="0.3">
      <c r="N614" s="124">
        <v>55184</v>
      </c>
      <c r="O614" s="125" t="s">
        <v>95</v>
      </c>
      <c r="P614" s="125" t="s">
        <v>95</v>
      </c>
      <c r="Q614" s="125" t="s">
        <v>95</v>
      </c>
      <c r="R614" s="125" t="s">
        <v>95</v>
      </c>
      <c r="S614" s="126" t="s">
        <v>95</v>
      </c>
      <c r="T614" s="126" t="s">
        <v>95</v>
      </c>
      <c r="U614" s="127" t="s">
        <v>95</v>
      </c>
      <c r="V614" s="127" t="s">
        <v>95</v>
      </c>
      <c r="W614" s="128" t="s">
        <v>95</v>
      </c>
      <c r="X614" s="128" t="s">
        <v>95</v>
      </c>
    </row>
    <row r="615" spans="14:24" ht="15.6" x14ac:dyDescent="0.3">
      <c r="N615" s="124">
        <v>55212</v>
      </c>
      <c r="O615" s="125" t="s">
        <v>95</v>
      </c>
      <c r="P615" s="125" t="s">
        <v>95</v>
      </c>
      <c r="Q615" s="125" t="s">
        <v>95</v>
      </c>
      <c r="R615" s="125" t="s">
        <v>95</v>
      </c>
      <c r="S615" s="126" t="s">
        <v>95</v>
      </c>
      <c r="T615" s="126" t="s">
        <v>95</v>
      </c>
      <c r="U615" s="127" t="s">
        <v>95</v>
      </c>
      <c r="V615" s="127" t="s">
        <v>95</v>
      </c>
      <c r="W615" s="128" t="s">
        <v>95</v>
      </c>
      <c r="X615" s="128" t="s">
        <v>95</v>
      </c>
    </row>
    <row r="616" spans="14:24" ht="15.6" x14ac:dyDescent="0.3">
      <c r="N616" s="124">
        <v>55243</v>
      </c>
      <c r="O616" s="125" t="s">
        <v>95</v>
      </c>
      <c r="P616" s="125" t="s">
        <v>95</v>
      </c>
      <c r="Q616" s="125" t="s">
        <v>95</v>
      </c>
      <c r="R616" s="125" t="s">
        <v>95</v>
      </c>
      <c r="S616" s="126" t="s">
        <v>95</v>
      </c>
      <c r="T616" s="126" t="s">
        <v>95</v>
      </c>
      <c r="U616" s="127" t="s">
        <v>95</v>
      </c>
      <c r="V616" s="127" t="s">
        <v>95</v>
      </c>
      <c r="W616" s="128" t="s">
        <v>95</v>
      </c>
      <c r="X616" s="128" t="s">
        <v>95</v>
      </c>
    </row>
    <row r="617" spans="14:24" ht="15.6" x14ac:dyDescent="0.3">
      <c r="N617" s="124">
        <v>55273</v>
      </c>
      <c r="O617" s="125" t="s">
        <v>95</v>
      </c>
      <c r="P617" s="125" t="s">
        <v>95</v>
      </c>
      <c r="Q617" s="125" t="s">
        <v>95</v>
      </c>
      <c r="R617" s="125" t="s">
        <v>95</v>
      </c>
      <c r="S617" s="126" t="s">
        <v>95</v>
      </c>
      <c r="T617" s="126" t="s">
        <v>95</v>
      </c>
      <c r="U617" s="127" t="s">
        <v>95</v>
      </c>
      <c r="V617" s="127" t="s">
        <v>95</v>
      </c>
      <c r="W617" s="128" t="s">
        <v>95</v>
      </c>
      <c r="X617" s="128" t="s">
        <v>95</v>
      </c>
    </row>
    <row r="618" spans="14:24" ht="15.6" x14ac:dyDescent="0.3">
      <c r="N618" s="124">
        <v>55304</v>
      </c>
      <c r="O618" s="125" t="s">
        <v>95</v>
      </c>
      <c r="P618" s="125" t="s">
        <v>95</v>
      </c>
      <c r="Q618" s="125" t="s">
        <v>95</v>
      </c>
      <c r="R618" s="125" t="s">
        <v>95</v>
      </c>
      <c r="S618" s="126" t="s">
        <v>95</v>
      </c>
      <c r="T618" s="126" t="s">
        <v>95</v>
      </c>
      <c r="U618" s="127" t="s">
        <v>95</v>
      </c>
      <c r="V618" s="127" t="s">
        <v>95</v>
      </c>
      <c r="W618" s="128" t="s">
        <v>95</v>
      </c>
      <c r="X618" s="128" t="s">
        <v>95</v>
      </c>
    </row>
    <row r="619" spans="14:24" ht="15.6" x14ac:dyDescent="0.3">
      <c r="N619" s="124">
        <v>55334</v>
      </c>
      <c r="O619" s="125" t="s">
        <v>95</v>
      </c>
      <c r="P619" s="125" t="s">
        <v>95</v>
      </c>
      <c r="Q619" s="125" t="s">
        <v>95</v>
      </c>
      <c r="R619" s="125" t="s">
        <v>95</v>
      </c>
      <c r="S619" s="126" t="s">
        <v>95</v>
      </c>
      <c r="T619" s="126" t="s">
        <v>95</v>
      </c>
      <c r="U619" s="127" t="s">
        <v>95</v>
      </c>
      <c r="V619" s="127" t="s">
        <v>95</v>
      </c>
      <c r="W619" s="128" t="s">
        <v>95</v>
      </c>
      <c r="X619" s="128" t="s">
        <v>95</v>
      </c>
    </row>
    <row r="620" spans="14:24" ht="15.6" x14ac:dyDescent="0.3">
      <c r="N620" s="124">
        <v>55365</v>
      </c>
      <c r="O620" s="125" t="s">
        <v>95</v>
      </c>
      <c r="P620" s="125" t="s">
        <v>95</v>
      </c>
      <c r="Q620" s="125" t="s">
        <v>95</v>
      </c>
      <c r="R620" s="125" t="s">
        <v>95</v>
      </c>
      <c r="S620" s="126" t="s">
        <v>95</v>
      </c>
      <c r="T620" s="126" t="s">
        <v>95</v>
      </c>
      <c r="U620" s="127" t="s">
        <v>95</v>
      </c>
      <c r="V620" s="127" t="s">
        <v>95</v>
      </c>
      <c r="W620" s="128" t="s">
        <v>95</v>
      </c>
      <c r="X620" s="128" t="s">
        <v>95</v>
      </c>
    </row>
    <row r="621" spans="14:24" ht="15.6" x14ac:dyDescent="0.3">
      <c r="N621" s="124">
        <v>55396</v>
      </c>
      <c r="O621" s="125" t="s">
        <v>95</v>
      </c>
      <c r="P621" s="125" t="s">
        <v>95</v>
      </c>
      <c r="Q621" s="125" t="s">
        <v>95</v>
      </c>
      <c r="R621" s="125" t="s">
        <v>95</v>
      </c>
      <c r="S621" s="126" t="s">
        <v>95</v>
      </c>
      <c r="T621" s="126" t="s">
        <v>95</v>
      </c>
      <c r="U621" s="127" t="s">
        <v>95</v>
      </c>
      <c r="V621" s="127" t="s">
        <v>95</v>
      </c>
      <c r="W621" s="128" t="s">
        <v>95</v>
      </c>
      <c r="X621" s="128" t="s">
        <v>95</v>
      </c>
    </row>
    <row r="622" spans="14:24" ht="15.6" x14ac:dyDescent="0.3">
      <c r="N622" s="124">
        <v>55426</v>
      </c>
      <c r="O622" s="125" t="s">
        <v>95</v>
      </c>
      <c r="P622" s="125" t="s">
        <v>95</v>
      </c>
      <c r="Q622" s="125" t="s">
        <v>95</v>
      </c>
      <c r="R622" s="125" t="s">
        <v>95</v>
      </c>
      <c r="S622" s="126" t="s">
        <v>95</v>
      </c>
      <c r="T622" s="126" t="s">
        <v>95</v>
      </c>
      <c r="U622" s="127" t="s">
        <v>95</v>
      </c>
      <c r="V622" s="127" t="s">
        <v>95</v>
      </c>
      <c r="W622" s="128" t="s">
        <v>95</v>
      </c>
      <c r="X622" s="128" t="s">
        <v>95</v>
      </c>
    </row>
    <row r="623" spans="14:24" ht="15.6" x14ac:dyDescent="0.3">
      <c r="N623" s="124">
        <v>55457</v>
      </c>
      <c r="O623" s="125" t="s">
        <v>95</v>
      </c>
      <c r="P623" s="125" t="s">
        <v>95</v>
      </c>
      <c r="Q623" s="125" t="s">
        <v>95</v>
      </c>
      <c r="R623" s="125" t="s">
        <v>95</v>
      </c>
      <c r="S623" s="126" t="s">
        <v>95</v>
      </c>
      <c r="T623" s="126" t="s">
        <v>95</v>
      </c>
      <c r="U623" s="127" t="s">
        <v>95</v>
      </c>
      <c r="V623" s="127" t="s">
        <v>95</v>
      </c>
      <c r="W623" s="128" t="s">
        <v>95</v>
      </c>
      <c r="X623" s="128" t="s">
        <v>95</v>
      </c>
    </row>
    <row r="624" spans="14:24" ht="15.6" x14ac:dyDescent="0.3">
      <c r="N624" s="124">
        <v>55487</v>
      </c>
      <c r="O624" s="125" t="s">
        <v>95</v>
      </c>
      <c r="P624" s="125" t="s">
        <v>95</v>
      </c>
      <c r="Q624" s="125" t="s">
        <v>95</v>
      </c>
      <c r="R624" s="125" t="s">
        <v>95</v>
      </c>
      <c r="S624" s="126" t="s">
        <v>95</v>
      </c>
      <c r="T624" s="126" t="s">
        <v>95</v>
      </c>
      <c r="U624" s="127" t="s">
        <v>95</v>
      </c>
      <c r="V624" s="127" t="s">
        <v>95</v>
      </c>
      <c r="W624" s="128" t="s">
        <v>95</v>
      </c>
      <c r="X624" s="128" t="s">
        <v>95</v>
      </c>
    </row>
    <row r="625" spans="14:24" ht="15.6" x14ac:dyDescent="0.3">
      <c r="N625" s="124">
        <v>55518</v>
      </c>
      <c r="O625" s="125" t="s">
        <v>95</v>
      </c>
      <c r="P625" s="125" t="s">
        <v>95</v>
      </c>
      <c r="Q625" s="125" t="s">
        <v>95</v>
      </c>
      <c r="R625" s="125" t="s">
        <v>95</v>
      </c>
      <c r="S625" s="126" t="s">
        <v>95</v>
      </c>
      <c r="T625" s="126" t="s">
        <v>95</v>
      </c>
      <c r="U625" s="127" t="s">
        <v>95</v>
      </c>
      <c r="V625" s="127" t="s">
        <v>95</v>
      </c>
      <c r="W625" s="128" t="s">
        <v>95</v>
      </c>
      <c r="X625" s="128" t="s">
        <v>95</v>
      </c>
    </row>
    <row r="626" spans="14:24" ht="15.6" x14ac:dyDescent="0.3">
      <c r="N626" s="124">
        <v>55549</v>
      </c>
      <c r="O626" s="125" t="s">
        <v>95</v>
      </c>
      <c r="P626" s="125" t="s">
        <v>95</v>
      </c>
      <c r="Q626" s="125" t="s">
        <v>95</v>
      </c>
      <c r="R626" s="125" t="s">
        <v>95</v>
      </c>
      <c r="S626" s="126" t="s">
        <v>95</v>
      </c>
      <c r="T626" s="126" t="s">
        <v>95</v>
      </c>
      <c r="U626" s="127" t="s">
        <v>95</v>
      </c>
      <c r="V626" s="127" t="s">
        <v>95</v>
      </c>
      <c r="W626" s="128" t="s">
        <v>95</v>
      </c>
      <c r="X626" s="128" t="s">
        <v>95</v>
      </c>
    </row>
    <row r="627" spans="14:24" ht="15.6" x14ac:dyDescent="0.3">
      <c r="N627" s="124">
        <v>55578</v>
      </c>
      <c r="O627" s="125" t="s">
        <v>95</v>
      </c>
      <c r="P627" s="125" t="s">
        <v>95</v>
      </c>
      <c r="Q627" s="125" t="s">
        <v>95</v>
      </c>
      <c r="R627" s="125" t="s">
        <v>95</v>
      </c>
      <c r="S627" s="126" t="s">
        <v>95</v>
      </c>
      <c r="T627" s="126" t="s">
        <v>95</v>
      </c>
      <c r="U627" s="127" t="s">
        <v>95</v>
      </c>
      <c r="V627" s="127" t="s">
        <v>95</v>
      </c>
      <c r="W627" s="128" t="s">
        <v>95</v>
      </c>
      <c r="X627" s="128" t="s">
        <v>95</v>
      </c>
    </row>
    <row r="628" spans="14:24" ht="15.6" x14ac:dyDescent="0.3">
      <c r="N628" s="124">
        <v>55609</v>
      </c>
      <c r="O628" s="125" t="s">
        <v>95</v>
      </c>
      <c r="P628" s="125" t="s">
        <v>95</v>
      </c>
      <c r="Q628" s="125" t="s">
        <v>95</v>
      </c>
      <c r="R628" s="125" t="s">
        <v>95</v>
      </c>
      <c r="S628" s="126" t="s">
        <v>95</v>
      </c>
      <c r="T628" s="126" t="s">
        <v>95</v>
      </c>
      <c r="U628" s="127" t="s">
        <v>95</v>
      </c>
      <c r="V628" s="127" t="s">
        <v>95</v>
      </c>
      <c r="W628" s="128" t="s">
        <v>95</v>
      </c>
      <c r="X628" s="128" t="s">
        <v>95</v>
      </c>
    </row>
    <row r="629" spans="14:24" ht="15.6" x14ac:dyDescent="0.3">
      <c r="N629" s="124">
        <v>55639</v>
      </c>
      <c r="O629" s="125" t="s">
        <v>95</v>
      </c>
      <c r="P629" s="125" t="s">
        <v>95</v>
      </c>
      <c r="Q629" s="125" t="s">
        <v>95</v>
      </c>
      <c r="R629" s="125" t="s">
        <v>95</v>
      </c>
      <c r="S629" s="126" t="s">
        <v>95</v>
      </c>
      <c r="T629" s="126" t="s">
        <v>95</v>
      </c>
      <c r="U629" s="127" t="s">
        <v>95</v>
      </c>
      <c r="V629" s="127" t="s">
        <v>95</v>
      </c>
      <c r="W629" s="128" t="s">
        <v>95</v>
      </c>
      <c r="X629" s="128" t="s">
        <v>95</v>
      </c>
    </row>
    <row r="630" spans="14:24" ht="15.6" x14ac:dyDescent="0.3">
      <c r="N630" s="124">
        <v>55670</v>
      </c>
      <c r="O630" s="125" t="s">
        <v>95</v>
      </c>
      <c r="P630" s="125" t="s">
        <v>95</v>
      </c>
      <c r="Q630" s="125" t="s">
        <v>95</v>
      </c>
      <c r="R630" s="125" t="s">
        <v>95</v>
      </c>
      <c r="S630" s="126" t="s">
        <v>95</v>
      </c>
      <c r="T630" s="126" t="s">
        <v>95</v>
      </c>
      <c r="U630" s="127" t="s">
        <v>95</v>
      </c>
      <c r="V630" s="127" t="s">
        <v>95</v>
      </c>
      <c r="W630" s="128" t="s">
        <v>95</v>
      </c>
      <c r="X630" s="128" t="s">
        <v>95</v>
      </c>
    </row>
    <row r="631" spans="14:24" ht="15.6" x14ac:dyDescent="0.3">
      <c r="N631" s="124">
        <v>55700</v>
      </c>
      <c r="O631" s="125" t="s">
        <v>95</v>
      </c>
      <c r="P631" s="125" t="s">
        <v>95</v>
      </c>
      <c r="Q631" s="125" t="s">
        <v>95</v>
      </c>
      <c r="R631" s="125" t="s">
        <v>95</v>
      </c>
      <c r="S631" s="126" t="s">
        <v>95</v>
      </c>
      <c r="T631" s="126" t="s">
        <v>95</v>
      </c>
      <c r="U631" s="127" t="s">
        <v>95</v>
      </c>
      <c r="V631" s="127" t="s">
        <v>95</v>
      </c>
      <c r="W631" s="128" t="s">
        <v>95</v>
      </c>
      <c r="X631" s="128" t="s">
        <v>95</v>
      </c>
    </row>
    <row r="632" spans="14:24" ht="15.6" x14ac:dyDescent="0.3">
      <c r="N632" s="124">
        <v>55731</v>
      </c>
      <c r="O632" s="125" t="s">
        <v>95</v>
      </c>
      <c r="P632" s="125" t="s">
        <v>95</v>
      </c>
      <c r="Q632" s="125" t="s">
        <v>95</v>
      </c>
      <c r="R632" s="125" t="s">
        <v>95</v>
      </c>
      <c r="S632" s="126" t="s">
        <v>95</v>
      </c>
      <c r="T632" s="126" t="s">
        <v>95</v>
      </c>
      <c r="U632" s="127" t="s">
        <v>95</v>
      </c>
      <c r="V632" s="127" t="s">
        <v>95</v>
      </c>
      <c r="W632" s="128" t="s">
        <v>95</v>
      </c>
      <c r="X632" s="128" t="s">
        <v>95</v>
      </c>
    </row>
    <row r="633" spans="14:24" ht="15.6" x14ac:dyDescent="0.3">
      <c r="N633" s="124">
        <v>55762</v>
      </c>
      <c r="O633" s="125" t="s">
        <v>95</v>
      </c>
      <c r="P633" s="125" t="s">
        <v>95</v>
      </c>
      <c r="Q633" s="125" t="s">
        <v>95</v>
      </c>
      <c r="R633" s="125" t="s">
        <v>95</v>
      </c>
      <c r="S633" s="126" t="s">
        <v>95</v>
      </c>
      <c r="T633" s="126" t="s">
        <v>95</v>
      </c>
      <c r="U633" s="127" t="s">
        <v>95</v>
      </c>
      <c r="V633" s="127" t="s">
        <v>95</v>
      </c>
      <c r="W633" s="128" t="s">
        <v>95</v>
      </c>
      <c r="X633" s="128" t="s">
        <v>95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FC1A-0CA1-41FA-9D78-D86D403DA606}">
  <sheetPr codeName="Sheet12"/>
  <dimension ref="A1:V466"/>
  <sheetViews>
    <sheetView topLeftCell="F344" workbookViewId="0">
      <selection activeCell="J322" sqref="J322"/>
    </sheetView>
  </sheetViews>
  <sheetFormatPr defaultColWidth="9.109375" defaultRowHeight="15.6" x14ac:dyDescent="0.3"/>
  <cols>
    <col min="1" max="15" width="13.6640625" style="50" customWidth="1"/>
    <col min="16" max="16" width="23.88671875" style="142" bestFit="1" customWidth="1"/>
    <col min="17" max="17" width="18.33203125" style="20" customWidth="1"/>
    <col min="18" max="18" width="22.33203125" style="20" customWidth="1"/>
    <col min="19" max="19" width="12.5546875" style="20" customWidth="1"/>
    <col min="20" max="20" width="16.6640625" style="142" customWidth="1"/>
    <col min="21" max="21" width="19.33203125" style="20" customWidth="1"/>
    <col min="22" max="22" width="16" style="20" customWidth="1"/>
    <col min="23" max="16384" width="9.109375" style="50"/>
  </cols>
  <sheetData>
    <row r="1" spans="1:22" s="2" customFormat="1" ht="15.9" customHeight="1" x14ac:dyDescent="0.3">
      <c r="P1" s="129"/>
      <c r="Q1" s="1"/>
      <c r="R1" s="1"/>
      <c r="S1" s="1"/>
      <c r="T1" s="1"/>
      <c r="U1" s="1"/>
      <c r="V1" s="1"/>
    </row>
    <row r="2" spans="1:22" s="6" customFormat="1" ht="15.9" customHeight="1" x14ac:dyDescent="0.3">
      <c r="P2" s="5"/>
      <c r="Q2" s="130"/>
      <c r="R2" s="130"/>
      <c r="S2" s="130"/>
      <c r="T2" s="130"/>
      <c r="U2" s="130"/>
      <c r="V2" s="130"/>
    </row>
    <row r="3" spans="1:22" s="6" customFormat="1" ht="15.9" customHeight="1" x14ac:dyDescent="0.3">
      <c r="P3" s="5"/>
      <c r="Q3" s="130"/>
      <c r="R3" s="130"/>
      <c r="S3" s="130"/>
      <c r="T3" s="130"/>
      <c r="U3" s="130"/>
      <c r="V3" s="130"/>
    </row>
    <row r="4" spans="1:22" s="10" customFormat="1" ht="15.9" customHeight="1" x14ac:dyDescent="0.3">
      <c r="P4" s="9"/>
      <c r="Q4" s="131"/>
      <c r="R4" s="131"/>
      <c r="S4" s="131"/>
      <c r="T4" s="131"/>
      <c r="U4" s="131"/>
      <c r="V4" s="131"/>
    </row>
    <row r="5" spans="1:22" s="45" customFormat="1" ht="43.5" customHeight="1" x14ac:dyDescent="0.3">
      <c r="P5" s="132" t="s">
        <v>0</v>
      </c>
      <c r="Q5" s="133" t="s">
        <v>1</v>
      </c>
      <c r="R5" s="134" t="s">
        <v>11</v>
      </c>
      <c r="S5" s="135"/>
      <c r="T5" s="136" t="s">
        <v>0</v>
      </c>
      <c r="U5" s="137" t="s">
        <v>73</v>
      </c>
      <c r="V5" s="137" t="s">
        <v>74</v>
      </c>
    </row>
    <row r="6" spans="1:22" x14ac:dyDescent="0.3">
      <c r="P6" s="138">
        <v>35826</v>
      </c>
      <c r="Q6" s="139">
        <v>78.261158106159797</v>
      </c>
      <c r="R6" s="140">
        <v>84.044017256578499</v>
      </c>
      <c r="T6" s="138">
        <v>35155</v>
      </c>
      <c r="U6" s="141">
        <v>63.8812426443927</v>
      </c>
      <c r="V6" s="141">
        <v>64.431617953283194</v>
      </c>
    </row>
    <row r="7" spans="1:22" x14ac:dyDescent="0.3">
      <c r="A7" s="181" t="s">
        <v>114</v>
      </c>
      <c r="B7" s="181"/>
      <c r="C7" s="181"/>
      <c r="D7" s="181"/>
      <c r="E7" s="181"/>
      <c r="F7" s="181"/>
      <c r="G7" s="181"/>
      <c r="H7" s="98"/>
      <c r="I7" s="181" t="s">
        <v>115</v>
      </c>
      <c r="J7" s="181"/>
      <c r="K7" s="181"/>
      <c r="L7" s="181"/>
      <c r="M7" s="181"/>
      <c r="N7" s="181"/>
      <c r="O7" s="181"/>
      <c r="P7" s="138">
        <v>35854</v>
      </c>
      <c r="Q7" s="139">
        <v>78.0071260532157</v>
      </c>
      <c r="R7" s="140">
        <v>83.438771313450403</v>
      </c>
      <c r="T7" s="138">
        <v>35246</v>
      </c>
      <c r="U7" s="141">
        <v>64.206100841903904</v>
      </c>
      <c r="V7" s="141">
        <v>63.605969466515397</v>
      </c>
    </row>
    <row r="8" spans="1:22" x14ac:dyDescent="0.3">
      <c r="A8" s="181" t="s">
        <v>94</v>
      </c>
      <c r="B8" s="181"/>
      <c r="C8" s="181"/>
      <c r="D8" s="181"/>
      <c r="E8" s="181"/>
      <c r="F8" s="181"/>
      <c r="G8" s="181"/>
      <c r="H8" s="98"/>
      <c r="I8" s="181" t="s">
        <v>94</v>
      </c>
      <c r="J8" s="181"/>
      <c r="K8" s="181"/>
      <c r="L8" s="181"/>
      <c r="M8" s="181"/>
      <c r="N8" s="181"/>
      <c r="O8" s="181"/>
      <c r="P8" s="138">
        <v>35885</v>
      </c>
      <c r="Q8" s="139">
        <v>77.928562859443005</v>
      </c>
      <c r="R8" s="140">
        <v>83.9294279463073</v>
      </c>
      <c r="T8" s="138">
        <v>35338</v>
      </c>
      <c r="U8" s="141">
        <v>66.382344529586504</v>
      </c>
      <c r="V8" s="141">
        <v>70.858533475496301</v>
      </c>
    </row>
    <row r="9" spans="1:22" x14ac:dyDescent="0.3">
      <c r="P9" s="138">
        <v>35915</v>
      </c>
      <c r="Q9" s="139">
        <v>78.836246430832404</v>
      </c>
      <c r="R9" s="140">
        <v>85.640755008940303</v>
      </c>
      <c r="T9" s="138">
        <v>35430</v>
      </c>
      <c r="U9" s="141">
        <v>68.752686363903507</v>
      </c>
      <c r="V9" s="141">
        <v>72.320580009517599</v>
      </c>
    </row>
    <row r="10" spans="1:22" x14ac:dyDescent="0.3">
      <c r="P10" s="138">
        <v>35946</v>
      </c>
      <c r="Q10" s="139">
        <v>79.963336317033594</v>
      </c>
      <c r="R10" s="140">
        <v>86.8772241003837</v>
      </c>
      <c r="T10" s="138">
        <v>35520</v>
      </c>
      <c r="U10" s="141">
        <v>68.946386253422403</v>
      </c>
      <c r="V10" s="141">
        <v>72.002399374932693</v>
      </c>
    </row>
    <row r="11" spans="1:22" x14ac:dyDescent="0.3">
      <c r="P11" s="138">
        <v>35976</v>
      </c>
      <c r="Q11" s="139">
        <v>81.031555187744999</v>
      </c>
      <c r="R11" s="140">
        <v>86.441340854211703</v>
      </c>
      <c r="T11" s="138">
        <v>35611</v>
      </c>
      <c r="U11" s="141">
        <v>71.486480568689402</v>
      </c>
      <c r="V11" s="141">
        <v>74.226883347560303</v>
      </c>
    </row>
    <row r="12" spans="1:22" x14ac:dyDescent="0.3">
      <c r="P12" s="138">
        <v>36007</v>
      </c>
      <c r="Q12" s="139">
        <v>80.676496276366706</v>
      </c>
      <c r="R12" s="140">
        <v>85.387882204207898</v>
      </c>
      <c r="T12" s="138">
        <v>35703</v>
      </c>
      <c r="U12" s="141">
        <v>73.382663647279699</v>
      </c>
      <c r="V12" s="141">
        <v>80.4053860043405</v>
      </c>
    </row>
    <row r="13" spans="1:22" x14ac:dyDescent="0.3">
      <c r="P13" s="138">
        <v>36038</v>
      </c>
      <c r="Q13" s="139">
        <v>79.955514719751505</v>
      </c>
      <c r="R13" s="140">
        <v>83.744841837595203</v>
      </c>
      <c r="T13" s="138">
        <v>35795</v>
      </c>
      <c r="U13" s="141">
        <v>78.144344023513895</v>
      </c>
      <c r="V13" s="141">
        <v>83.915288990710494</v>
      </c>
    </row>
    <row r="14" spans="1:22" x14ac:dyDescent="0.3">
      <c r="P14" s="138">
        <v>36068</v>
      </c>
      <c r="Q14" s="139">
        <v>79.684424953317404</v>
      </c>
      <c r="R14" s="140">
        <v>85.0959777490243</v>
      </c>
      <c r="T14" s="138">
        <v>35885</v>
      </c>
      <c r="U14" s="141">
        <v>77.422155682979593</v>
      </c>
      <c r="V14" s="141">
        <v>83.611675509670405</v>
      </c>
    </row>
    <row r="15" spans="1:22" x14ac:dyDescent="0.3">
      <c r="P15" s="138">
        <v>36099</v>
      </c>
      <c r="Q15" s="139">
        <v>80.726824334089898</v>
      </c>
      <c r="R15" s="140">
        <v>86.360378319318997</v>
      </c>
      <c r="T15" s="138">
        <v>35976</v>
      </c>
      <c r="U15" s="141">
        <v>80.682500173498596</v>
      </c>
      <c r="V15" s="141">
        <v>86.460996974815501</v>
      </c>
    </row>
    <row r="16" spans="1:22" x14ac:dyDescent="0.3">
      <c r="P16" s="138">
        <v>36129</v>
      </c>
      <c r="Q16" s="139">
        <v>82.529395920720702</v>
      </c>
      <c r="R16" s="140">
        <v>90.110147198716106</v>
      </c>
      <c r="T16" s="138">
        <v>36068</v>
      </c>
      <c r="U16" s="141">
        <v>79.566487189396199</v>
      </c>
      <c r="V16" s="141">
        <v>84.579634182369404</v>
      </c>
    </row>
    <row r="17" spans="16:22" x14ac:dyDescent="0.3">
      <c r="P17" s="138">
        <v>36160</v>
      </c>
      <c r="Q17" s="139">
        <v>83.7844585848148</v>
      </c>
      <c r="R17" s="140">
        <v>91.025402913273098</v>
      </c>
      <c r="T17" s="138">
        <v>36160</v>
      </c>
      <c r="U17" s="141">
        <v>84.010316342715001</v>
      </c>
      <c r="V17" s="141">
        <v>91.568858056281002</v>
      </c>
    </row>
    <row r="18" spans="16:22" x14ac:dyDescent="0.3">
      <c r="P18" s="138">
        <v>36191</v>
      </c>
      <c r="Q18" s="139">
        <v>83.979875763280106</v>
      </c>
      <c r="R18" s="140">
        <v>90.988250540091698</v>
      </c>
      <c r="T18" s="138">
        <v>36250</v>
      </c>
      <c r="U18" s="141">
        <v>83.360593512174603</v>
      </c>
      <c r="V18" s="141">
        <v>86.197837670033493</v>
      </c>
    </row>
    <row r="19" spans="16:22" x14ac:dyDescent="0.3">
      <c r="P19" s="138">
        <v>36219</v>
      </c>
      <c r="Q19" s="139">
        <v>83.659150653811196</v>
      </c>
      <c r="R19" s="140">
        <v>87.616678649871105</v>
      </c>
      <c r="T19" s="138">
        <v>36341</v>
      </c>
      <c r="U19" s="141">
        <v>87.429646715372897</v>
      </c>
      <c r="V19" s="141">
        <v>93.907052654701303</v>
      </c>
    </row>
    <row r="20" spans="16:22" x14ac:dyDescent="0.3">
      <c r="P20" s="138">
        <v>36250</v>
      </c>
      <c r="Q20" s="139">
        <v>83.916959866470705</v>
      </c>
      <c r="R20" s="140">
        <v>86.756074806503605</v>
      </c>
      <c r="T20" s="138">
        <v>36433</v>
      </c>
      <c r="U20" s="141">
        <v>88.937950888387704</v>
      </c>
      <c r="V20" s="141">
        <v>95.571723864612295</v>
      </c>
    </row>
    <row r="21" spans="16:22" x14ac:dyDescent="0.3">
      <c r="P21" s="138">
        <v>36280</v>
      </c>
      <c r="Q21" s="139">
        <v>85.138591987545396</v>
      </c>
      <c r="R21" s="140">
        <v>87.571874631797797</v>
      </c>
      <c r="T21" s="138">
        <v>36525</v>
      </c>
      <c r="U21" s="141">
        <v>90.767246647534904</v>
      </c>
      <c r="V21" s="141">
        <v>95.046788385130398</v>
      </c>
    </row>
    <row r="22" spans="16:22" x14ac:dyDescent="0.3">
      <c r="P22" s="138">
        <v>36311</v>
      </c>
      <c r="Q22" s="139">
        <v>86.6772397911176</v>
      </c>
      <c r="R22" s="140">
        <v>92.427508040546002</v>
      </c>
      <c r="T22" s="138">
        <v>36616</v>
      </c>
      <c r="U22" s="141">
        <v>92.771669900742395</v>
      </c>
      <c r="V22" s="141">
        <v>97.568479116398805</v>
      </c>
    </row>
    <row r="23" spans="16:22" x14ac:dyDescent="0.3">
      <c r="P23" s="138">
        <v>36341</v>
      </c>
      <c r="Q23" s="139">
        <v>87.9096440755918</v>
      </c>
      <c r="R23" s="140">
        <v>94.654321335589998</v>
      </c>
      <c r="T23" s="138">
        <v>36707</v>
      </c>
      <c r="U23" s="141">
        <v>96.966573695409394</v>
      </c>
      <c r="V23" s="141">
        <v>101.121425032009</v>
      </c>
    </row>
    <row r="24" spans="16:22" x14ac:dyDescent="0.3">
      <c r="P24" s="138">
        <v>36372</v>
      </c>
      <c r="Q24" s="139">
        <v>88.357716375439196</v>
      </c>
      <c r="R24" s="140">
        <v>97.001673702474093</v>
      </c>
      <c r="T24" s="138">
        <v>36799</v>
      </c>
      <c r="U24" s="141">
        <v>96.842793064464502</v>
      </c>
      <c r="V24" s="141">
        <v>103.880823602706</v>
      </c>
    </row>
    <row r="25" spans="16:22" x14ac:dyDescent="0.3">
      <c r="P25" s="138">
        <v>36403</v>
      </c>
      <c r="Q25" s="139">
        <v>88.664189417517704</v>
      </c>
      <c r="R25" s="140">
        <v>95.457718361420703</v>
      </c>
      <c r="T25" s="138">
        <v>36891</v>
      </c>
      <c r="U25" s="141">
        <v>100</v>
      </c>
      <c r="V25" s="141">
        <v>100</v>
      </c>
    </row>
    <row r="26" spans="16:22" x14ac:dyDescent="0.3">
      <c r="P26" s="138">
        <v>36433</v>
      </c>
      <c r="Q26" s="139">
        <v>89.147995391563697</v>
      </c>
      <c r="R26" s="140">
        <v>95.764668861564502</v>
      </c>
      <c r="T26" s="138">
        <v>36981</v>
      </c>
      <c r="U26" s="141">
        <v>100.014160604043</v>
      </c>
      <c r="V26" s="141">
        <v>104.794827299989</v>
      </c>
    </row>
    <row r="27" spans="16:22" x14ac:dyDescent="0.3">
      <c r="P27" s="138">
        <v>36464</v>
      </c>
      <c r="Q27" s="139">
        <v>89.8684427886718</v>
      </c>
      <c r="R27" s="140">
        <v>94.413626286161403</v>
      </c>
      <c r="T27" s="138">
        <v>37072</v>
      </c>
      <c r="U27" s="141">
        <v>101.617410907946</v>
      </c>
      <c r="V27" s="141">
        <v>102.393130827813</v>
      </c>
    </row>
    <row r="28" spans="16:22" x14ac:dyDescent="0.3">
      <c r="P28" s="138">
        <v>36494</v>
      </c>
      <c r="Q28" s="139">
        <v>90.845675721426701</v>
      </c>
      <c r="R28" s="140">
        <v>96.122516636983804</v>
      </c>
      <c r="T28" s="138">
        <v>37164</v>
      </c>
      <c r="U28" s="141">
        <v>106.516893780422</v>
      </c>
      <c r="V28" s="141">
        <v>107.479183584873</v>
      </c>
    </row>
    <row r="29" spans="16:22" x14ac:dyDescent="0.3">
      <c r="P29" s="138">
        <v>36525</v>
      </c>
      <c r="Q29" s="139">
        <v>91.3110047942953</v>
      </c>
      <c r="R29" s="140">
        <v>95.762658509998502</v>
      </c>
      <c r="T29" s="138">
        <v>37256</v>
      </c>
      <c r="U29" s="141">
        <v>103.20612300513901</v>
      </c>
      <c r="V29" s="141">
        <v>101.589333574519</v>
      </c>
    </row>
    <row r="30" spans="16:22" x14ac:dyDescent="0.3">
      <c r="P30" s="138">
        <v>36556</v>
      </c>
      <c r="Q30" s="139">
        <v>92.1774664915405</v>
      </c>
      <c r="R30" s="140">
        <v>97.883923979428204</v>
      </c>
      <c r="T30" s="138">
        <v>37346</v>
      </c>
      <c r="U30" s="141">
        <v>107.133119323084</v>
      </c>
      <c r="V30" s="141">
        <v>101.800630616687</v>
      </c>
    </row>
    <row r="31" spans="16:22" x14ac:dyDescent="0.3">
      <c r="P31" s="138">
        <v>36585</v>
      </c>
      <c r="Q31" s="139">
        <v>92.590385654478894</v>
      </c>
      <c r="R31" s="140">
        <v>97.798317795022101</v>
      </c>
      <c r="T31" s="138">
        <v>37437</v>
      </c>
      <c r="U31" s="141">
        <v>109.196236310936</v>
      </c>
      <c r="V31" s="141">
        <v>101.05507118245301</v>
      </c>
    </row>
    <row r="32" spans="16:22" x14ac:dyDescent="0.3">
      <c r="P32" s="138">
        <v>36616</v>
      </c>
      <c r="Q32" s="139">
        <v>93.322483154228095</v>
      </c>
      <c r="R32" s="140">
        <v>99.058609194120294</v>
      </c>
      <c r="T32" s="138">
        <v>37529</v>
      </c>
      <c r="U32" s="141">
        <v>112.82966829729899</v>
      </c>
      <c r="V32" s="141">
        <v>107.063380740719</v>
      </c>
    </row>
    <row r="33" spans="16:22" x14ac:dyDescent="0.3">
      <c r="P33" s="138">
        <v>36646</v>
      </c>
      <c r="Q33" s="139">
        <v>93.996519074154506</v>
      </c>
      <c r="R33" s="140">
        <v>97.458656894037105</v>
      </c>
      <c r="T33" s="138">
        <v>37621</v>
      </c>
      <c r="U33" s="141">
        <v>116.84782176114901</v>
      </c>
      <c r="V33" s="141">
        <v>108.639562278578</v>
      </c>
    </row>
    <row r="34" spans="16:22" x14ac:dyDescent="0.3">
      <c r="P34" s="138">
        <v>36677</v>
      </c>
      <c r="Q34" s="139">
        <v>95.733617846654894</v>
      </c>
      <c r="R34" s="140">
        <v>98.819314328079699</v>
      </c>
      <c r="T34" s="138">
        <v>37711</v>
      </c>
      <c r="U34" s="141">
        <v>118.109478932844</v>
      </c>
      <c r="V34" s="141">
        <v>111.33724305885499</v>
      </c>
    </row>
    <row r="35" spans="16:22" x14ac:dyDescent="0.3">
      <c r="P35" s="138">
        <v>36707</v>
      </c>
      <c r="Q35" s="139">
        <v>97.660596123866796</v>
      </c>
      <c r="R35" s="140">
        <v>101.343984987254</v>
      </c>
      <c r="T35" s="138">
        <v>37802</v>
      </c>
      <c r="U35" s="141">
        <v>122.028568523904</v>
      </c>
      <c r="V35" s="141">
        <v>113.737557575815</v>
      </c>
    </row>
    <row r="36" spans="16:22" x14ac:dyDescent="0.3">
      <c r="P36" s="138">
        <v>36738</v>
      </c>
      <c r="Q36" s="139">
        <v>98.120220594867504</v>
      </c>
      <c r="R36" s="140">
        <v>105.641419730753</v>
      </c>
      <c r="T36" s="138">
        <v>37894</v>
      </c>
      <c r="U36" s="141">
        <v>125.920131360203</v>
      </c>
      <c r="V36" s="141">
        <v>113.78244903271499</v>
      </c>
    </row>
    <row r="37" spans="16:22" x14ac:dyDescent="0.3">
      <c r="P37" s="138">
        <v>36769</v>
      </c>
      <c r="Q37" s="139">
        <v>97.756573767125502</v>
      </c>
      <c r="R37" s="140">
        <v>106.893099643927</v>
      </c>
      <c r="T37" s="138">
        <v>37986</v>
      </c>
      <c r="U37" s="141">
        <v>128.35216648529101</v>
      </c>
      <c r="V37" s="141">
        <v>116.536249860243</v>
      </c>
    </row>
    <row r="38" spans="16:22" x14ac:dyDescent="0.3">
      <c r="P38" s="138">
        <v>36799</v>
      </c>
      <c r="Q38" s="139">
        <v>97.243127337930403</v>
      </c>
      <c r="R38" s="140">
        <v>105.00131093133299</v>
      </c>
      <c r="T38" s="138">
        <v>38077</v>
      </c>
      <c r="U38" s="141">
        <v>133.605299334352</v>
      </c>
      <c r="V38" s="141">
        <v>121.554806696073</v>
      </c>
    </row>
    <row r="39" spans="16:22" x14ac:dyDescent="0.3">
      <c r="P39" s="138">
        <v>36830</v>
      </c>
      <c r="Q39" s="139">
        <v>98.232369778006898</v>
      </c>
      <c r="R39" s="140">
        <v>102.093247724441</v>
      </c>
      <c r="T39" s="138">
        <v>38168</v>
      </c>
      <c r="U39" s="141">
        <v>140.377669053304</v>
      </c>
      <c r="V39" s="141">
        <v>124.94068892907001</v>
      </c>
    </row>
    <row r="40" spans="16:22" x14ac:dyDescent="0.3">
      <c r="P40" s="138">
        <v>36860</v>
      </c>
      <c r="Q40" s="139">
        <v>99.309225455720807</v>
      </c>
      <c r="R40" s="140">
        <v>100.145782868968</v>
      </c>
      <c r="T40" s="138">
        <v>38260</v>
      </c>
      <c r="U40" s="141">
        <v>144.71096803120099</v>
      </c>
      <c r="V40" s="141">
        <v>129.17182031851999</v>
      </c>
    </row>
    <row r="41" spans="16:22" x14ac:dyDescent="0.3">
      <c r="P41" s="138">
        <v>36891</v>
      </c>
      <c r="Q41" s="139">
        <v>100</v>
      </c>
      <c r="R41" s="140">
        <v>100</v>
      </c>
      <c r="T41" s="138">
        <v>38352</v>
      </c>
      <c r="U41" s="141">
        <v>145.18754110887801</v>
      </c>
      <c r="V41" s="141">
        <v>130.00941450638999</v>
      </c>
    </row>
    <row r="42" spans="16:22" x14ac:dyDescent="0.3">
      <c r="P42" s="138">
        <v>36922</v>
      </c>
      <c r="Q42" s="139">
        <v>100.136317188061</v>
      </c>
      <c r="R42" s="140">
        <v>101.448215832168</v>
      </c>
      <c r="T42" s="138">
        <v>38442</v>
      </c>
      <c r="U42" s="141">
        <v>155.55409323891999</v>
      </c>
      <c r="V42" s="141">
        <v>135.56376234557601</v>
      </c>
    </row>
    <row r="43" spans="16:22" x14ac:dyDescent="0.3">
      <c r="P43" s="138">
        <v>36950</v>
      </c>
      <c r="Q43" s="139">
        <v>100.392883201568</v>
      </c>
      <c r="R43" s="140">
        <v>104.090046905626</v>
      </c>
      <c r="T43" s="138">
        <v>38533</v>
      </c>
      <c r="U43" s="141">
        <v>160.55401461360299</v>
      </c>
      <c r="V43" s="141">
        <v>139.27691240380699</v>
      </c>
    </row>
    <row r="44" spans="16:22" x14ac:dyDescent="0.3">
      <c r="P44" s="138">
        <v>36981</v>
      </c>
      <c r="Q44" s="139">
        <v>100.52262533499901</v>
      </c>
      <c r="R44" s="140">
        <v>105.24883257954301</v>
      </c>
      <c r="T44" s="138">
        <v>38625</v>
      </c>
      <c r="U44" s="141">
        <v>164.82186033076101</v>
      </c>
      <c r="V44" s="141">
        <v>150.07301626550901</v>
      </c>
    </row>
    <row r="45" spans="16:22" x14ac:dyDescent="0.3">
      <c r="P45" s="138">
        <v>37011</v>
      </c>
      <c r="Q45" s="139">
        <v>100.56667511175201</v>
      </c>
      <c r="R45" s="140">
        <v>104.165763255619</v>
      </c>
      <c r="T45" s="138">
        <v>38717</v>
      </c>
      <c r="U45" s="141">
        <v>167.41209650473201</v>
      </c>
      <c r="V45" s="141">
        <v>148.870414279931</v>
      </c>
    </row>
    <row r="46" spans="16:22" x14ac:dyDescent="0.3">
      <c r="P46" s="138">
        <v>37042</v>
      </c>
      <c r="Q46" s="139">
        <v>100.886955002824</v>
      </c>
      <c r="R46" s="140">
        <v>103.165097520633</v>
      </c>
      <c r="T46" s="138">
        <v>38807</v>
      </c>
      <c r="U46" s="141">
        <v>171.82075012767299</v>
      </c>
      <c r="V46" s="141">
        <v>151.57172482882001</v>
      </c>
    </row>
    <row r="47" spans="16:22" x14ac:dyDescent="0.3">
      <c r="P47" s="138">
        <v>37072</v>
      </c>
      <c r="Q47" s="139">
        <v>102.256155676193</v>
      </c>
      <c r="R47" s="140">
        <v>103.44563053645101</v>
      </c>
      <c r="T47" s="138">
        <v>38898</v>
      </c>
      <c r="U47" s="141">
        <v>176.06327060978401</v>
      </c>
      <c r="V47" s="141">
        <v>154.11245089185601</v>
      </c>
    </row>
    <row r="48" spans="16:22" x14ac:dyDescent="0.3">
      <c r="P48" s="138">
        <v>37103</v>
      </c>
      <c r="Q48" s="139">
        <v>103.93947307155599</v>
      </c>
      <c r="R48" s="140">
        <v>105.678291123291</v>
      </c>
      <c r="T48" s="138">
        <v>38990</v>
      </c>
      <c r="U48" s="141">
        <v>175.502082575472</v>
      </c>
      <c r="V48" s="141">
        <v>157.517197986209</v>
      </c>
    </row>
    <row r="49" spans="16:22" x14ac:dyDescent="0.3">
      <c r="P49" s="138">
        <v>37134</v>
      </c>
      <c r="Q49" s="139">
        <v>105.95017897263401</v>
      </c>
      <c r="R49" s="140">
        <v>107.90034640758</v>
      </c>
      <c r="T49" s="138">
        <v>39082</v>
      </c>
      <c r="U49" s="141">
        <v>175.10548076233499</v>
      </c>
      <c r="V49" s="141">
        <v>160.79824369053</v>
      </c>
    </row>
    <row r="50" spans="16:22" x14ac:dyDescent="0.3">
      <c r="P50" s="138">
        <v>37164</v>
      </c>
      <c r="Q50" s="139">
        <v>106.97416728089</v>
      </c>
      <c r="R50" s="140">
        <v>108.01489401306701</v>
      </c>
      <c r="T50" s="138">
        <v>39172</v>
      </c>
      <c r="U50" s="141">
        <v>181.24567907231199</v>
      </c>
      <c r="V50" s="141">
        <v>166.00752858331199</v>
      </c>
    </row>
    <row r="51" spans="16:22" x14ac:dyDescent="0.3">
      <c r="P51" s="138">
        <v>37195</v>
      </c>
      <c r="Q51" s="139">
        <v>106.57115652094301</v>
      </c>
      <c r="R51" s="140">
        <v>104.650468682493</v>
      </c>
      <c r="T51" s="138">
        <v>39263</v>
      </c>
      <c r="U51" s="141">
        <v>184.16442839437201</v>
      </c>
      <c r="V51" s="141">
        <v>170.66371776691599</v>
      </c>
    </row>
    <row r="52" spans="16:22" x14ac:dyDescent="0.3">
      <c r="P52" s="138">
        <v>37225</v>
      </c>
      <c r="Q52" s="139">
        <v>105.443006816424</v>
      </c>
      <c r="R52" s="140">
        <v>103.215227228787</v>
      </c>
      <c r="T52" s="138">
        <v>39355</v>
      </c>
      <c r="U52" s="141">
        <v>184.79707667600599</v>
      </c>
      <c r="V52" s="141">
        <v>167.394600022443</v>
      </c>
    </row>
    <row r="53" spans="16:22" x14ac:dyDescent="0.3">
      <c r="P53" s="138">
        <v>37256</v>
      </c>
      <c r="Q53" s="139">
        <v>104.10562408492299</v>
      </c>
      <c r="R53" s="140">
        <v>102.698351459449</v>
      </c>
      <c r="T53" s="138">
        <v>39447</v>
      </c>
      <c r="U53" s="141">
        <v>178.45568574712601</v>
      </c>
      <c r="V53" s="141">
        <v>158.00194021194099</v>
      </c>
    </row>
    <row r="54" spans="16:22" x14ac:dyDescent="0.3">
      <c r="P54" s="138">
        <v>37287</v>
      </c>
      <c r="Q54" s="139">
        <v>104.36159403848301</v>
      </c>
      <c r="R54" s="140">
        <v>104.191397491036</v>
      </c>
      <c r="T54" s="138">
        <v>39538</v>
      </c>
      <c r="U54" s="141">
        <v>179.558153094034</v>
      </c>
      <c r="V54" s="141">
        <v>162.23775508744299</v>
      </c>
    </row>
    <row r="55" spans="16:22" x14ac:dyDescent="0.3">
      <c r="P55" s="138">
        <v>37315</v>
      </c>
      <c r="Q55" s="139">
        <v>105.578957480398</v>
      </c>
      <c r="R55" s="140">
        <v>103.043734221229</v>
      </c>
      <c r="T55" s="138">
        <v>39629</v>
      </c>
      <c r="U55" s="141">
        <v>175.09282631348901</v>
      </c>
      <c r="V55" s="141">
        <v>158.95296485435301</v>
      </c>
    </row>
    <row r="56" spans="16:22" x14ac:dyDescent="0.3">
      <c r="P56" s="138">
        <v>37346</v>
      </c>
      <c r="Q56" s="139">
        <v>107.570636293882</v>
      </c>
      <c r="R56" s="140">
        <v>102.134748792518</v>
      </c>
      <c r="T56" s="138">
        <v>39721</v>
      </c>
      <c r="U56" s="141">
        <v>172.09284796083401</v>
      </c>
      <c r="V56" s="141">
        <v>164.49125142211901</v>
      </c>
    </row>
    <row r="57" spans="16:22" x14ac:dyDescent="0.3">
      <c r="P57" s="138">
        <v>37376</v>
      </c>
      <c r="Q57" s="139">
        <v>108.54629700096</v>
      </c>
      <c r="R57" s="140">
        <v>101.166445448885</v>
      </c>
      <c r="T57" s="138">
        <v>39813</v>
      </c>
      <c r="U57" s="141">
        <v>159.58478943209201</v>
      </c>
      <c r="V57" s="141">
        <v>135.360554680864</v>
      </c>
    </row>
    <row r="58" spans="16:22" x14ac:dyDescent="0.3">
      <c r="P58" s="138">
        <v>37407</v>
      </c>
      <c r="Q58" s="139">
        <v>109.267766590338</v>
      </c>
      <c r="R58" s="140">
        <v>101.182441663833</v>
      </c>
      <c r="T58" s="138">
        <v>39903</v>
      </c>
      <c r="U58" s="141">
        <v>147.321957981819</v>
      </c>
      <c r="V58" s="141">
        <v>119.678203389229</v>
      </c>
    </row>
    <row r="59" spans="16:22" x14ac:dyDescent="0.3">
      <c r="P59" s="138">
        <v>37437</v>
      </c>
      <c r="Q59" s="139">
        <v>109.704481473557</v>
      </c>
      <c r="R59" s="140">
        <v>101.690125054592</v>
      </c>
      <c r="T59" s="138">
        <v>39994</v>
      </c>
      <c r="U59" s="141">
        <v>145.463888598935</v>
      </c>
      <c r="V59" s="141">
        <v>115.753241620343</v>
      </c>
    </row>
    <row r="60" spans="16:22" x14ac:dyDescent="0.3">
      <c r="P60" s="138">
        <v>37468</v>
      </c>
      <c r="Q60" s="139">
        <v>110.631636156033</v>
      </c>
      <c r="R60" s="140">
        <v>102.464677468704</v>
      </c>
      <c r="T60" s="138">
        <v>40086</v>
      </c>
      <c r="U60" s="141">
        <v>138.94004527133299</v>
      </c>
      <c r="V60" s="141">
        <v>104.917319503046</v>
      </c>
    </row>
    <row r="61" spans="16:22" x14ac:dyDescent="0.3">
      <c r="P61" s="138">
        <v>37499</v>
      </c>
      <c r="Q61" s="139">
        <v>111.804374770179</v>
      </c>
      <c r="R61" s="140">
        <v>105.120804432971</v>
      </c>
      <c r="T61" s="138">
        <v>40178</v>
      </c>
      <c r="U61" s="141">
        <v>134.929003905971</v>
      </c>
      <c r="V61" s="141">
        <v>108.187880986116</v>
      </c>
    </row>
    <row r="62" spans="16:22" x14ac:dyDescent="0.3">
      <c r="P62" s="138">
        <v>37529</v>
      </c>
      <c r="Q62" s="139">
        <v>113.324974707785</v>
      </c>
      <c r="R62" s="140">
        <v>107.298618259741</v>
      </c>
      <c r="T62" s="138">
        <v>40268</v>
      </c>
      <c r="U62" s="141">
        <v>136.83360002912099</v>
      </c>
      <c r="V62" s="141">
        <v>106.964517140136</v>
      </c>
    </row>
    <row r="63" spans="16:22" x14ac:dyDescent="0.3">
      <c r="P63" s="138">
        <v>37560</v>
      </c>
      <c r="Q63" s="139">
        <v>115.11135385016399</v>
      </c>
      <c r="R63" s="140">
        <v>109.99430013134</v>
      </c>
      <c r="T63" s="138">
        <v>40359</v>
      </c>
      <c r="U63" s="141">
        <v>129.71211361560799</v>
      </c>
      <c r="V63" s="141">
        <v>115.74525101742699</v>
      </c>
    </row>
    <row r="64" spans="16:22" x14ac:dyDescent="0.3">
      <c r="P64" s="138">
        <v>37590</v>
      </c>
      <c r="Q64" s="139">
        <v>116.852920070284</v>
      </c>
      <c r="R64" s="140">
        <v>110.057081818775</v>
      </c>
      <c r="T64" s="138">
        <v>40451</v>
      </c>
      <c r="U64" s="141">
        <v>130.411565424744</v>
      </c>
      <c r="V64" s="141">
        <v>110.577789088538</v>
      </c>
    </row>
    <row r="65" spans="16:22" x14ac:dyDescent="0.3">
      <c r="P65" s="138">
        <v>37621</v>
      </c>
      <c r="Q65" s="139">
        <v>117.83079273419099</v>
      </c>
      <c r="R65" s="140">
        <v>109.649027415966</v>
      </c>
      <c r="T65" s="138">
        <v>40543</v>
      </c>
      <c r="U65" s="141">
        <v>130.74115008757201</v>
      </c>
      <c r="V65" s="141">
        <v>124.16409715534201</v>
      </c>
    </row>
    <row r="66" spans="16:22" x14ac:dyDescent="0.3">
      <c r="P66" s="138">
        <v>37652</v>
      </c>
      <c r="Q66" s="139">
        <v>117.633887997887</v>
      </c>
      <c r="R66" s="140">
        <v>108.23994236670799</v>
      </c>
      <c r="T66" s="138">
        <v>40633</v>
      </c>
      <c r="U66" s="141">
        <v>126.39356935674</v>
      </c>
      <c r="V66" s="141">
        <v>109.853708105574</v>
      </c>
    </row>
    <row r="67" spans="16:22" x14ac:dyDescent="0.3">
      <c r="P67" s="138">
        <v>37680</v>
      </c>
      <c r="Q67" s="139">
        <v>117.55282060045801</v>
      </c>
      <c r="R67" s="140">
        <v>108.85851380560599</v>
      </c>
      <c r="T67" s="138">
        <v>40724</v>
      </c>
      <c r="U67" s="141">
        <v>128.59225463643199</v>
      </c>
      <c r="V67" s="141">
        <v>116.71764441153</v>
      </c>
    </row>
    <row r="68" spans="16:22" x14ac:dyDescent="0.3">
      <c r="P68" s="138">
        <v>37711</v>
      </c>
      <c r="Q68" s="139">
        <v>118.498363712854</v>
      </c>
      <c r="R68" s="140">
        <v>111.06625801802301</v>
      </c>
      <c r="T68" s="138">
        <v>40816</v>
      </c>
      <c r="U68" s="141">
        <v>130.49118057843799</v>
      </c>
      <c r="V68" s="141">
        <v>120.823305043826</v>
      </c>
    </row>
    <row r="69" spans="16:22" x14ac:dyDescent="0.3">
      <c r="P69" s="138">
        <v>37741</v>
      </c>
      <c r="Q69" s="139">
        <v>120.260578970617</v>
      </c>
      <c r="R69" s="140">
        <v>113.444855219967</v>
      </c>
      <c r="T69" s="138">
        <v>40908</v>
      </c>
      <c r="U69" s="141">
        <v>131.843905691054</v>
      </c>
      <c r="V69" s="141">
        <v>123.69559743757399</v>
      </c>
    </row>
    <row r="70" spans="16:22" x14ac:dyDescent="0.3">
      <c r="P70" s="138">
        <v>37772</v>
      </c>
      <c r="Q70" s="139">
        <v>121.790474418237</v>
      </c>
      <c r="R70" s="140">
        <v>114.617046830314</v>
      </c>
      <c r="T70" s="138">
        <v>40999</v>
      </c>
      <c r="U70" s="141">
        <v>128.553476832944</v>
      </c>
      <c r="V70" s="141">
        <v>117.153255737002</v>
      </c>
    </row>
    <row r="71" spans="16:22" x14ac:dyDescent="0.3">
      <c r="P71" s="138">
        <v>37802</v>
      </c>
      <c r="Q71" s="139">
        <v>122.610989995613</v>
      </c>
      <c r="R71" s="140">
        <v>114.09709330644699</v>
      </c>
      <c r="T71" s="138">
        <v>41090</v>
      </c>
      <c r="U71" s="141">
        <v>132.50398797926701</v>
      </c>
      <c r="V71" s="141">
        <v>124.174313684353</v>
      </c>
    </row>
    <row r="72" spans="16:22" x14ac:dyDescent="0.3">
      <c r="P72" s="138">
        <v>37833</v>
      </c>
      <c r="Q72" s="139">
        <v>123.543371752653</v>
      </c>
      <c r="R72" s="140">
        <v>113.384554268171</v>
      </c>
      <c r="T72" s="138">
        <v>41182</v>
      </c>
      <c r="U72" s="141">
        <v>135.062734137376</v>
      </c>
      <c r="V72" s="141">
        <v>126.948299977177</v>
      </c>
    </row>
    <row r="73" spans="16:22" x14ac:dyDescent="0.3">
      <c r="P73" s="138">
        <v>37864</v>
      </c>
      <c r="Q73" s="139">
        <v>124.899669360525</v>
      </c>
      <c r="R73" s="140">
        <v>112.84529360466</v>
      </c>
      <c r="T73" s="138">
        <v>41274</v>
      </c>
      <c r="U73" s="141">
        <v>140.24562916775801</v>
      </c>
      <c r="V73" s="141">
        <v>130.88655037959001</v>
      </c>
    </row>
    <row r="74" spans="16:22" x14ac:dyDescent="0.3">
      <c r="P74" s="138">
        <v>37894</v>
      </c>
      <c r="Q74" s="139">
        <v>126.62023416055</v>
      </c>
      <c r="R74" s="140">
        <v>113.609259706568</v>
      </c>
      <c r="T74" s="138">
        <v>41364</v>
      </c>
      <c r="U74" s="141">
        <v>134.310510367116</v>
      </c>
      <c r="V74" s="141">
        <v>128.99628334651899</v>
      </c>
    </row>
    <row r="75" spans="16:22" x14ac:dyDescent="0.3">
      <c r="P75" s="138">
        <v>37925</v>
      </c>
      <c r="Q75" s="139">
        <v>127.633331997257</v>
      </c>
      <c r="R75" s="140">
        <v>114.869153902894</v>
      </c>
      <c r="T75" s="138">
        <v>41455</v>
      </c>
      <c r="U75" s="141">
        <v>144.671946685899</v>
      </c>
      <c r="V75" s="141">
        <v>135.99112585395301</v>
      </c>
    </row>
    <row r="76" spans="16:22" x14ac:dyDescent="0.3">
      <c r="P76" s="138">
        <v>37955</v>
      </c>
      <c r="Q76" s="139">
        <v>128.021139425765</v>
      </c>
      <c r="R76" s="140">
        <v>116.20751294666201</v>
      </c>
      <c r="T76" s="138">
        <v>41547</v>
      </c>
      <c r="U76" s="141">
        <v>146.07102194421699</v>
      </c>
      <c r="V76" s="141">
        <v>137.020415735233</v>
      </c>
    </row>
    <row r="77" spans="16:22" x14ac:dyDescent="0.3">
      <c r="P77" s="138">
        <v>37986</v>
      </c>
      <c r="Q77" s="139">
        <v>128.48146842441</v>
      </c>
      <c r="R77" s="140">
        <v>116.796273413186</v>
      </c>
      <c r="T77" s="138">
        <v>41639</v>
      </c>
      <c r="U77" s="141">
        <v>151.08549900003499</v>
      </c>
      <c r="V77" s="141">
        <v>141.83551737226</v>
      </c>
    </row>
    <row r="78" spans="16:22" x14ac:dyDescent="0.3">
      <c r="P78" s="138">
        <v>38017</v>
      </c>
      <c r="Q78" s="139">
        <v>129.60379434580699</v>
      </c>
      <c r="R78" s="140">
        <v>117.297407677454</v>
      </c>
      <c r="T78" s="138">
        <v>41729</v>
      </c>
      <c r="U78" s="141">
        <v>153.53939979522099</v>
      </c>
      <c r="V78" s="141">
        <v>145.29477363487999</v>
      </c>
    </row>
    <row r="79" spans="16:22" x14ac:dyDescent="0.3">
      <c r="P79" s="138">
        <v>38046</v>
      </c>
      <c r="Q79" s="139">
        <v>132.16239919408901</v>
      </c>
      <c r="R79" s="140">
        <v>119.344930279754</v>
      </c>
      <c r="T79" s="138">
        <v>41820</v>
      </c>
      <c r="U79" s="141">
        <v>158.09091789518899</v>
      </c>
      <c r="V79" s="141">
        <v>149.860616813793</v>
      </c>
    </row>
    <row r="80" spans="16:22" x14ac:dyDescent="0.3">
      <c r="P80" s="138">
        <v>38077</v>
      </c>
      <c r="Q80" s="139">
        <v>134.735273163822</v>
      </c>
      <c r="R80" s="140">
        <v>121.75132412906601</v>
      </c>
      <c r="T80" s="138">
        <v>41912</v>
      </c>
      <c r="U80" s="141">
        <v>162.79603806258299</v>
      </c>
      <c r="V80" s="141">
        <v>153.08282413083899</v>
      </c>
    </row>
    <row r="81" spans="16:22" x14ac:dyDescent="0.3">
      <c r="P81" s="138">
        <v>38107</v>
      </c>
      <c r="Q81" s="139">
        <v>137.30777831611201</v>
      </c>
      <c r="R81" s="140">
        <v>123.772939916551</v>
      </c>
      <c r="T81" s="138">
        <v>42004</v>
      </c>
      <c r="U81" s="141">
        <v>165.86671265397499</v>
      </c>
      <c r="V81" s="141">
        <v>158.10511742172099</v>
      </c>
    </row>
    <row r="82" spans="16:22" x14ac:dyDescent="0.3">
      <c r="P82" s="138">
        <v>38138</v>
      </c>
      <c r="Q82" s="139">
        <v>138.786830919892</v>
      </c>
      <c r="R82" s="140">
        <v>124.113191408953</v>
      </c>
      <c r="T82" s="138">
        <v>42094</v>
      </c>
      <c r="U82" s="141">
        <v>169.40551554799001</v>
      </c>
      <c r="V82" s="141">
        <v>163.12789163011001</v>
      </c>
    </row>
    <row r="83" spans="16:22" x14ac:dyDescent="0.3">
      <c r="P83" s="138">
        <v>38168</v>
      </c>
      <c r="Q83" s="139">
        <v>140.87892960008401</v>
      </c>
      <c r="R83" s="140">
        <v>125.059561838633</v>
      </c>
      <c r="T83" s="138">
        <v>42185</v>
      </c>
      <c r="U83" s="141">
        <v>173.670335677851</v>
      </c>
      <c r="V83" s="141">
        <v>165.438498813818</v>
      </c>
    </row>
    <row r="84" spans="16:22" x14ac:dyDescent="0.3">
      <c r="P84" s="138">
        <v>38199</v>
      </c>
      <c r="Q84" s="139">
        <v>142.83003933915501</v>
      </c>
      <c r="R84" s="140">
        <v>125.756055309863</v>
      </c>
      <c r="T84" s="138">
        <v>42277</v>
      </c>
      <c r="U84" s="141">
        <v>178.08697138053</v>
      </c>
      <c r="V84" s="141">
        <v>169.10924438064501</v>
      </c>
    </row>
    <row r="85" spans="16:22" x14ac:dyDescent="0.3">
      <c r="P85" s="138">
        <v>38230</v>
      </c>
      <c r="Q85" s="139">
        <v>145.21561867842101</v>
      </c>
      <c r="R85" s="140">
        <v>127.94155084583301</v>
      </c>
      <c r="T85" s="138">
        <v>42369</v>
      </c>
      <c r="U85" s="141">
        <v>178.23587721293899</v>
      </c>
      <c r="V85" s="141">
        <v>169.704234485461</v>
      </c>
    </row>
    <row r="86" spans="16:22" x14ac:dyDescent="0.3">
      <c r="P86" s="138">
        <v>38260</v>
      </c>
      <c r="Q86" s="139">
        <v>146.121050546405</v>
      </c>
      <c r="R86" s="140">
        <v>129.624654003882</v>
      </c>
      <c r="T86" s="138">
        <v>42460</v>
      </c>
      <c r="U86" s="141">
        <v>182.16767654013799</v>
      </c>
      <c r="V86" s="141">
        <v>175.21304146976399</v>
      </c>
    </row>
    <row r="87" spans="16:22" x14ac:dyDescent="0.3">
      <c r="P87" s="138">
        <v>38291</v>
      </c>
      <c r="Q87" s="139">
        <v>145.74181629736799</v>
      </c>
      <c r="R87" s="140">
        <v>131.46475294104999</v>
      </c>
      <c r="T87" s="138">
        <v>42551</v>
      </c>
      <c r="U87" s="141">
        <v>186.17338895604399</v>
      </c>
      <c r="V87" s="141">
        <v>176.99029052421099</v>
      </c>
    </row>
    <row r="88" spans="16:22" x14ac:dyDescent="0.3">
      <c r="P88" s="138">
        <v>38321</v>
      </c>
      <c r="Q88" s="139">
        <v>145.47895407825999</v>
      </c>
      <c r="R88" s="140">
        <v>131.41709294988601</v>
      </c>
      <c r="T88" s="138">
        <v>42643</v>
      </c>
      <c r="U88" s="141">
        <v>193.034592817977</v>
      </c>
      <c r="V88" s="141">
        <v>184.81548618203701</v>
      </c>
    </row>
    <row r="89" spans="16:22" x14ac:dyDescent="0.3">
      <c r="P89" s="138">
        <v>38352</v>
      </c>
      <c r="Q89" s="139">
        <v>146.72464390253799</v>
      </c>
      <c r="R89" s="140">
        <v>131.94774371293701</v>
      </c>
      <c r="T89" s="138">
        <v>42735</v>
      </c>
      <c r="U89" s="141">
        <v>193.32161791741899</v>
      </c>
      <c r="V89" s="141">
        <v>180.80953271572301</v>
      </c>
    </row>
    <row r="90" spans="16:22" x14ac:dyDescent="0.3">
      <c r="P90" s="138">
        <v>38383</v>
      </c>
      <c r="Q90" s="139">
        <v>149.929776149715</v>
      </c>
      <c r="R90" s="140">
        <v>131.652658457981</v>
      </c>
      <c r="T90" s="138">
        <v>42825</v>
      </c>
      <c r="U90" s="141">
        <v>203.99287121180899</v>
      </c>
      <c r="V90" s="141">
        <v>188.06291078764701</v>
      </c>
    </row>
    <row r="91" spans="16:22" x14ac:dyDescent="0.3">
      <c r="P91" s="138">
        <v>38411</v>
      </c>
      <c r="Q91" s="139">
        <v>153.76998062160001</v>
      </c>
      <c r="R91" s="140">
        <v>134.28111334352599</v>
      </c>
      <c r="T91" s="138">
        <v>42916</v>
      </c>
      <c r="U91" s="141">
        <v>213.110857327118</v>
      </c>
      <c r="V91" s="141">
        <v>192.37012820375901</v>
      </c>
    </row>
    <row r="92" spans="16:22" x14ac:dyDescent="0.3">
      <c r="P92" s="138">
        <v>38442</v>
      </c>
      <c r="Q92" s="139">
        <v>157.096140240377</v>
      </c>
      <c r="R92" s="140">
        <v>135.875630205546</v>
      </c>
      <c r="T92" s="138">
        <v>43008</v>
      </c>
      <c r="U92" s="141">
        <v>213.44539405706999</v>
      </c>
      <c r="V92" s="141">
        <v>196.04538256097501</v>
      </c>
    </row>
    <row r="93" spans="16:22" x14ac:dyDescent="0.3">
      <c r="P93" s="138">
        <v>38472</v>
      </c>
      <c r="Q93" s="139">
        <v>159.15879793289901</v>
      </c>
      <c r="R93" s="140">
        <v>137.86248394053499</v>
      </c>
      <c r="T93" s="138">
        <v>43100</v>
      </c>
      <c r="U93" s="141">
        <v>219.43230482860801</v>
      </c>
      <c r="V93" s="141">
        <v>197.58555738927399</v>
      </c>
    </row>
    <row r="94" spans="16:22" x14ac:dyDescent="0.3">
      <c r="P94" s="138">
        <v>38503</v>
      </c>
      <c r="Q94" s="139">
        <v>160.84766749192801</v>
      </c>
      <c r="R94" s="140">
        <v>139.14280120106699</v>
      </c>
      <c r="T94" s="138">
        <v>43190</v>
      </c>
      <c r="U94" s="141">
        <v>216.841659809124</v>
      </c>
      <c r="V94" s="141">
        <v>207.121135870421</v>
      </c>
    </row>
    <row r="95" spans="16:22" x14ac:dyDescent="0.3">
      <c r="P95" s="138">
        <v>38533</v>
      </c>
      <c r="Q95" s="139">
        <v>162.31705629989699</v>
      </c>
      <c r="R95" s="140">
        <v>140.65729939956501</v>
      </c>
      <c r="T95" s="138">
        <v>43281</v>
      </c>
      <c r="U95" s="141">
        <v>223.687792712495</v>
      </c>
      <c r="V95" s="141">
        <v>206.131804080591</v>
      </c>
    </row>
    <row r="96" spans="16:22" x14ac:dyDescent="0.3">
      <c r="P96" s="138">
        <v>38564</v>
      </c>
      <c r="Q96" s="139">
        <v>164.09480620386501</v>
      </c>
      <c r="R96" s="140">
        <v>144.28385106407799</v>
      </c>
      <c r="T96" s="138">
        <v>43373</v>
      </c>
      <c r="U96" s="141">
        <v>225.23676342514699</v>
      </c>
      <c r="V96" s="141">
        <v>214.30574364301299</v>
      </c>
    </row>
    <row r="97" spans="16:22" x14ac:dyDescent="0.3">
      <c r="P97" s="138">
        <v>38595</v>
      </c>
      <c r="Q97" s="139">
        <v>166.314869126014</v>
      </c>
      <c r="R97" s="140">
        <v>147.953674292735</v>
      </c>
      <c r="T97" s="138">
        <v>43465</v>
      </c>
      <c r="U97" s="141">
        <v>228.98521491964499</v>
      </c>
      <c r="V97" s="141">
        <v>211.385546403017</v>
      </c>
    </row>
    <row r="98" spans="16:22" x14ac:dyDescent="0.3">
      <c r="P98" s="138">
        <v>38625</v>
      </c>
      <c r="Q98" s="139">
        <v>168.04098568830801</v>
      </c>
      <c r="R98" s="140">
        <v>151.87959242195001</v>
      </c>
      <c r="T98" s="138">
        <v>43555</v>
      </c>
      <c r="U98" s="141">
        <v>232.07017819000299</v>
      </c>
      <c r="V98" s="141">
        <v>222.813710684222</v>
      </c>
    </row>
    <row r="99" spans="16:22" x14ac:dyDescent="0.3">
      <c r="P99" s="138">
        <v>38656</v>
      </c>
      <c r="Q99" s="139">
        <v>169.17088613966601</v>
      </c>
      <c r="R99" s="140">
        <v>152.21214234432799</v>
      </c>
      <c r="T99" s="138">
        <v>43646</v>
      </c>
      <c r="U99" s="141">
        <v>235.034381156737</v>
      </c>
      <c r="V99" s="141">
        <v>223.97733581521001</v>
      </c>
    </row>
    <row r="100" spans="16:22" x14ac:dyDescent="0.3">
      <c r="P100" s="138">
        <v>38686</v>
      </c>
      <c r="Q100" s="139">
        <v>169.139824113282</v>
      </c>
      <c r="R100" s="140">
        <v>151.032068515693</v>
      </c>
      <c r="T100" s="138">
        <v>43738</v>
      </c>
      <c r="U100" s="141">
        <v>239.38728765599001</v>
      </c>
      <c r="V100" s="141">
        <v>220.404823732073</v>
      </c>
    </row>
    <row r="101" spans="16:22" x14ac:dyDescent="0.3">
      <c r="P101" s="138">
        <v>38717</v>
      </c>
      <c r="Q101" s="139">
        <v>170.68648739096099</v>
      </c>
      <c r="R101" s="140">
        <v>150.400462368295</v>
      </c>
      <c r="T101" s="138">
        <v>43830</v>
      </c>
      <c r="U101" s="141">
        <v>238.71506507518799</v>
      </c>
      <c r="V101" s="141">
        <v>229.17358411939</v>
      </c>
    </row>
    <row r="102" spans="16:22" x14ac:dyDescent="0.3">
      <c r="P102" s="138">
        <v>38748</v>
      </c>
      <c r="Q102" s="139">
        <v>172.36049795771601</v>
      </c>
      <c r="R102" s="140">
        <v>151.03144473357</v>
      </c>
      <c r="T102" s="138">
        <v>43921</v>
      </c>
      <c r="U102" s="141">
        <v>246.49752724150201</v>
      </c>
      <c r="V102" s="141">
        <v>239.13862899439101</v>
      </c>
    </row>
    <row r="103" spans="16:22" x14ac:dyDescent="0.3">
      <c r="P103" s="138">
        <v>38776</v>
      </c>
      <c r="Q103" s="139">
        <v>175.23687389641901</v>
      </c>
      <c r="R103" s="140">
        <v>153.46792650138499</v>
      </c>
      <c r="T103" s="138">
        <v>44012</v>
      </c>
      <c r="U103" s="141">
        <v>242.061609498553</v>
      </c>
      <c r="V103" s="141">
        <v>224.16271440961299</v>
      </c>
    </row>
    <row r="104" spans="16:22" x14ac:dyDescent="0.3">
      <c r="P104" s="138">
        <v>38807</v>
      </c>
      <c r="Q104" s="139">
        <v>175.945393666597</v>
      </c>
      <c r="R104" s="140">
        <v>154.193139494706</v>
      </c>
      <c r="T104" s="138">
        <v>44104</v>
      </c>
      <c r="U104" s="141">
        <v>246.610545231461</v>
      </c>
      <c r="V104" s="141">
        <v>230.09344076298001</v>
      </c>
    </row>
    <row r="105" spans="16:22" x14ac:dyDescent="0.3">
      <c r="P105" s="138">
        <v>38837</v>
      </c>
      <c r="Q105" s="139">
        <v>177.11508712491599</v>
      </c>
      <c r="R105" s="140">
        <v>155.27250870380001</v>
      </c>
      <c r="T105" s="138">
        <v>44196</v>
      </c>
      <c r="U105" s="141">
        <v>260.37364595437202</v>
      </c>
      <c r="V105" s="141">
        <v>253.269351726482</v>
      </c>
    </row>
    <row r="106" spans="16:22" x14ac:dyDescent="0.3">
      <c r="P106" s="138">
        <v>38868</v>
      </c>
      <c r="Q106" s="139">
        <v>177.654760721054</v>
      </c>
      <c r="R106" s="140">
        <v>155.01460506244999</v>
      </c>
      <c r="T106" s="138">
        <v>44286</v>
      </c>
      <c r="U106" s="141">
        <v>259.18116492626899</v>
      </c>
      <c r="V106" s="141">
        <v>248.34122446180001</v>
      </c>
    </row>
    <row r="107" spans="16:22" x14ac:dyDescent="0.3">
      <c r="P107" s="138">
        <v>38898</v>
      </c>
      <c r="Q107" s="139">
        <v>179.19551080620101</v>
      </c>
      <c r="R107" s="140">
        <v>156.182080361684</v>
      </c>
      <c r="T107" s="138">
        <v>44377</v>
      </c>
      <c r="U107" s="141">
        <v>272.91716260038999</v>
      </c>
      <c r="V107" s="141">
        <v>262.12133548776501</v>
      </c>
    </row>
    <row r="108" spans="16:22" x14ac:dyDescent="0.3">
      <c r="P108" s="138">
        <v>38929</v>
      </c>
      <c r="Q108" s="139">
        <v>178.76522380708201</v>
      </c>
      <c r="R108" s="140">
        <v>155.954080300486</v>
      </c>
      <c r="T108" s="138">
        <v>44469</v>
      </c>
      <c r="U108" s="141">
        <v>282.228956084934</v>
      </c>
      <c r="V108" s="141">
        <v>279.21439179680698</v>
      </c>
    </row>
    <row r="109" spans="16:22" x14ac:dyDescent="0.3">
      <c r="P109" s="138">
        <v>38960</v>
      </c>
      <c r="Q109" s="139">
        <v>178.10963650703201</v>
      </c>
      <c r="R109" s="140">
        <v>157.11092699804399</v>
      </c>
      <c r="T109" s="138">
        <v>44561</v>
      </c>
      <c r="U109" s="141">
        <v>297.66858533220602</v>
      </c>
      <c r="V109" s="141">
        <v>294.01002743819703</v>
      </c>
    </row>
    <row r="110" spans="16:22" x14ac:dyDescent="0.3">
      <c r="P110" s="138">
        <v>38990</v>
      </c>
      <c r="Q110" s="139">
        <v>176.27797405155599</v>
      </c>
      <c r="R110" s="140">
        <v>156.47971412651199</v>
      </c>
      <c r="T110" s="138">
        <v>44651</v>
      </c>
      <c r="U110" s="141">
        <v>299.13707632241301</v>
      </c>
      <c r="V110" s="141">
        <v>289.43856081492299</v>
      </c>
    </row>
    <row r="111" spans="16:22" x14ac:dyDescent="0.3">
      <c r="P111" s="138">
        <v>39021</v>
      </c>
      <c r="Q111" s="139">
        <v>175.16539223522</v>
      </c>
      <c r="R111" s="140">
        <v>157.46943331544901</v>
      </c>
      <c r="T111" s="138">
        <v>44742</v>
      </c>
      <c r="U111" s="141">
        <v>316.81654354404901</v>
      </c>
      <c r="V111" s="141">
        <v>320.87956049041998</v>
      </c>
    </row>
    <row r="112" spans="16:22" x14ac:dyDescent="0.3">
      <c r="P112" s="138">
        <v>39051</v>
      </c>
      <c r="Q112" s="139">
        <v>175.506755191607</v>
      </c>
      <c r="R112" s="140">
        <v>158.522332313607</v>
      </c>
      <c r="T112" s="138">
        <v>44834</v>
      </c>
      <c r="U112" s="141">
        <v>315.50956923473501</v>
      </c>
      <c r="V112" s="141">
        <v>305.19163748096202</v>
      </c>
    </row>
    <row r="113" spans="16:22" x14ac:dyDescent="0.3">
      <c r="P113" s="138">
        <v>39082</v>
      </c>
      <c r="Q113" s="139">
        <v>177.00083338485399</v>
      </c>
      <c r="R113" s="140">
        <v>162.19231713375299</v>
      </c>
      <c r="T113" s="138">
        <v>44926</v>
      </c>
      <c r="U113" s="141">
        <v>314.77491334904801</v>
      </c>
      <c r="V113" s="141">
        <v>297.51424642942402</v>
      </c>
    </row>
    <row r="114" spans="16:22" x14ac:dyDescent="0.3">
      <c r="P114" s="138">
        <v>39113</v>
      </c>
      <c r="Q114" s="139">
        <v>179.651945729608</v>
      </c>
      <c r="R114" s="140">
        <v>164.634948581277</v>
      </c>
      <c r="T114" s="138">
        <v>45016</v>
      </c>
      <c r="U114" s="141">
        <v>313.44808800909601</v>
      </c>
      <c r="V114" s="141">
        <v>277.10106700105899</v>
      </c>
    </row>
    <row r="115" spans="16:22" x14ac:dyDescent="0.3">
      <c r="P115" s="138">
        <v>39141</v>
      </c>
      <c r="Q115" s="139">
        <v>181.868333934167</v>
      </c>
      <c r="R115" s="140">
        <v>167.415728773095</v>
      </c>
      <c r="T115" s="138">
        <v>45107</v>
      </c>
      <c r="U115" s="141">
        <v>317.93326674271202</v>
      </c>
      <c r="V115" s="141">
        <v>293.98536367610501</v>
      </c>
    </row>
    <row r="116" spans="16:22" x14ac:dyDescent="0.3">
      <c r="P116" s="138">
        <v>39172</v>
      </c>
      <c r="Q116" s="139">
        <v>183.56754443904799</v>
      </c>
      <c r="R116" s="140">
        <v>167.00196605251799</v>
      </c>
      <c r="T116" s="138">
        <v>45199</v>
      </c>
      <c r="U116" s="141">
        <v>326.83556511285201</v>
      </c>
      <c r="V116" s="141">
        <v>280.32096902198401</v>
      </c>
    </row>
    <row r="117" spans="16:22" x14ac:dyDescent="0.3">
      <c r="P117" s="138">
        <v>39202</v>
      </c>
      <c r="Q117" s="139">
        <v>185.080234434853</v>
      </c>
      <c r="R117" s="140">
        <v>168.23633033683399</v>
      </c>
      <c r="T117" s="138">
        <v>45291</v>
      </c>
      <c r="U117" s="141">
        <v>321.16128861522498</v>
      </c>
      <c r="V117" s="141">
        <v>265.03811544654098</v>
      </c>
    </row>
    <row r="118" spans="16:22" x14ac:dyDescent="0.3">
      <c r="P118" s="138">
        <v>39233</v>
      </c>
      <c r="Q118" s="139">
        <v>185.30817707029399</v>
      </c>
      <c r="R118" s="140">
        <v>168.02473095015401</v>
      </c>
      <c r="T118" s="138">
        <v>45382</v>
      </c>
      <c r="U118" s="141">
        <v>327.89477526598102</v>
      </c>
      <c r="V118" s="141">
        <v>282.49821871766301</v>
      </c>
    </row>
    <row r="119" spans="16:22" x14ac:dyDescent="0.3">
      <c r="P119" s="138">
        <v>39263</v>
      </c>
      <c r="Q119" s="139">
        <v>186.41155093033299</v>
      </c>
      <c r="R119" s="140">
        <v>170.41328983999401</v>
      </c>
      <c r="T119" s="138">
        <v>45473</v>
      </c>
      <c r="U119" s="141">
        <v>328.96300397473902</v>
      </c>
      <c r="V119" s="141">
        <v>286.27148137333103</v>
      </c>
    </row>
    <row r="120" spans="16:22" x14ac:dyDescent="0.3">
      <c r="P120" s="138">
        <v>39294</v>
      </c>
      <c r="Q120" s="139">
        <v>186.212801178456</v>
      </c>
      <c r="R120" s="140">
        <v>170.23125717386301</v>
      </c>
      <c r="T120" s="138">
        <v>45565</v>
      </c>
      <c r="U120" s="141">
        <v>333.14292189538901</v>
      </c>
      <c r="V120" s="141">
        <v>272.77830051550802</v>
      </c>
    </row>
    <row r="121" spans="16:22" x14ac:dyDescent="0.3">
      <c r="P121" s="138">
        <v>39325</v>
      </c>
      <c r="Q121" s="139">
        <v>187.167392609838</v>
      </c>
      <c r="R121" s="140">
        <v>170.351175804467</v>
      </c>
      <c r="T121" s="138">
        <v>45657</v>
      </c>
      <c r="U121" s="141">
        <v>327.95822213969001</v>
      </c>
      <c r="V121" s="141">
        <v>263.16062485461299</v>
      </c>
    </row>
    <row r="122" spans="16:22" x14ac:dyDescent="0.3">
      <c r="P122" s="138">
        <v>39355</v>
      </c>
      <c r="Q122" s="139">
        <v>185.298428399682</v>
      </c>
      <c r="R122" s="140">
        <v>166.06972661548301</v>
      </c>
      <c r="T122" s="138">
        <v>45747</v>
      </c>
      <c r="U122" s="141">
        <v>337.91886627775602</v>
      </c>
      <c r="V122" s="141">
        <v>286.61859843615099</v>
      </c>
    </row>
    <row r="123" spans="16:22" x14ac:dyDescent="0.3">
      <c r="P123" s="138">
        <v>39386</v>
      </c>
      <c r="Q123" s="139">
        <v>182.15664631948101</v>
      </c>
      <c r="R123" s="140">
        <v>161.195246118662</v>
      </c>
      <c r="T123" s="138">
        <v>45838</v>
      </c>
      <c r="U123" s="141">
        <v>331.10801692720702</v>
      </c>
      <c r="V123" s="141">
        <v>252.746106814314</v>
      </c>
    </row>
    <row r="124" spans="16:22" x14ac:dyDescent="0.3">
      <c r="P124" s="138">
        <v>39416</v>
      </c>
      <c r="Q124" s="139">
        <v>179.371850304502</v>
      </c>
      <c r="R124" s="140">
        <v>155.57989991862999</v>
      </c>
      <c r="T124" s="138">
        <v>45930</v>
      </c>
      <c r="U124" s="141">
        <v>330.78492422624902</v>
      </c>
      <c r="V124" s="141">
        <v>271.777923033153</v>
      </c>
    </row>
    <row r="125" spans="16:22" x14ac:dyDescent="0.3">
      <c r="P125" s="138">
        <v>39447</v>
      </c>
      <c r="Q125" s="139">
        <v>178.92083276277401</v>
      </c>
      <c r="R125" s="140">
        <v>153.77751759237401</v>
      </c>
      <c r="T125" s="138">
        <v>46022</v>
      </c>
      <c r="U125" s="141" t="s">
        <v>95</v>
      </c>
      <c r="V125" s="141" t="s">
        <v>95</v>
      </c>
    </row>
    <row r="126" spans="16:22" x14ac:dyDescent="0.3">
      <c r="P126" s="138">
        <v>39478</v>
      </c>
      <c r="Q126" s="139">
        <v>180.49601566661599</v>
      </c>
      <c r="R126" s="140">
        <v>154.072731494772</v>
      </c>
      <c r="T126" s="138">
        <v>46112</v>
      </c>
      <c r="U126" s="141" t="s">
        <v>95</v>
      </c>
      <c r="V126" s="141" t="s">
        <v>95</v>
      </c>
    </row>
    <row r="127" spans="16:22" x14ac:dyDescent="0.3">
      <c r="P127" s="138">
        <v>39507</v>
      </c>
      <c r="Q127" s="139">
        <v>180.29048412089699</v>
      </c>
      <c r="R127" s="140">
        <v>158.60664665670899</v>
      </c>
      <c r="T127" s="138">
        <v>46203</v>
      </c>
      <c r="U127" s="141" t="s">
        <v>95</v>
      </c>
      <c r="V127" s="141" t="s">
        <v>95</v>
      </c>
    </row>
    <row r="128" spans="16:22" x14ac:dyDescent="0.3">
      <c r="P128" s="138">
        <v>39538</v>
      </c>
      <c r="Q128" s="139">
        <v>178.31840031455999</v>
      </c>
      <c r="R128" s="140">
        <v>160.94570166060501</v>
      </c>
      <c r="T128" s="138">
        <v>46295</v>
      </c>
      <c r="U128" s="141" t="s">
        <v>95</v>
      </c>
      <c r="V128" s="141" t="s">
        <v>95</v>
      </c>
    </row>
    <row r="129" spans="16:22" x14ac:dyDescent="0.3">
      <c r="P129" s="138">
        <v>39568</v>
      </c>
      <c r="Q129" s="139">
        <v>175.16071687212599</v>
      </c>
      <c r="R129" s="140">
        <v>160.45994926582301</v>
      </c>
      <c r="T129" s="138">
        <v>46387</v>
      </c>
      <c r="U129" s="141" t="s">
        <v>95</v>
      </c>
      <c r="V129" s="141" t="s">
        <v>95</v>
      </c>
    </row>
    <row r="130" spans="16:22" x14ac:dyDescent="0.3">
      <c r="P130" s="138">
        <v>39599</v>
      </c>
      <c r="Q130" s="139">
        <v>173.75538406774601</v>
      </c>
      <c r="R130" s="140">
        <v>156.178913989134</v>
      </c>
      <c r="T130" s="138">
        <v>46477</v>
      </c>
      <c r="U130" s="141" t="s">
        <v>95</v>
      </c>
      <c r="V130" s="141" t="s">
        <v>95</v>
      </c>
    </row>
    <row r="131" spans="16:22" x14ac:dyDescent="0.3">
      <c r="P131" s="138">
        <v>39629</v>
      </c>
      <c r="Q131" s="139">
        <v>173.15840383096</v>
      </c>
      <c r="R131" s="140">
        <v>153.495655474675</v>
      </c>
      <c r="T131" s="138">
        <v>46568</v>
      </c>
      <c r="U131" s="141" t="s">
        <v>95</v>
      </c>
      <c r="V131" s="141" t="s">
        <v>95</v>
      </c>
    </row>
    <row r="132" spans="16:22" x14ac:dyDescent="0.3">
      <c r="P132" s="138">
        <v>39660</v>
      </c>
      <c r="Q132" s="139">
        <v>172.785929926443</v>
      </c>
      <c r="R132" s="140">
        <v>153.96597250770799</v>
      </c>
      <c r="T132" s="138">
        <v>46660</v>
      </c>
      <c r="U132" s="141" t="s">
        <v>95</v>
      </c>
      <c r="V132" s="141" t="s">
        <v>95</v>
      </c>
    </row>
    <row r="133" spans="16:22" x14ac:dyDescent="0.3">
      <c r="P133" s="138">
        <v>39691</v>
      </c>
      <c r="Q133" s="139">
        <v>171.66330167555901</v>
      </c>
      <c r="R133" s="140">
        <v>156.54704434179499</v>
      </c>
      <c r="T133" s="138">
        <v>46752</v>
      </c>
      <c r="U133" s="141" t="s">
        <v>95</v>
      </c>
      <c r="V133" s="141" t="s">
        <v>95</v>
      </c>
    </row>
    <row r="134" spans="16:22" x14ac:dyDescent="0.3">
      <c r="P134" s="138">
        <v>39721</v>
      </c>
      <c r="Q134" s="139">
        <v>167.95711145952799</v>
      </c>
      <c r="R134" s="140">
        <v>154.24234609511501</v>
      </c>
      <c r="T134" s="138">
        <v>46843</v>
      </c>
      <c r="U134" s="141" t="s">
        <v>95</v>
      </c>
      <c r="V134" s="141" t="s">
        <v>95</v>
      </c>
    </row>
    <row r="135" spans="16:22" x14ac:dyDescent="0.3">
      <c r="P135" s="138">
        <v>39752</v>
      </c>
      <c r="Q135" s="139">
        <v>163.73882900509099</v>
      </c>
      <c r="R135" s="140">
        <v>145.204878636008</v>
      </c>
      <c r="T135" s="138">
        <v>46934</v>
      </c>
      <c r="U135" s="141" t="s">
        <v>95</v>
      </c>
      <c r="V135" s="141" t="s">
        <v>95</v>
      </c>
    </row>
    <row r="136" spans="16:22" x14ac:dyDescent="0.3">
      <c r="P136" s="138">
        <v>39782</v>
      </c>
      <c r="Q136" s="139">
        <v>157.82032776815501</v>
      </c>
      <c r="R136" s="140">
        <v>134.68566056233001</v>
      </c>
      <c r="T136" s="138">
        <v>47026</v>
      </c>
      <c r="U136" s="141" t="s">
        <v>95</v>
      </c>
      <c r="V136" s="141" t="s">
        <v>95</v>
      </c>
    </row>
    <row r="137" spans="16:22" x14ac:dyDescent="0.3">
      <c r="P137" s="138">
        <v>39813</v>
      </c>
      <c r="Q137" s="139">
        <v>155.07488293286099</v>
      </c>
      <c r="R137" s="140">
        <v>130.06290329296201</v>
      </c>
      <c r="T137" s="138">
        <v>47118</v>
      </c>
      <c r="U137" s="141" t="s">
        <v>95</v>
      </c>
      <c r="V137" s="141" t="s">
        <v>95</v>
      </c>
    </row>
    <row r="138" spans="16:22" x14ac:dyDescent="0.3">
      <c r="P138" s="138">
        <v>39844</v>
      </c>
      <c r="Q138" s="139">
        <v>151.52010682634599</v>
      </c>
      <c r="R138" s="140">
        <v>128.347205216764</v>
      </c>
      <c r="T138" s="138">
        <v>47208</v>
      </c>
      <c r="U138" s="141" t="s">
        <v>95</v>
      </c>
      <c r="V138" s="141" t="s">
        <v>95</v>
      </c>
    </row>
    <row r="139" spans="16:22" x14ac:dyDescent="0.3">
      <c r="P139" s="138">
        <v>39872</v>
      </c>
      <c r="Q139" s="139">
        <v>149.35131068541401</v>
      </c>
      <c r="R139" s="140">
        <v>126.785302233526</v>
      </c>
      <c r="T139" s="138">
        <v>47299</v>
      </c>
      <c r="U139" s="141" t="s">
        <v>95</v>
      </c>
      <c r="V139" s="141" t="s">
        <v>95</v>
      </c>
    </row>
    <row r="140" spans="16:22" x14ac:dyDescent="0.3">
      <c r="P140" s="138">
        <v>39903</v>
      </c>
      <c r="Q140" s="139">
        <v>144.67596727378401</v>
      </c>
      <c r="R140" s="140">
        <v>119.316546605824</v>
      </c>
      <c r="T140" s="138">
        <v>47391</v>
      </c>
      <c r="U140" s="141" t="s">
        <v>95</v>
      </c>
      <c r="V140" s="141" t="s">
        <v>95</v>
      </c>
    </row>
    <row r="141" spans="16:22" x14ac:dyDescent="0.3">
      <c r="P141" s="138">
        <v>39933</v>
      </c>
      <c r="Q141" s="139">
        <v>141.49250886863899</v>
      </c>
      <c r="R141" s="140">
        <v>115.045408077321</v>
      </c>
      <c r="T141" s="138">
        <v>47483</v>
      </c>
      <c r="U141" s="141" t="s">
        <v>95</v>
      </c>
      <c r="V141" s="141" t="s">
        <v>95</v>
      </c>
    </row>
    <row r="142" spans="16:22" x14ac:dyDescent="0.3">
      <c r="P142" s="138">
        <v>39964</v>
      </c>
      <c r="Q142" s="139">
        <v>139.28049383180399</v>
      </c>
      <c r="R142" s="140">
        <v>110.537883392721</v>
      </c>
      <c r="T142" s="138"/>
    </row>
    <row r="143" spans="16:22" x14ac:dyDescent="0.3">
      <c r="P143" s="138">
        <v>39994</v>
      </c>
      <c r="Q143" s="139">
        <v>139.530663209864</v>
      </c>
      <c r="R143" s="140">
        <v>111.170925938175</v>
      </c>
      <c r="T143" s="138"/>
    </row>
    <row r="144" spans="16:22" x14ac:dyDescent="0.3">
      <c r="P144" s="138">
        <v>40025</v>
      </c>
      <c r="Q144" s="139">
        <v>139.77651120160701</v>
      </c>
      <c r="R144" s="140">
        <v>109.24664994325499</v>
      </c>
      <c r="T144" s="138"/>
    </row>
    <row r="145" spans="16:20" x14ac:dyDescent="0.3">
      <c r="P145" s="138">
        <v>40056</v>
      </c>
      <c r="Q145" s="139">
        <v>138.93720539121099</v>
      </c>
      <c r="R145" s="140">
        <v>108.32141069225899</v>
      </c>
      <c r="T145" s="138"/>
    </row>
    <row r="146" spans="16:20" x14ac:dyDescent="0.3">
      <c r="P146" s="138">
        <v>40086</v>
      </c>
      <c r="Q146" s="139">
        <v>135.16774612297701</v>
      </c>
      <c r="R146" s="140">
        <v>105.32265714837899</v>
      </c>
      <c r="T146" s="138"/>
    </row>
    <row r="147" spans="16:20" x14ac:dyDescent="0.3">
      <c r="P147" s="138">
        <v>40117</v>
      </c>
      <c r="Q147" s="139">
        <v>130.58114541571399</v>
      </c>
      <c r="R147" s="140">
        <v>102.85401049788599</v>
      </c>
      <c r="T147" s="138"/>
    </row>
    <row r="148" spans="16:20" x14ac:dyDescent="0.3">
      <c r="P148" s="138">
        <v>40147</v>
      </c>
      <c r="Q148" s="139">
        <v>128.67037395856599</v>
      </c>
      <c r="R148" s="140">
        <v>101.41117618854</v>
      </c>
      <c r="T148" s="138"/>
    </row>
    <row r="149" spans="16:20" x14ac:dyDescent="0.3">
      <c r="P149" s="138">
        <v>40178</v>
      </c>
      <c r="Q149" s="139">
        <v>129.14876037669299</v>
      </c>
      <c r="R149" s="140">
        <v>101.054502517451</v>
      </c>
      <c r="T149" s="138"/>
    </row>
    <row r="150" spans="16:20" x14ac:dyDescent="0.3">
      <c r="P150" s="138">
        <v>40209</v>
      </c>
      <c r="Q150" s="139">
        <v>131.33872974155199</v>
      </c>
      <c r="R150" s="140">
        <v>100.82476706626601</v>
      </c>
      <c r="T150" s="138"/>
    </row>
    <row r="151" spans="16:20" x14ac:dyDescent="0.3">
      <c r="P151" s="138">
        <v>40237</v>
      </c>
      <c r="Q151" s="139">
        <v>132.58872777579199</v>
      </c>
      <c r="R151" s="140">
        <v>101.49305366889099</v>
      </c>
      <c r="T151" s="138"/>
    </row>
    <row r="152" spans="16:20" x14ac:dyDescent="0.3">
      <c r="P152" s="138">
        <v>40268</v>
      </c>
      <c r="Q152" s="139">
        <v>131.89917953053899</v>
      </c>
      <c r="R152" s="140">
        <v>103.018371138335</v>
      </c>
      <c r="T152" s="138"/>
    </row>
    <row r="153" spans="16:20" x14ac:dyDescent="0.3">
      <c r="P153" s="138">
        <v>40298</v>
      </c>
      <c r="Q153" s="139">
        <v>129.383480513351</v>
      </c>
      <c r="R153" s="140">
        <v>106.809749676244</v>
      </c>
      <c r="T153" s="138"/>
    </row>
    <row r="154" spans="16:20" x14ac:dyDescent="0.3">
      <c r="P154" s="138">
        <v>40329</v>
      </c>
      <c r="Q154" s="139">
        <v>125.92318101441001</v>
      </c>
      <c r="R154" s="140">
        <v>108.236686009633</v>
      </c>
      <c r="T154" s="138"/>
    </row>
    <row r="155" spans="16:20" x14ac:dyDescent="0.3">
      <c r="P155" s="138">
        <v>40359</v>
      </c>
      <c r="Q155" s="139">
        <v>123.874233953633</v>
      </c>
      <c r="R155" s="140">
        <v>107.820940476945</v>
      </c>
      <c r="T155" s="138"/>
    </row>
    <row r="156" spans="16:20" x14ac:dyDescent="0.3">
      <c r="P156" s="138">
        <v>40390</v>
      </c>
      <c r="Q156" s="139">
        <v>123.57628331394601</v>
      </c>
      <c r="R156" s="140">
        <v>104.31455372186601</v>
      </c>
      <c r="T156" s="138"/>
    </row>
    <row r="157" spans="16:20" x14ac:dyDescent="0.3">
      <c r="P157" s="138">
        <v>40421</v>
      </c>
      <c r="Q157" s="139">
        <v>124.424147494984</v>
      </c>
      <c r="R157" s="140">
        <v>103.36399046395699</v>
      </c>
      <c r="T157" s="138"/>
    </row>
    <row r="158" spans="16:20" x14ac:dyDescent="0.3">
      <c r="P158" s="138">
        <v>40451</v>
      </c>
      <c r="Q158" s="139">
        <v>124.155690903155</v>
      </c>
      <c r="R158" s="140">
        <v>103.53464160195099</v>
      </c>
      <c r="T158" s="138"/>
    </row>
    <row r="159" spans="16:20" x14ac:dyDescent="0.3">
      <c r="P159" s="138">
        <v>40482</v>
      </c>
      <c r="Q159" s="139">
        <v>123.25853993748299</v>
      </c>
      <c r="R159" s="140">
        <v>106.778267216682</v>
      </c>
      <c r="T159" s="138"/>
    </row>
    <row r="160" spans="16:20" x14ac:dyDescent="0.3">
      <c r="P160" s="138">
        <v>40512</v>
      </c>
      <c r="Q160" s="139">
        <v>122.675180007736</v>
      </c>
      <c r="R160" s="140">
        <v>109.404376323007</v>
      </c>
      <c r="T160" s="138"/>
    </row>
    <row r="161" spans="16:20" x14ac:dyDescent="0.3">
      <c r="P161" s="138">
        <v>40543</v>
      </c>
      <c r="Q161" s="139">
        <v>123.17367792767</v>
      </c>
      <c r="R161" s="140">
        <v>111.94531250493</v>
      </c>
      <c r="T161" s="138"/>
    </row>
    <row r="162" spans="16:20" x14ac:dyDescent="0.3">
      <c r="P162" s="138">
        <v>40574</v>
      </c>
      <c r="Q162" s="139">
        <v>122.40009100463701</v>
      </c>
      <c r="R162" s="140">
        <v>110.500571770382</v>
      </c>
      <c r="T162" s="138"/>
    </row>
    <row r="163" spans="16:20" x14ac:dyDescent="0.3">
      <c r="P163" s="138">
        <v>40602</v>
      </c>
      <c r="Q163" s="139">
        <v>120.95480585982899</v>
      </c>
      <c r="R163" s="140">
        <v>105.986268249178</v>
      </c>
      <c r="T163" s="138"/>
    </row>
    <row r="164" spans="16:20" x14ac:dyDescent="0.3">
      <c r="P164" s="138">
        <v>40633</v>
      </c>
      <c r="Q164" s="139">
        <v>119.669699242321</v>
      </c>
      <c r="R164" s="140">
        <v>101.695527592597</v>
      </c>
      <c r="T164" s="138"/>
    </row>
    <row r="165" spans="16:20" x14ac:dyDescent="0.3">
      <c r="P165" s="138">
        <v>40663</v>
      </c>
      <c r="Q165" s="139">
        <v>120.161048472386</v>
      </c>
      <c r="R165" s="140">
        <v>100.965395392293</v>
      </c>
      <c r="T165" s="138"/>
    </row>
    <row r="166" spans="16:20" x14ac:dyDescent="0.3">
      <c r="P166" s="138">
        <v>40694</v>
      </c>
      <c r="Q166" s="139">
        <v>120.96112047278901</v>
      </c>
      <c r="R166" s="140">
        <v>103.40063536909101</v>
      </c>
      <c r="T166" s="138"/>
    </row>
    <row r="167" spans="16:20" x14ac:dyDescent="0.3">
      <c r="P167" s="138">
        <v>40724</v>
      </c>
      <c r="Q167" s="139">
        <v>120.84070721878101</v>
      </c>
      <c r="R167" s="140">
        <v>106.352842635668</v>
      </c>
      <c r="T167" s="138"/>
    </row>
    <row r="168" spans="16:20" x14ac:dyDescent="0.3">
      <c r="P168" s="138">
        <v>40755</v>
      </c>
      <c r="Q168" s="139">
        <v>120.408033668676</v>
      </c>
      <c r="R168" s="140">
        <v>108.60963483997401</v>
      </c>
      <c r="T168" s="138"/>
    </row>
    <row r="169" spans="16:20" x14ac:dyDescent="0.3">
      <c r="P169" s="138">
        <v>40786</v>
      </c>
      <c r="Q169" s="139">
        <v>121.111918087912</v>
      </c>
      <c r="R169" s="140">
        <v>110.647954065527</v>
      </c>
      <c r="T169" s="138"/>
    </row>
    <row r="170" spans="16:20" x14ac:dyDescent="0.3">
      <c r="P170" s="138">
        <v>40816</v>
      </c>
      <c r="Q170" s="139">
        <v>122.655363229169</v>
      </c>
      <c r="R170" s="140">
        <v>111.96009846429099</v>
      </c>
      <c r="T170" s="138"/>
    </row>
    <row r="171" spans="16:20" x14ac:dyDescent="0.3">
      <c r="P171" s="138">
        <v>40847</v>
      </c>
      <c r="Q171" s="139">
        <v>123.919809629859</v>
      </c>
      <c r="R171" s="140">
        <v>114.72405986165499</v>
      </c>
    </row>
    <row r="172" spans="16:20" x14ac:dyDescent="0.3">
      <c r="P172" s="138">
        <v>40877</v>
      </c>
      <c r="Q172" s="139">
        <v>124.174266077959</v>
      </c>
      <c r="R172" s="140">
        <v>114.966424287027</v>
      </c>
    </row>
    <row r="173" spans="16:20" x14ac:dyDescent="0.3">
      <c r="P173" s="138">
        <v>40908</v>
      </c>
      <c r="Q173" s="139">
        <v>123.71235181613601</v>
      </c>
      <c r="R173" s="140">
        <v>115.20383586490701</v>
      </c>
    </row>
    <row r="174" spans="16:20" x14ac:dyDescent="0.3">
      <c r="P174" s="138">
        <v>40939</v>
      </c>
      <c r="Q174" s="139">
        <v>122.18717247895501</v>
      </c>
      <c r="R174" s="140">
        <v>111.495662392184</v>
      </c>
    </row>
    <row r="175" spans="16:20" x14ac:dyDescent="0.3">
      <c r="P175" s="138">
        <v>40968</v>
      </c>
      <c r="Q175" s="139">
        <v>120.364018760999</v>
      </c>
      <c r="R175" s="140">
        <v>109.40962215428</v>
      </c>
    </row>
    <row r="176" spans="16:20" x14ac:dyDescent="0.3">
      <c r="P176" s="138">
        <v>40999</v>
      </c>
      <c r="Q176" s="139">
        <v>120.38109542002501</v>
      </c>
      <c r="R176" s="140">
        <v>108.495454418232</v>
      </c>
    </row>
    <row r="177" spans="16:18" x14ac:dyDescent="0.3">
      <c r="P177" s="138">
        <v>41029</v>
      </c>
      <c r="Q177" s="139">
        <v>121.136381103896</v>
      </c>
      <c r="R177" s="140">
        <v>110.549657147383</v>
      </c>
    </row>
    <row r="178" spans="16:18" x14ac:dyDescent="0.3">
      <c r="P178" s="138">
        <v>41060</v>
      </c>
      <c r="Q178" s="139">
        <v>122.653096310807</v>
      </c>
      <c r="R178" s="140">
        <v>111.600820367089</v>
      </c>
    </row>
    <row r="179" spans="16:18" x14ac:dyDescent="0.3">
      <c r="P179" s="138">
        <v>41090</v>
      </c>
      <c r="Q179" s="139">
        <v>123.23905272328101</v>
      </c>
      <c r="R179" s="140">
        <v>112.958992969237</v>
      </c>
    </row>
    <row r="180" spans="16:18" x14ac:dyDescent="0.3">
      <c r="P180" s="138">
        <v>41121</v>
      </c>
      <c r="Q180" s="139">
        <v>124.252261135119</v>
      </c>
      <c r="R180" s="140">
        <v>114.319650177727</v>
      </c>
    </row>
    <row r="181" spans="16:18" x14ac:dyDescent="0.3">
      <c r="P181" s="138">
        <v>41152</v>
      </c>
      <c r="Q181" s="139">
        <v>125.58681426221401</v>
      </c>
      <c r="R181" s="140">
        <v>117.026748296748</v>
      </c>
    </row>
    <row r="182" spans="16:18" x14ac:dyDescent="0.3">
      <c r="P182" s="138">
        <v>41182</v>
      </c>
      <c r="Q182" s="139">
        <v>126.91915181884799</v>
      </c>
      <c r="R182" s="140">
        <v>117.70994191870599</v>
      </c>
    </row>
    <row r="183" spans="16:18" x14ac:dyDescent="0.3">
      <c r="P183" s="138">
        <v>41213</v>
      </c>
      <c r="Q183" s="139">
        <v>128.82779569427899</v>
      </c>
      <c r="R183" s="140">
        <v>118.340240862838</v>
      </c>
    </row>
    <row r="184" spans="16:18" x14ac:dyDescent="0.3">
      <c r="P184" s="138">
        <v>41243</v>
      </c>
      <c r="Q184" s="139">
        <v>129.755452303352</v>
      </c>
      <c r="R184" s="140">
        <v>117.339395532239</v>
      </c>
    </row>
    <row r="185" spans="16:18" x14ac:dyDescent="0.3">
      <c r="P185" s="138">
        <v>41274</v>
      </c>
      <c r="Q185" s="139">
        <v>130.444970157379</v>
      </c>
      <c r="R185" s="140">
        <v>117.890301698115</v>
      </c>
    </row>
    <row r="186" spans="16:18" x14ac:dyDescent="0.3">
      <c r="P186" s="138">
        <v>41305</v>
      </c>
      <c r="Q186" s="139">
        <v>128.77100510596301</v>
      </c>
      <c r="R186" s="140">
        <v>116.359785638782</v>
      </c>
    </row>
    <row r="187" spans="16:18" x14ac:dyDescent="0.3">
      <c r="P187" s="138">
        <v>41333</v>
      </c>
      <c r="Q187" s="139">
        <v>127.19080744236101</v>
      </c>
      <c r="R187" s="140">
        <v>117.379766064373</v>
      </c>
    </row>
    <row r="188" spans="16:18" x14ac:dyDescent="0.3">
      <c r="P188" s="138">
        <v>41364</v>
      </c>
      <c r="Q188" s="139">
        <v>126.842357850673</v>
      </c>
      <c r="R188" s="140">
        <v>118.17461048877</v>
      </c>
    </row>
    <row r="189" spans="16:18" x14ac:dyDescent="0.3">
      <c r="P189" s="138">
        <v>41394</v>
      </c>
      <c r="Q189" s="139">
        <v>129.07631752896501</v>
      </c>
      <c r="R189" s="140">
        <v>121.96009533882599</v>
      </c>
    </row>
    <row r="190" spans="16:18" x14ac:dyDescent="0.3">
      <c r="P190" s="138">
        <v>41425</v>
      </c>
      <c r="Q190" s="139">
        <v>131.880589039765</v>
      </c>
      <c r="R190" s="140">
        <v>123.181981058932</v>
      </c>
    </row>
    <row r="191" spans="16:18" x14ac:dyDescent="0.3">
      <c r="P191" s="138">
        <v>41455</v>
      </c>
      <c r="Q191" s="139">
        <v>134.430661411183</v>
      </c>
      <c r="R191" s="140">
        <v>124.77671510758501</v>
      </c>
    </row>
    <row r="192" spans="16:18" x14ac:dyDescent="0.3">
      <c r="P192" s="138">
        <v>41486</v>
      </c>
      <c r="Q192" s="139">
        <v>135.497709033239</v>
      </c>
      <c r="R192" s="140">
        <v>124.415268202802</v>
      </c>
    </row>
    <row r="193" spans="16:18" x14ac:dyDescent="0.3">
      <c r="P193" s="138">
        <v>41517</v>
      </c>
      <c r="Q193" s="139">
        <v>136.356463716961</v>
      </c>
      <c r="R193" s="140">
        <v>125.415162486236</v>
      </c>
    </row>
    <row r="194" spans="16:18" x14ac:dyDescent="0.3">
      <c r="P194" s="138">
        <v>41547</v>
      </c>
      <c r="Q194" s="139">
        <v>137.013376068794</v>
      </c>
      <c r="R194" s="140">
        <v>125.539441428858</v>
      </c>
    </row>
    <row r="195" spans="16:18" x14ac:dyDescent="0.3">
      <c r="P195" s="138">
        <v>41578</v>
      </c>
      <c r="Q195" s="139">
        <v>137.59143416732499</v>
      </c>
      <c r="R195" s="140">
        <v>125.999807146197</v>
      </c>
    </row>
    <row r="196" spans="16:18" x14ac:dyDescent="0.3">
      <c r="P196" s="138">
        <v>41608</v>
      </c>
      <c r="Q196" s="139">
        <v>138.45465333632501</v>
      </c>
      <c r="R196" s="140">
        <v>126.807275555613</v>
      </c>
    </row>
    <row r="197" spans="16:18" x14ac:dyDescent="0.3">
      <c r="P197" s="138">
        <v>41639</v>
      </c>
      <c r="Q197" s="139">
        <v>139.809093570165</v>
      </c>
      <c r="R197" s="140">
        <v>127.544404574231</v>
      </c>
    </row>
    <row r="198" spans="16:18" x14ac:dyDescent="0.3">
      <c r="P198" s="138">
        <v>41670</v>
      </c>
      <c r="Q198" s="139">
        <v>141.858665747131</v>
      </c>
      <c r="R198" s="140">
        <v>129.79365543922299</v>
      </c>
    </row>
    <row r="199" spans="16:18" x14ac:dyDescent="0.3">
      <c r="P199" s="138">
        <v>41698</v>
      </c>
      <c r="Q199" s="139">
        <v>142.705556787489</v>
      </c>
      <c r="R199" s="140">
        <v>131.14968288027401</v>
      </c>
    </row>
    <row r="200" spans="16:18" x14ac:dyDescent="0.3">
      <c r="P200" s="138">
        <v>41729</v>
      </c>
      <c r="Q200" s="139">
        <v>143.110112953086</v>
      </c>
      <c r="R200" s="140">
        <v>133.23239625027901</v>
      </c>
    </row>
    <row r="201" spans="16:18" x14ac:dyDescent="0.3">
      <c r="P201" s="138">
        <v>41759</v>
      </c>
      <c r="Q201" s="139">
        <v>143.297577297987</v>
      </c>
      <c r="R201" s="140">
        <v>134.218975213259</v>
      </c>
    </row>
    <row r="202" spans="16:18" x14ac:dyDescent="0.3">
      <c r="P202" s="138">
        <v>41790</v>
      </c>
      <c r="Q202" s="139">
        <v>145.37554443988401</v>
      </c>
      <c r="R202" s="140">
        <v>135.36525154088901</v>
      </c>
    </row>
    <row r="203" spans="16:18" x14ac:dyDescent="0.3">
      <c r="P203" s="138">
        <v>41820</v>
      </c>
      <c r="Q203" s="139">
        <v>147.775068521089</v>
      </c>
      <c r="R203" s="140">
        <v>136.44415164529801</v>
      </c>
    </row>
    <row r="204" spans="16:18" x14ac:dyDescent="0.3">
      <c r="P204" s="138">
        <v>41851</v>
      </c>
      <c r="Q204" s="139">
        <v>150.378573600332</v>
      </c>
      <c r="R204" s="140">
        <v>137.31678147980699</v>
      </c>
    </row>
    <row r="205" spans="16:18" x14ac:dyDescent="0.3">
      <c r="P205" s="138">
        <v>41882</v>
      </c>
      <c r="Q205" s="139">
        <v>151.87867361870499</v>
      </c>
      <c r="R205" s="140">
        <v>139.154350743837</v>
      </c>
    </row>
    <row r="206" spans="16:18" x14ac:dyDescent="0.3">
      <c r="P206" s="138">
        <v>41912</v>
      </c>
      <c r="Q206" s="139">
        <v>153.076234081217</v>
      </c>
      <c r="R206" s="140">
        <v>140.87078971582</v>
      </c>
    </row>
    <row r="207" spans="16:18" x14ac:dyDescent="0.3">
      <c r="P207" s="138">
        <v>41943</v>
      </c>
      <c r="Q207" s="139">
        <v>153.57658850169599</v>
      </c>
      <c r="R207" s="140">
        <v>142.43483308447401</v>
      </c>
    </row>
    <row r="208" spans="16:18" x14ac:dyDescent="0.3">
      <c r="P208" s="138">
        <v>41973</v>
      </c>
      <c r="Q208" s="139">
        <v>154.619381700882</v>
      </c>
      <c r="R208" s="140">
        <v>143.88847577901799</v>
      </c>
    </row>
    <row r="209" spans="16:18" x14ac:dyDescent="0.3">
      <c r="P209" s="138">
        <v>42004</v>
      </c>
      <c r="Q209" s="139">
        <v>155.54466401449801</v>
      </c>
      <c r="R209" s="140">
        <v>145.51842674033</v>
      </c>
    </row>
    <row r="210" spans="16:18" x14ac:dyDescent="0.3">
      <c r="P210" s="138">
        <v>42035</v>
      </c>
      <c r="Q210" s="139">
        <v>157.08254104763699</v>
      </c>
      <c r="R210" s="140">
        <v>147.91596814595101</v>
      </c>
    </row>
    <row r="211" spans="16:18" x14ac:dyDescent="0.3">
      <c r="P211" s="138">
        <v>42063</v>
      </c>
      <c r="Q211" s="139">
        <v>157.744602614896</v>
      </c>
      <c r="R211" s="140">
        <v>148.91993606437899</v>
      </c>
    </row>
    <row r="212" spans="16:18" x14ac:dyDescent="0.3">
      <c r="P212" s="138">
        <v>42094</v>
      </c>
      <c r="Q212" s="139">
        <v>158.71197907600501</v>
      </c>
      <c r="R212" s="140">
        <v>150.40126981076401</v>
      </c>
    </row>
    <row r="213" spans="16:18" x14ac:dyDescent="0.3">
      <c r="P213" s="138">
        <v>42124</v>
      </c>
      <c r="Q213" s="139">
        <v>159.441931722167</v>
      </c>
      <c r="R213" s="140">
        <v>150.11594065019</v>
      </c>
    </row>
    <row r="214" spans="16:18" x14ac:dyDescent="0.3">
      <c r="P214" s="138">
        <v>42155</v>
      </c>
      <c r="Q214" s="139">
        <v>161.61631292312799</v>
      </c>
      <c r="R214" s="140">
        <v>151.391559399378</v>
      </c>
    </row>
    <row r="215" spans="16:18" x14ac:dyDescent="0.3">
      <c r="P215" s="138">
        <v>42185</v>
      </c>
      <c r="Q215" s="139">
        <v>163.69158558503301</v>
      </c>
      <c r="R215" s="140">
        <v>151.636555253441</v>
      </c>
    </row>
    <row r="216" spans="16:18" x14ac:dyDescent="0.3">
      <c r="P216" s="138">
        <v>42216</v>
      </c>
      <c r="Q216" s="139">
        <v>165.86168545563299</v>
      </c>
      <c r="R216" s="140">
        <v>153.60655309537199</v>
      </c>
    </row>
    <row r="217" spans="16:18" x14ac:dyDescent="0.3">
      <c r="P217" s="138">
        <v>42247</v>
      </c>
      <c r="Q217" s="139">
        <v>167.08905766073099</v>
      </c>
      <c r="R217" s="140">
        <v>155.28209303750299</v>
      </c>
    </row>
    <row r="218" spans="16:18" x14ac:dyDescent="0.3">
      <c r="P218" s="138">
        <v>42277</v>
      </c>
      <c r="Q218" s="139">
        <v>167.408907561831</v>
      </c>
      <c r="R218" s="140">
        <v>155.935217176451</v>
      </c>
    </row>
    <row r="219" spans="16:18" x14ac:dyDescent="0.3">
      <c r="P219" s="138">
        <v>42308</v>
      </c>
      <c r="Q219" s="139">
        <v>166.32044063704399</v>
      </c>
      <c r="R219" s="140">
        <v>153.91294113585201</v>
      </c>
    </row>
    <row r="220" spans="16:18" x14ac:dyDescent="0.3">
      <c r="P220" s="138">
        <v>42338</v>
      </c>
      <c r="Q220" s="139">
        <v>166.36943779852399</v>
      </c>
      <c r="R220" s="140">
        <v>153.32284716990301</v>
      </c>
    </row>
    <row r="221" spans="16:18" x14ac:dyDescent="0.3">
      <c r="P221" s="138">
        <v>42369</v>
      </c>
      <c r="Q221" s="139">
        <v>167.46348894527401</v>
      </c>
      <c r="R221" s="140">
        <v>154.91198663655999</v>
      </c>
    </row>
    <row r="222" spans="16:18" x14ac:dyDescent="0.3">
      <c r="P222" s="138">
        <v>42400</v>
      </c>
      <c r="Q222" s="139">
        <v>170.52085892929699</v>
      </c>
      <c r="R222" s="140">
        <v>159.324007035698</v>
      </c>
    </row>
    <row r="223" spans="16:18" x14ac:dyDescent="0.3">
      <c r="P223" s="138">
        <v>42429</v>
      </c>
      <c r="Q223" s="139">
        <v>171.596193874059</v>
      </c>
      <c r="R223" s="140">
        <v>161.11633849718601</v>
      </c>
    </row>
    <row r="224" spans="16:18" x14ac:dyDescent="0.3">
      <c r="P224" s="138">
        <v>42460</v>
      </c>
      <c r="Q224" s="139">
        <v>171.74769239801699</v>
      </c>
      <c r="R224" s="140">
        <v>160.50793451442999</v>
      </c>
    </row>
    <row r="225" spans="16:18" x14ac:dyDescent="0.3">
      <c r="P225" s="138">
        <v>42490</v>
      </c>
      <c r="Q225" s="139">
        <v>170.68460336974201</v>
      </c>
      <c r="R225" s="140">
        <v>158.08646850088499</v>
      </c>
    </row>
    <row r="226" spans="16:18" x14ac:dyDescent="0.3">
      <c r="P226" s="138">
        <v>42521</v>
      </c>
      <c r="Q226" s="139">
        <v>172.40315659024699</v>
      </c>
      <c r="R226" s="140">
        <v>159.066117583237</v>
      </c>
    </row>
    <row r="227" spans="16:18" x14ac:dyDescent="0.3">
      <c r="P227" s="138">
        <v>42551</v>
      </c>
      <c r="Q227" s="139">
        <v>175.031921344469</v>
      </c>
      <c r="R227" s="140">
        <v>161.96570503075699</v>
      </c>
    </row>
    <row r="228" spans="16:18" x14ac:dyDescent="0.3">
      <c r="P228" s="138">
        <v>42582</v>
      </c>
      <c r="Q228" s="139">
        <v>179.21919344971101</v>
      </c>
      <c r="R228" s="140">
        <v>165.73287991125699</v>
      </c>
    </row>
    <row r="229" spans="16:18" x14ac:dyDescent="0.3">
      <c r="P229" s="138">
        <v>42613</v>
      </c>
      <c r="Q229" s="139">
        <v>181.509874129087</v>
      </c>
      <c r="R229" s="140">
        <v>167.91956240448701</v>
      </c>
    </row>
    <row r="230" spans="16:18" x14ac:dyDescent="0.3">
      <c r="P230" s="138">
        <v>42643</v>
      </c>
      <c r="Q230" s="139">
        <v>182.748820440251</v>
      </c>
      <c r="R230" s="140">
        <v>168.94171584570401</v>
      </c>
    </row>
    <row r="231" spans="16:18" x14ac:dyDescent="0.3">
      <c r="P231" s="138">
        <v>42674</v>
      </c>
      <c r="Q231" s="139">
        <v>181.70231860417201</v>
      </c>
      <c r="R231" s="140">
        <v>168.134165271927</v>
      </c>
    </row>
    <row r="232" spans="16:18" x14ac:dyDescent="0.3">
      <c r="P232" s="138">
        <v>42704</v>
      </c>
      <c r="Q232" s="139">
        <v>181.23353480494399</v>
      </c>
      <c r="R232" s="140">
        <v>167.055107071203</v>
      </c>
    </row>
    <row r="233" spans="16:18" x14ac:dyDescent="0.3">
      <c r="P233" s="138">
        <v>42735</v>
      </c>
      <c r="Q233" s="139">
        <v>182.209451795993</v>
      </c>
      <c r="R233" s="140">
        <v>165.219006189141</v>
      </c>
    </row>
    <row r="234" spans="16:18" x14ac:dyDescent="0.3">
      <c r="P234" s="138">
        <v>42766</v>
      </c>
      <c r="Q234" s="139">
        <v>185.95933235150099</v>
      </c>
      <c r="R234" s="140">
        <v>166.17468889990499</v>
      </c>
    </row>
    <row r="235" spans="16:18" x14ac:dyDescent="0.3">
      <c r="P235" s="138">
        <v>42794</v>
      </c>
      <c r="Q235" s="139">
        <v>190.86011107567799</v>
      </c>
      <c r="R235" s="140">
        <v>168.96228194225299</v>
      </c>
    </row>
    <row r="236" spans="16:18" x14ac:dyDescent="0.3">
      <c r="P236" s="138">
        <v>42825</v>
      </c>
      <c r="Q236" s="139">
        <v>194.150492965783</v>
      </c>
      <c r="R236" s="140">
        <v>173.33020569027499</v>
      </c>
    </row>
    <row r="237" spans="16:18" x14ac:dyDescent="0.3">
      <c r="P237" s="138">
        <v>42855</v>
      </c>
      <c r="Q237" s="139">
        <v>196.019185279905</v>
      </c>
      <c r="R237" s="140">
        <v>175.78582240558401</v>
      </c>
    </row>
    <row r="238" spans="16:18" x14ac:dyDescent="0.3">
      <c r="P238" s="138">
        <v>42886</v>
      </c>
      <c r="Q238" s="139">
        <v>198.15241259363799</v>
      </c>
      <c r="R238" s="140">
        <v>176.209319081291</v>
      </c>
    </row>
    <row r="239" spans="16:18" x14ac:dyDescent="0.3">
      <c r="P239" s="138">
        <v>42916</v>
      </c>
      <c r="Q239" s="139">
        <v>202.210862087892</v>
      </c>
      <c r="R239" s="140">
        <v>176.479049414549</v>
      </c>
    </row>
    <row r="240" spans="16:18" x14ac:dyDescent="0.3">
      <c r="P240" s="138">
        <v>42947</v>
      </c>
      <c r="Q240" s="139">
        <v>204.55123005157901</v>
      </c>
      <c r="R240" s="140">
        <v>175.50766654760801</v>
      </c>
    </row>
    <row r="241" spans="16:18" x14ac:dyDescent="0.3">
      <c r="P241" s="138">
        <v>42978</v>
      </c>
      <c r="Q241" s="139">
        <v>204.84235161724999</v>
      </c>
      <c r="R241" s="140">
        <v>177.47988566392601</v>
      </c>
    </row>
    <row r="242" spans="16:18" x14ac:dyDescent="0.3">
      <c r="P242" s="138">
        <v>43008</v>
      </c>
      <c r="Q242" s="139">
        <v>202.91886946415499</v>
      </c>
      <c r="R242" s="140">
        <v>178.72807217910901</v>
      </c>
    </row>
    <row r="243" spans="16:18" x14ac:dyDescent="0.3">
      <c r="P243" s="138">
        <v>43039</v>
      </c>
      <c r="Q243" s="139">
        <v>202.47187327281799</v>
      </c>
      <c r="R243" s="140">
        <v>181.690044629434</v>
      </c>
    </row>
    <row r="244" spans="16:18" x14ac:dyDescent="0.3">
      <c r="P244" s="138">
        <v>43069</v>
      </c>
      <c r="Q244" s="139">
        <v>204.33854116966901</v>
      </c>
      <c r="R244" s="140">
        <v>180.92508980787599</v>
      </c>
    </row>
    <row r="245" spans="16:18" x14ac:dyDescent="0.3">
      <c r="P245" s="138">
        <v>43100</v>
      </c>
      <c r="Q245" s="139">
        <v>207.27899804080101</v>
      </c>
      <c r="R245" s="140">
        <v>181.352241197143</v>
      </c>
    </row>
    <row r="246" spans="16:18" x14ac:dyDescent="0.3">
      <c r="P246" s="138">
        <v>43131</v>
      </c>
      <c r="Q246" s="139">
        <v>209.39824307836</v>
      </c>
      <c r="R246" s="140">
        <v>182.25069912050799</v>
      </c>
    </row>
    <row r="247" spans="16:18" x14ac:dyDescent="0.3">
      <c r="P247" s="138">
        <v>43159</v>
      </c>
      <c r="Q247" s="139">
        <v>208.248829084943</v>
      </c>
      <c r="R247" s="140">
        <v>186.42099454579599</v>
      </c>
    </row>
    <row r="248" spans="16:18" x14ac:dyDescent="0.3">
      <c r="P248" s="138">
        <v>43190</v>
      </c>
      <c r="Q248" s="139">
        <v>205.780758772643</v>
      </c>
      <c r="R248" s="140">
        <v>189.28754918182401</v>
      </c>
    </row>
    <row r="249" spans="16:18" x14ac:dyDescent="0.3">
      <c r="P249" s="138">
        <v>43220</v>
      </c>
      <c r="Q249" s="139">
        <v>205.22472821522399</v>
      </c>
      <c r="R249" s="140">
        <v>188.91685171130101</v>
      </c>
    </row>
    <row r="250" spans="16:18" x14ac:dyDescent="0.3">
      <c r="P250" s="138">
        <v>43251</v>
      </c>
      <c r="Q250" s="139">
        <v>207.44509658754299</v>
      </c>
      <c r="R250" s="140">
        <v>187.48803993019399</v>
      </c>
    </row>
    <row r="251" spans="16:18" x14ac:dyDescent="0.3">
      <c r="P251" s="138">
        <v>43281</v>
      </c>
      <c r="Q251" s="139">
        <v>212.20490021824199</v>
      </c>
      <c r="R251" s="140">
        <v>187.77611831119199</v>
      </c>
    </row>
    <row r="252" spans="16:18" x14ac:dyDescent="0.3">
      <c r="P252" s="138">
        <v>43312</v>
      </c>
      <c r="Q252" s="139">
        <v>214.580968540632</v>
      </c>
      <c r="R252" s="140">
        <v>190.63163874278601</v>
      </c>
    </row>
    <row r="253" spans="16:18" x14ac:dyDescent="0.3">
      <c r="P253" s="138">
        <v>43343</v>
      </c>
      <c r="Q253" s="139">
        <v>215.571577259142</v>
      </c>
      <c r="R253" s="140">
        <v>193.941093437517</v>
      </c>
    </row>
    <row r="254" spans="16:18" x14ac:dyDescent="0.3">
      <c r="P254" s="138">
        <v>43373</v>
      </c>
      <c r="Q254" s="139">
        <v>214.12227462832601</v>
      </c>
      <c r="R254" s="140">
        <v>196.41306743174599</v>
      </c>
    </row>
    <row r="255" spans="16:18" x14ac:dyDescent="0.3">
      <c r="P255" s="138">
        <v>43404</v>
      </c>
      <c r="Q255" s="139">
        <v>214.49744871059201</v>
      </c>
      <c r="R255" s="140">
        <v>196.43907725080899</v>
      </c>
    </row>
    <row r="256" spans="16:18" x14ac:dyDescent="0.3">
      <c r="P256" s="138">
        <v>43434</v>
      </c>
      <c r="Q256" s="139">
        <v>215.80893915003301</v>
      </c>
      <c r="R256" s="140">
        <v>194.73078961157401</v>
      </c>
    </row>
    <row r="257" spans="16:18" x14ac:dyDescent="0.3">
      <c r="P257" s="138">
        <v>43465</v>
      </c>
      <c r="Q257" s="139">
        <v>217.82653075570499</v>
      </c>
      <c r="R257" s="140">
        <v>193.07616449720501</v>
      </c>
    </row>
    <row r="258" spans="16:18" x14ac:dyDescent="0.3">
      <c r="P258" s="138">
        <v>43496</v>
      </c>
      <c r="Q258" s="139">
        <v>219.365008286441</v>
      </c>
      <c r="R258" s="140">
        <v>193.70971454846301</v>
      </c>
    </row>
    <row r="259" spans="16:18" x14ac:dyDescent="0.3">
      <c r="P259" s="138">
        <v>43524</v>
      </c>
      <c r="Q259" s="139">
        <v>219.60135801997299</v>
      </c>
      <c r="R259" s="140">
        <v>197.53377607786899</v>
      </c>
    </row>
    <row r="260" spans="16:18" x14ac:dyDescent="0.3">
      <c r="P260" s="138">
        <v>43555</v>
      </c>
      <c r="Q260" s="139">
        <v>220.02525938792101</v>
      </c>
      <c r="R260" s="140">
        <v>202.204201239177</v>
      </c>
    </row>
    <row r="261" spans="16:18" x14ac:dyDescent="0.3">
      <c r="P261" s="138">
        <v>43585</v>
      </c>
      <c r="Q261" s="139">
        <v>220.363766093713</v>
      </c>
      <c r="R261" s="140">
        <v>204.04772703802101</v>
      </c>
    </row>
    <row r="262" spans="16:18" x14ac:dyDescent="0.3">
      <c r="P262" s="138">
        <v>43616</v>
      </c>
      <c r="Q262" s="139">
        <v>221.658316323506</v>
      </c>
      <c r="R262" s="140">
        <v>204.60124222717701</v>
      </c>
    </row>
    <row r="263" spans="16:18" x14ac:dyDescent="0.3">
      <c r="P263" s="138">
        <v>43646</v>
      </c>
      <c r="Q263" s="139">
        <v>223.107980064972</v>
      </c>
      <c r="R263" s="140">
        <v>205.304437035955</v>
      </c>
    </row>
    <row r="264" spans="16:18" x14ac:dyDescent="0.3">
      <c r="P264" s="138">
        <v>43677</v>
      </c>
      <c r="Q264" s="139">
        <v>224.730592214551</v>
      </c>
      <c r="R264" s="140">
        <v>204.95253473110199</v>
      </c>
    </row>
    <row r="265" spans="16:18" x14ac:dyDescent="0.3">
      <c r="P265" s="138">
        <v>43708</v>
      </c>
      <c r="Q265" s="139">
        <v>226.39435601374799</v>
      </c>
      <c r="R265" s="140">
        <v>202.77755137331599</v>
      </c>
    </row>
    <row r="266" spans="16:18" x14ac:dyDescent="0.3">
      <c r="P266" s="138">
        <v>43738</v>
      </c>
      <c r="Q266" s="139">
        <v>226.91197259576501</v>
      </c>
      <c r="R266" s="140">
        <v>200.91627074935201</v>
      </c>
    </row>
    <row r="267" spans="16:18" x14ac:dyDescent="0.3">
      <c r="P267" s="138">
        <v>43769</v>
      </c>
      <c r="Q267" s="139">
        <v>226.49705731028101</v>
      </c>
      <c r="R267" s="140">
        <v>201.46587603105399</v>
      </c>
    </row>
    <row r="268" spans="16:18" x14ac:dyDescent="0.3">
      <c r="P268" s="138">
        <v>43799</v>
      </c>
      <c r="Q268" s="139">
        <v>225.74502621082999</v>
      </c>
      <c r="R268" s="140">
        <v>205.979243757528</v>
      </c>
    </row>
    <row r="269" spans="16:18" x14ac:dyDescent="0.3">
      <c r="P269" s="138">
        <v>43830</v>
      </c>
      <c r="Q269" s="139">
        <v>226.80102561563999</v>
      </c>
      <c r="R269" s="140">
        <v>210.402137501705</v>
      </c>
    </row>
    <row r="270" spans="16:18" x14ac:dyDescent="0.3">
      <c r="P270" s="138">
        <v>43861</v>
      </c>
      <c r="Q270" s="139">
        <v>229.27362302550401</v>
      </c>
      <c r="R270" s="140">
        <v>215.91647242463699</v>
      </c>
    </row>
    <row r="271" spans="16:18" x14ac:dyDescent="0.3">
      <c r="P271" s="138">
        <v>43890</v>
      </c>
      <c r="Q271" s="139">
        <v>232.71733353365099</v>
      </c>
      <c r="R271" s="140">
        <v>218.433334127069</v>
      </c>
    </row>
    <row r="272" spans="16:18" x14ac:dyDescent="0.3">
      <c r="P272" s="138">
        <v>43921</v>
      </c>
      <c r="Q272" s="139">
        <v>234.087344163952</v>
      </c>
      <c r="R272" s="140">
        <v>218.06585330244499</v>
      </c>
    </row>
    <row r="273" spans="16:18" x14ac:dyDescent="0.3">
      <c r="P273" s="138">
        <v>43951</v>
      </c>
      <c r="Q273" s="139">
        <v>233.484210110525</v>
      </c>
      <c r="R273" s="140">
        <v>212.20923029694501</v>
      </c>
    </row>
    <row r="274" spans="16:18" x14ac:dyDescent="0.3">
      <c r="P274" s="138">
        <v>43982</v>
      </c>
      <c r="Q274" s="139">
        <v>230.34842231589701</v>
      </c>
      <c r="R274" s="140">
        <v>204.326365233155</v>
      </c>
    </row>
    <row r="275" spans="16:18" x14ac:dyDescent="0.3">
      <c r="P275" s="138">
        <v>44012</v>
      </c>
      <c r="Q275" s="139">
        <v>229.20648491326199</v>
      </c>
      <c r="R275" s="140">
        <v>203.35161157709001</v>
      </c>
    </row>
    <row r="276" spans="16:18" x14ac:dyDescent="0.3">
      <c r="P276" s="138">
        <v>44043</v>
      </c>
      <c r="Q276" s="139">
        <v>228.46301130552001</v>
      </c>
      <c r="R276" s="140">
        <v>202.68747673940001</v>
      </c>
    </row>
    <row r="277" spans="16:18" x14ac:dyDescent="0.3">
      <c r="P277" s="138">
        <v>44074</v>
      </c>
      <c r="Q277" s="139">
        <v>230.97950150358301</v>
      </c>
      <c r="R277" s="140">
        <v>206.387807018552</v>
      </c>
    </row>
    <row r="278" spans="16:18" x14ac:dyDescent="0.3">
      <c r="P278" s="138">
        <v>44104</v>
      </c>
      <c r="Q278" s="139">
        <v>234.10988987050499</v>
      </c>
      <c r="R278" s="140">
        <v>208.06408550302501</v>
      </c>
    </row>
    <row r="279" spans="16:18" x14ac:dyDescent="0.3">
      <c r="P279" s="138">
        <v>44135</v>
      </c>
      <c r="Q279" s="139">
        <v>240.18055279122001</v>
      </c>
      <c r="R279" s="140">
        <v>215.422763448323</v>
      </c>
    </row>
    <row r="280" spans="16:18" x14ac:dyDescent="0.3">
      <c r="P280" s="138">
        <v>44165</v>
      </c>
      <c r="Q280" s="139">
        <v>244.285825336334</v>
      </c>
      <c r="R280" s="140">
        <v>221.954802801407</v>
      </c>
    </row>
    <row r="281" spans="16:18" x14ac:dyDescent="0.3">
      <c r="P281" s="138">
        <v>44196</v>
      </c>
      <c r="Q281" s="139">
        <v>246.71876770023599</v>
      </c>
      <c r="R281" s="140">
        <v>229.18357338833999</v>
      </c>
    </row>
    <row r="282" spans="16:18" x14ac:dyDescent="0.3">
      <c r="P282" s="138">
        <v>44227</v>
      </c>
      <c r="Q282" s="139">
        <v>245.57224995757699</v>
      </c>
      <c r="R282" s="140">
        <v>229.62300048391401</v>
      </c>
    </row>
    <row r="283" spans="16:18" x14ac:dyDescent="0.3">
      <c r="P283" s="138">
        <v>44255</v>
      </c>
      <c r="Q283" s="139">
        <v>244.46919084656699</v>
      </c>
      <c r="R283" s="140">
        <v>227.20283045457899</v>
      </c>
    </row>
    <row r="284" spans="16:18" x14ac:dyDescent="0.3">
      <c r="P284" s="138">
        <v>44286</v>
      </c>
      <c r="Q284" s="139">
        <v>246.004049580209</v>
      </c>
      <c r="R284" s="140">
        <v>225.48946520026701</v>
      </c>
    </row>
    <row r="285" spans="16:18" x14ac:dyDescent="0.3">
      <c r="P285" s="138">
        <v>44316</v>
      </c>
      <c r="Q285" s="139">
        <v>250.424633913745</v>
      </c>
      <c r="R285" s="140">
        <v>229.96209169636299</v>
      </c>
    </row>
    <row r="286" spans="16:18" x14ac:dyDescent="0.3">
      <c r="P286" s="138">
        <v>44347</v>
      </c>
      <c r="Q286" s="139">
        <v>254.520652589805</v>
      </c>
      <c r="R286" s="140">
        <v>234.640011477315</v>
      </c>
    </row>
    <row r="287" spans="16:18" x14ac:dyDescent="0.3">
      <c r="P287" s="138">
        <v>44377</v>
      </c>
      <c r="Q287" s="139">
        <v>259.05735422377302</v>
      </c>
      <c r="R287" s="140">
        <v>239.14231514037499</v>
      </c>
    </row>
    <row r="288" spans="16:18" x14ac:dyDescent="0.3">
      <c r="P288" s="138">
        <v>44408</v>
      </c>
      <c r="Q288" s="139">
        <v>262.45709932684298</v>
      </c>
      <c r="R288" s="140">
        <v>244.145810050812</v>
      </c>
    </row>
    <row r="289" spans="16:18" x14ac:dyDescent="0.3">
      <c r="P289" s="138">
        <v>44439</v>
      </c>
      <c r="Q289" s="139">
        <v>266.41181741621699</v>
      </c>
      <c r="R289" s="140">
        <v>248.37319219952201</v>
      </c>
    </row>
    <row r="290" spans="16:18" x14ac:dyDescent="0.3">
      <c r="P290" s="138">
        <v>44469</v>
      </c>
      <c r="Q290" s="139">
        <v>268.56444377446502</v>
      </c>
      <c r="R290" s="140">
        <v>254.19914680801</v>
      </c>
    </row>
    <row r="291" spans="16:18" x14ac:dyDescent="0.3">
      <c r="P291" s="138">
        <v>44500</v>
      </c>
      <c r="Q291" s="139">
        <v>274.71398727009301</v>
      </c>
      <c r="R291" s="140">
        <v>261.41366959385499</v>
      </c>
    </row>
    <row r="292" spans="16:18" x14ac:dyDescent="0.3">
      <c r="P292" s="138">
        <v>44530</v>
      </c>
      <c r="Q292" s="139">
        <v>278.72029346203902</v>
      </c>
      <c r="R292" s="140">
        <v>266.27867132235599</v>
      </c>
    </row>
    <row r="293" spans="16:18" x14ac:dyDescent="0.3">
      <c r="P293" s="138">
        <v>44561</v>
      </c>
      <c r="Q293" s="139">
        <v>282.83063026061802</v>
      </c>
      <c r="R293" s="140">
        <v>268.28863540505898</v>
      </c>
    </row>
    <row r="294" spans="16:18" x14ac:dyDescent="0.3">
      <c r="P294" s="138">
        <v>44592</v>
      </c>
      <c r="Q294" s="139">
        <v>280.79204906282399</v>
      </c>
      <c r="R294" s="140">
        <v>262.14134413013397</v>
      </c>
    </row>
    <row r="295" spans="16:18" x14ac:dyDescent="0.3">
      <c r="P295" s="138">
        <v>44620</v>
      </c>
      <c r="Q295" s="139">
        <v>280.47061937251601</v>
      </c>
      <c r="R295" s="140">
        <v>258.09775977562299</v>
      </c>
    </row>
    <row r="296" spans="16:18" x14ac:dyDescent="0.3">
      <c r="P296" s="138">
        <v>44651</v>
      </c>
      <c r="Q296" s="139">
        <v>283.75739269075399</v>
      </c>
      <c r="R296" s="140">
        <v>261.36147891608698</v>
      </c>
    </row>
    <row r="297" spans="16:18" x14ac:dyDescent="0.3">
      <c r="P297" s="138">
        <v>44681</v>
      </c>
      <c r="Q297" s="139">
        <v>292.77832671796602</v>
      </c>
      <c r="R297" s="140">
        <v>278.957209319367</v>
      </c>
    </row>
    <row r="298" spans="16:18" x14ac:dyDescent="0.3">
      <c r="P298" s="138">
        <v>44712</v>
      </c>
      <c r="Q298" s="139">
        <v>299.15658385609299</v>
      </c>
      <c r="R298" s="140">
        <v>289.40120168133001</v>
      </c>
    </row>
    <row r="299" spans="16:18" x14ac:dyDescent="0.3">
      <c r="P299" s="138">
        <v>44742</v>
      </c>
      <c r="Q299" s="139">
        <v>301.60022643363197</v>
      </c>
      <c r="R299" s="140">
        <v>290.889905682115</v>
      </c>
    </row>
    <row r="300" spans="16:18" x14ac:dyDescent="0.3">
      <c r="P300" s="138">
        <v>44773</v>
      </c>
      <c r="Q300" s="139">
        <v>299.40485367376903</v>
      </c>
      <c r="R300" s="140">
        <v>281.02665229081703</v>
      </c>
    </row>
    <row r="301" spans="16:18" x14ac:dyDescent="0.3">
      <c r="P301" s="138">
        <v>44804</v>
      </c>
      <c r="Q301" s="139">
        <v>298.810272659948</v>
      </c>
      <c r="R301" s="140">
        <v>276.85445367007401</v>
      </c>
    </row>
    <row r="302" spans="16:18" x14ac:dyDescent="0.3">
      <c r="P302" s="138">
        <v>44834</v>
      </c>
      <c r="Q302" s="139">
        <v>297.98132344766901</v>
      </c>
      <c r="R302" s="140">
        <v>274.39371511336299</v>
      </c>
    </row>
    <row r="303" spans="16:18" x14ac:dyDescent="0.3">
      <c r="P303" s="138">
        <v>44865</v>
      </c>
      <c r="Q303" s="139">
        <v>300.40330496253398</v>
      </c>
      <c r="R303" s="140">
        <v>277.725847900806</v>
      </c>
    </row>
    <row r="304" spans="16:18" x14ac:dyDescent="0.3">
      <c r="P304" s="138">
        <v>44895</v>
      </c>
      <c r="Q304" s="139">
        <v>298.38013395575899</v>
      </c>
      <c r="R304" s="140">
        <v>268.627387752652</v>
      </c>
    </row>
    <row r="305" spans="16:18" x14ac:dyDescent="0.3">
      <c r="P305" s="138">
        <v>44926</v>
      </c>
      <c r="Q305" s="139">
        <v>296.78788537396599</v>
      </c>
      <c r="R305" s="140">
        <v>262.556003341485</v>
      </c>
    </row>
    <row r="306" spans="16:18" x14ac:dyDescent="0.3">
      <c r="P306" s="138">
        <v>44957</v>
      </c>
      <c r="Q306" s="139">
        <v>295.04627579812802</v>
      </c>
      <c r="R306" s="140">
        <v>253.33117279637801</v>
      </c>
    </row>
    <row r="307" spans="16:18" x14ac:dyDescent="0.3">
      <c r="P307" s="138">
        <v>44985</v>
      </c>
      <c r="Q307" s="139">
        <v>294.41632458159501</v>
      </c>
      <c r="R307" s="140">
        <v>252.51622270901001</v>
      </c>
    </row>
    <row r="308" spans="16:18" x14ac:dyDescent="0.3">
      <c r="P308" s="138">
        <v>45016</v>
      </c>
      <c r="Q308" s="139">
        <v>296.075039963611</v>
      </c>
      <c r="R308" s="140">
        <v>248.176457111117</v>
      </c>
    </row>
    <row r="309" spans="16:18" x14ac:dyDescent="0.3">
      <c r="P309" s="138">
        <v>45046</v>
      </c>
      <c r="Q309" s="139">
        <v>296.739122721966</v>
      </c>
      <c r="R309" s="140">
        <v>247.095425770513</v>
      </c>
    </row>
    <row r="310" spans="16:18" x14ac:dyDescent="0.3">
      <c r="P310" s="138">
        <v>45077</v>
      </c>
      <c r="Q310" s="139">
        <v>300.40663361269401</v>
      </c>
      <c r="R310" s="140">
        <v>253.042767314016</v>
      </c>
    </row>
    <row r="311" spans="16:18" x14ac:dyDescent="0.3">
      <c r="P311" s="138">
        <v>45107</v>
      </c>
      <c r="Q311" s="139">
        <v>301.66657845887499</v>
      </c>
      <c r="R311" s="140">
        <v>261.78708350424199</v>
      </c>
    </row>
    <row r="312" spans="16:18" x14ac:dyDescent="0.3">
      <c r="P312" s="138">
        <v>45138</v>
      </c>
      <c r="Q312" s="139">
        <v>306.54672067257201</v>
      </c>
      <c r="R312" s="140">
        <v>268.79191367443599</v>
      </c>
    </row>
    <row r="313" spans="16:18" x14ac:dyDescent="0.3">
      <c r="P313" s="138">
        <v>45169</v>
      </c>
      <c r="Q313" s="139">
        <v>305.575560696666</v>
      </c>
      <c r="R313" s="140">
        <v>257.53468069554299</v>
      </c>
    </row>
    <row r="314" spans="16:18" x14ac:dyDescent="0.3">
      <c r="P314" s="138">
        <v>45199</v>
      </c>
      <c r="Q314" s="139">
        <v>307.60399424003498</v>
      </c>
      <c r="R314" s="140">
        <v>246.685680010022</v>
      </c>
    </row>
    <row r="315" spans="16:18" x14ac:dyDescent="0.3">
      <c r="P315" s="138">
        <v>45230</v>
      </c>
      <c r="Q315" s="139">
        <v>305.799604233818</v>
      </c>
      <c r="R315" s="140">
        <v>231.35990189843801</v>
      </c>
    </row>
    <row r="316" spans="16:18" x14ac:dyDescent="0.3">
      <c r="P316" s="138">
        <v>45260</v>
      </c>
      <c r="Q316" s="139">
        <v>306.03781782370902</v>
      </c>
      <c r="R316" s="140">
        <v>233.22499428163999</v>
      </c>
    </row>
    <row r="317" spans="16:18" x14ac:dyDescent="0.3">
      <c r="P317" s="138">
        <v>45291</v>
      </c>
      <c r="Q317" s="139">
        <v>302.51215807080501</v>
      </c>
      <c r="R317" s="140">
        <v>232.35949248149501</v>
      </c>
    </row>
    <row r="318" spans="16:18" x14ac:dyDescent="0.3">
      <c r="P318" s="138">
        <v>45322</v>
      </c>
      <c r="Q318" s="139">
        <v>304.74877495688497</v>
      </c>
      <c r="R318" s="140">
        <v>243.59967119133699</v>
      </c>
    </row>
    <row r="319" spans="16:18" x14ac:dyDescent="0.3">
      <c r="P319" s="138">
        <v>45351</v>
      </c>
      <c r="Q319" s="139">
        <v>304.00185286236098</v>
      </c>
      <c r="R319" s="140">
        <v>241.59619711834699</v>
      </c>
    </row>
    <row r="320" spans="16:18" x14ac:dyDescent="0.3">
      <c r="P320" s="138">
        <v>45382</v>
      </c>
      <c r="Q320" s="139">
        <v>308.67677284393801</v>
      </c>
      <c r="R320" s="140">
        <v>248.04266086136801</v>
      </c>
    </row>
    <row r="321" spans="16:18" x14ac:dyDescent="0.3">
      <c r="P321" s="138">
        <v>45412</v>
      </c>
      <c r="Q321" s="139">
        <v>309.65041297745199</v>
      </c>
      <c r="R321" s="140">
        <v>243.22064999749699</v>
      </c>
    </row>
    <row r="322" spans="16:18" x14ac:dyDescent="0.3">
      <c r="P322" s="138">
        <v>45443</v>
      </c>
      <c r="Q322" s="139">
        <v>310.78430886931801</v>
      </c>
      <c r="R322" s="140">
        <v>245.85028945345601</v>
      </c>
    </row>
    <row r="323" spans="16:18" x14ac:dyDescent="0.3">
      <c r="P323" s="138">
        <v>45473</v>
      </c>
      <c r="Q323" s="139">
        <v>308.13452995949802</v>
      </c>
      <c r="R323" s="140">
        <v>241.18265337158601</v>
      </c>
    </row>
    <row r="324" spans="16:18" x14ac:dyDescent="0.3">
      <c r="P324" s="138">
        <v>45504</v>
      </c>
      <c r="Q324" s="139">
        <v>308.62709716890703</v>
      </c>
      <c r="R324" s="140">
        <v>242.79124940753101</v>
      </c>
    </row>
    <row r="325" spans="16:18" x14ac:dyDescent="0.3">
      <c r="P325" s="138">
        <v>45535</v>
      </c>
      <c r="Q325" s="139">
        <v>308.92698650902003</v>
      </c>
      <c r="R325" s="140">
        <v>236.953904647716</v>
      </c>
    </row>
    <row r="326" spans="16:18" x14ac:dyDescent="0.3">
      <c r="P326" s="138">
        <v>45565</v>
      </c>
      <c r="Q326" s="139">
        <v>312.66137654505297</v>
      </c>
      <c r="R326" s="140">
        <v>240.148843617566</v>
      </c>
    </row>
    <row r="327" spans="16:18" x14ac:dyDescent="0.3">
      <c r="P327" s="138">
        <v>45596</v>
      </c>
      <c r="Q327" s="139">
        <v>312.79669787325201</v>
      </c>
      <c r="R327" s="140">
        <v>234.71929620835499</v>
      </c>
    </row>
    <row r="328" spans="16:18" x14ac:dyDescent="0.3">
      <c r="P328" s="138">
        <v>45626</v>
      </c>
      <c r="Q328" s="139">
        <v>310.528093491763</v>
      </c>
      <c r="R328" s="140">
        <v>236.60990115200201</v>
      </c>
    </row>
    <row r="329" spans="16:18" x14ac:dyDescent="0.3">
      <c r="P329" s="138">
        <v>45657</v>
      </c>
      <c r="Q329" s="139">
        <v>306.79101040499</v>
      </c>
      <c r="R329" s="140">
        <v>232.263740026856</v>
      </c>
    </row>
    <row r="330" spans="16:18" x14ac:dyDescent="0.3">
      <c r="P330" s="138">
        <v>45688</v>
      </c>
      <c r="Q330" s="139">
        <v>309.02282239113401</v>
      </c>
      <c r="R330" s="140">
        <v>243.45578654971399</v>
      </c>
    </row>
    <row r="331" spans="16:18" x14ac:dyDescent="0.3">
      <c r="P331" s="138">
        <v>45716</v>
      </c>
      <c r="Q331" s="139">
        <v>312.38078027736901</v>
      </c>
      <c r="R331" s="140">
        <v>242.64576767066799</v>
      </c>
    </row>
    <row r="332" spans="16:18" x14ac:dyDescent="0.3">
      <c r="P332" s="138">
        <v>45747</v>
      </c>
      <c r="Q332" s="139">
        <v>316.09707620723299</v>
      </c>
      <c r="R332" s="140">
        <v>244.58615765528901</v>
      </c>
    </row>
    <row r="333" spans="16:18" x14ac:dyDescent="0.3">
      <c r="P333" s="138">
        <v>45777</v>
      </c>
      <c r="Q333" s="139">
        <v>313.605416108604</v>
      </c>
      <c r="R333" s="140">
        <v>225.361267742905</v>
      </c>
    </row>
    <row r="334" spans="16:18" x14ac:dyDescent="0.3">
      <c r="P334" s="138">
        <v>45808</v>
      </c>
      <c r="Q334" s="139">
        <v>312.40380302574403</v>
      </c>
      <c r="R334" s="140">
        <v>224.16958158664599</v>
      </c>
    </row>
    <row r="335" spans="16:18" x14ac:dyDescent="0.3">
      <c r="P335" s="138">
        <v>45838</v>
      </c>
      <c r="Q335" s="139">
        <v>310.72805995340099</v>
      </c>
      <c r="R335" s="140">
        <v>222.15726980925101</v>
      </c>
    </row>
    <row r="336" spans="16:18" x14ac:dyDescent="0.3">
      <c r="P336" s="138">
        <v>45869</v>
      </c>
      <c r="Q336" s="139">
        <v>312.336956483503</v>
      </c>
      <c r="R336" s="140">
        <v>235.15849874747701</v>
      </c>
    </row>
    <row r="337" spans="16:18" x14ac:dyDescent="0.3">
      <c r="P337" s="138">
        <v>45900</v>
      </c>
      <c r="Q337" s="139">
        <v>312.437729580076</v>
      </c>
      <c r="R337" s="140">
        <v>238.539022823968</v>
      </c>
    </row>
    <row r="338" spans="16:18" x14ac:dyDescent="0.3">
      <c r="P338" s="138">
        <v>45930</v>
      </c>
      <c r="Q338" s="139">
        <v>309.65700222775303</v>
      </c>
      <c r="R338" s="140">
        <v>235.31448313854301</v>
      </c>
    </row>
    <row r="339" spans="16:18" x14ac:dyDescent="0.3">
      <c r="P339" s="138">
        <v>45961</v>
      </c>
      <c r="Q339" s="139" t="s">
        <v>95</v>
      </c>
      <c r="R339" s="140" t="s">
        <v>95</v>
      </c>
    </row>
    <row r="340" spans="16:18" x14ac:dyDescent="0.3">
      <c r="P340" s="138">
        <v>45991</v>
      </c>
      <c r="Q340" s="139" t="s">
        <v>95</v>
      </c>
      <c r="R340" s="140" t="s">
        <v>95</v>
      </c>
    </row>
    <row r="341" spans="16:18" x14ac:dyDescent="0.3">
      <c r="P341" s="138">
        <v>46022</v>
      </c>
      <c r="Q341" s="139" t="s">
        <v>95</v>
      </c>
      <c r="R341" s="140" t="s">
        <v>95</v>
      </c>
    </row>
    <row r="342" spans="16:18" x14ac:dyDescent="0.3">
      <c r="P342" s="138">
        <v>46053</v>
      </c>
      <c r="Q342" s="139" t="s">
        <v>95</v>
      </c>
      <c r="R342" s="140" t="s">
        <v>95</v>
      </c>
    </row>
    <row r="343" spans="16:18" x14ac:dyDescent="0.3">
      <c r="P343" s="138">
        <v>46081</v>
      </c>
      <c r="Q343" s="139" t="s">
        <v>95</v>
      </c>
      <c r="R343" s="140" t="s">
        <v>95</v>
      </c>
    </row>
    <row r="344" spans="16:18" x14ac:dyDescent="0.3">
      <c r="P344" s="138">
        <v>46112</v>
      </c>
      <c r="Q344" s="139" t="s">
        <v>95</v>
      </c>
      <c r="R344" s="140" t="s">
        <v>95</v>
      </c>
    </row>
    <row r="345" spans="16:18" x14ac:dyDescent="0.3">
      <c r="P345" s="138">
        <v>46142</v>
      </c>
      <c r="Q345" s="139" t="s">
        <v>95</v>
      </c>
      <c r="R345" s="140" t="s">
        <v>95</v>
      </c>
    </row>
    <row r="346" spans="16:18" x14ac:dyDescent="0.3">
      <c r="P346" s="138">
        <v>46173</v>
      </c>
      <c r="Q346" s="139" t="s">
        <v>95</v>
      </c>
      <c r="R346" s="140" t="s">
        <v>95</v>
      </c>
    </row>
    <row r="347" spans="16:18" x14ac:dyDescent="0.3">
      <c r="P347" s="138">
        <v>46203</v>
      </c>
      <c r="Q347" s="139" t="s">
        <v>95</v>
      </c>
      <c r="R347" s="140" t="s">
        <v>95</v>
      </c>
    </row>
    <row r="348" spans="16:18" x14ac:dyDescent="0.3">
      <c r="P348" s="138">
        <v>46234</v>
      </c>
      <c r="Q348" s="139" t="s">
        <v>95</v>
      </c>
      <c r="R348" s="140" t="s">
        <v>95</v>
      </c>
    </row>
    <row r="349" spans="16:18" x14ac:dyDescent="0.3">
      <c r="P349" s="138">
        <v>46265</v>
      </c>
      <c r="Q349" s="139" t="s">
        <v>95</v>
      </c>
      <c r="R349" s="140" t="s">
        <v>95</v>
      </c>
    </row>
    <row r="350" spans="16:18" x14ac:dyDescent="0.3">
      <c r="P350" s="138">
        <v>46295</v>
      </c>
      <c r="Q350" s="139" t="s">
        <v>95</v>
      </c>
      <c r="R350" s="140" t="s">
        <v>95</v>
      </c>
    </row>
    <row r="351" spans="16:18" x14ac:dyDescent="0.3">
      <c r="P351" s="138">
        <v>46326</v>
      </c>
      <c r="Q351" s="139" t="s">
        <v>95</v>
      </c>
      <c r="R351" s="140" t="s">
        <v>95</v>
      </c>
    </row>
    <row r="352" spans="16:18" x14ac:dyDescent="0.3">
      <c r="P352" s="138">
        <v>46356</v>
      </c>
      <c r="Q352" s="139" t="s">
        <v>95</v>
      </c>
      <c r="R352" s="140" t="s">
        <v>95</v>
      </c>
    </row>
    <row r="353" spans="16:18" x14ac:dyDescent="0.3">
      <c r="P353" s="138">
        <v>46387</v>
      </c>
      <c r="Q353" s="139" t="s">
        <v>95</v>
      </c>
      <c r="R353" s="140" t="s">
        <v>95</v>
      </c>
    </row>
    <row r="354" spans="16:18" x14ac:dyDescent="0.3">
      <c r="P354" s="138">
        <v>46418</v>
      </c>
      <c r="Q354" s="139" t="s">
        <v>95</v>
      </c>
      <c r="R354" s="140" t="s">
        <v>95</v>
      </c>
    </row>
    <row r="355" spans="16:18" x14ac:dyDescent="0.3">
      <c r="P355" s="138">
        <v>46446</v>
      </c>
      <c r="Q355" s="139" t="s">
        <v>95</v>
      </c>
      <c r="R355" s="140" t="s">
        <v>95</v>
      </c>
    </row>
    <row r="356" spans="16:18" x14ac:dyDescent="0.3">
      <c r="P356" s="138">
        <v>46477</v>
      </c>
      <c r="Q356" s="139" t="s">
        <v>95</v>
      </c>
      <c r="R356" s="140" t="s">
        <v>95</v>
      </c>
    </row>
    <row r="357" spans="16:18" x14ac:dyDescent="0.3">
      <c r="P357" s="138">
        <v>46507</v>
      </c>
      <c r="Q357" s="139" t="s">
        <v>95</v>
      </c>
      <c r="R357" s="140" t="s">
        <v>95</v>
      </c>
    </row>
    <row r="358" spans="16:18" x14ac:dyDescent="0.3">
      <c r="P358" s="138">
        <v>46538</v>
      </c>
      <c r="Q358" s="139" t="s">
        <v>95</v>
      </c>
      <c r="R358" s="140" t="s">
        <v>95</v>
      </c>
    </row>
    <row r="359" spans="16:18" x14ac:dyDescent="0.3">
      <c r="P359" s="138">
        <v>46568</v>
      </c>
      <c r="Q359" s="139" t="s">
        <v>95</v>
      </c>
      <c r="R359" s="140" t="s">
        <v>95</v>
      </c>
    </row>
    <row r="360" spans="16:18" x14ac:dyDescent="0.3">
      <c r="P360" s="138">
        <v>46599</v>
      </c>
      <c r="Q360" s="139" t="s">
        <v>95</v>
      </c>
      <c r="R360" s="140" t="s">
        <v>95</v>
      </c>
    </row>
    <row r="361" spans="16:18" x14ac:dyDescent="0.3">
      <c r="P361" s="138">
        <v>46630</v>
      </c>
      <c r="Q361" s="139" t="s">
        <v>95</v>
      </c>
      <c r="R361" s="140" t="s">
        <v>95</v>
      </c>
    </row>
    <row r="362" spans="16:18" x14ac:dyDescent="0.3">
      <c r="P362" s="138">
        <v>46660</v>
      </c>
      <c r="Q362" s="139" t="s">
        <v>95</v>
      </c>
      <c r="R362" s="140" t="s">
        <v>95</v>
      </c>
    </row>
    <row r="363" spans="16:18" x14ac:dyDescent="0.3">
      <c r="P363" s="138">
        <v>46691</v>
      </c>
      <c r="Q363" s="139" t="s">
        <v>95</v>
      </c>
      <c r="R363" s="140" t="s">
        <v>95</v>
      </c>
    </row>
    <row r="364" spans="16:18" x14ac:dyDescent="0.3">
      <c r="P364" s="138">
        <v>46721</v>
      </c>
      <c r="Q364" s="139" t="s">
        <v>95</v>
      </c>
      <c r="R364" s="140" t="s">
        <v>95</v>
      </c>
    </row>
    <row r="365" spans="16:18" x14ac:dyDescent="0.3">
      <c r="P365" s="138">
        <v>46752</v>
      </c>
      <c r="Q365" s="139" t="s">
        <v>95</v>
      </c>
      <c r="R365" s="140" t="s">
        <v>95</v>
      </c>
    </row>
    <row r="366" spans="16:18" x14ac:dyDescent="0.3">
      <c r="P366" s="138">
        <v>46783</v>
      </c>
      <c r="Q366" s="139" t="s">
        <v>95</v>
      </c>
      <c r="R366" s="140" t="s">
        <v>95</v>
      </c>
    </row>
    <row r="367" spans="16:18" x14ac:dyDescent="0.3">
      <c r="P367" s="138">
        <v>46812</v>
      </c>
      <c r="Q367" s="139" t="s">
        <v>95</v>
      </c>
      <c r="R367" s="140" t="s">
        <v>95</v>
      </c>
    </row>
    <row r="368" spans="16:18" x14ac:dyDescent="0.3">
      <c r="P368" s="138">
        <v>46843</v>
      </c>
      <c r="Q368" s="139" t="s">
        <v>95</v>
      </c>
      <c r="R368" s="140" t="s">
        <v>95</v>
      </c>
    </row>
    <row r="369" spans="16:18" x14ac:dyDescent="0.3">
      <c r="P369" s="138">
        <v>46873</v>
      </c>
      <c r="Q369" s="139" t="s">
        <v>95</v>
      </c>
      <c r="R369" s="140" t="s">
        <v>95</v>
      </c>
    </row>
    <row r="370" spans="16:18" x14ac:dyDescent="0.3">
      <c r="P370" s="138">
        <v>46904</v>
      </c>
      <c r="Q370" s="139" t="s">
        <v>95</v>
      </c>
      <c r="R370" s="140" t="s">
        <v>95</v>
      </c>
    </row>
    <row r="371" spans="16:18" x14ac:dyDescent="0.3">
      <c r="P371" s="138">
        <v>46934</v>
      </c>
      <c r="Q371" s="139" t="s">
        <v>95</v>
      </c>
      <c r="R371" s="140" t="s">
        <v>95</v>
      </c>
    </row>
    <row r="372" spans="16:18" x14ac:dyDescent="0.3">
      <c r="P372" s="138">
        <v>46965</v>
      </c>
      <c r="Q372" s="139" t="s">
        <v>95</v>
      </c>
      <c r="R372" s="140" t="s">
        <v>95</v>
      </c>
    </row>
    <row r="373" spans="16:18" x14ac:dyDescent="0.3">
      <c r="P373" s="138">
        <v>46996</v>
      </c>
      <c r="Q373" s="139" t="s">
        <v>95</v>
      </c>
      <c r="R373" s="140" t="s">
        <v>95</v>
      </c>
    </row>
    <row r="374" spans="16:18" x14ac:dyDescent="0.3">
      <c r="P374" s="138">
        <v>47026</v>
      </c>
      <c r="Q374" s="139" t="s">
        <v>95</v>
      </c>
      <c r="R374" s="140" t="s">
        <v>95</v>
      </c>
    </row>
    <row r="375" spans="16:18" x14ac:dyDescent="0.3">
      <c r="P375" s="138">
        <v>47057</v>
      </c>
      <c r="Q375" s="139" t="s">
        <v>95</v>
      </c>
      <c r="R375" s="140" t="s">
        <v>95</v>
      </c>
    </row>
    <row r="376" spans="16:18" x14ac:dyDescent="0.3">
      <c r="P376" s="138">
        <v>47087</v>
      </c>
      <c r="Q376" s="139" t="s">
        <v>95</v>
      </c>
      <c r="R376" s="140" t="s">
        <v>95</v>
      </c>
    </row>
    <row r="377" spans="16:18" x14ac:dyDescent="0.3">
      <c r="P377" s="138">
        <v>47118</v>
      </c>
      <c r="Q377" s="139" t="s">
        <v>95</v>
      </c>
      <c r="R377" s="140" t="s">
        <v>95</v>
      </c>
    </row>
    <row r="378" spans="16:18" x14ac:dyDescent="0.3">
      <c r="P378" s="138">
        <v>47149</v>
      </c>
      <c r="Q378" s="139" t="s">
        <v>95</v>
      </c>
      <c r="R378" s="140" t="s">
        <v>95</v>
      </c>
    </row>
    <row r="379" spans="16:18" x14ac:dyDescent="0.3">
      <c r="P379" s="138">
        <v>47177</v>
      </c>
      <c r="Q379" s="139" t="s">
        <v>95</v>
      </c>
      <c r="R379" s="140" t="s">
        <v>95</v>
      </c>
    </row>
    <row r="380" spans="16:18" x14ac:dyDescent="0.3">
      <c r="P380" s="138">
        <v>47208</v>
      </c>
      <c r="Q380" s="139" t="s">
        <v>95</v>
      </c>
      <c r="R380" s="140" t="s">
        <v>95</v>
      </c>
    </row>
    <row r="381" spans="16:18" x14ac:dyDescent="0.3">
      <c r="P381" s="138">
        <v>47238</v>
      </c>
      <c r="Q381" s="139" t="s">
        <v>95</v>
      </c>
      <c r="R381" s="140" t="s">
        <v>95</v>
      </c>
    </row>
    <row r="382" spans="16:18" x14ac:dyDescent="0.3">
      <c r="P382" s="138">
        <v>47269</v>
      </c>
      <c r="Q382" s="139" t="s">
        <v>95</v>
      </c>
      <c r="R382" s="140" t="s">
        <v>95</v>
      </c>
    </row>
    <row r="383" spans="16:18" x14ac:dyDescent="0.3">
      <c r="P383" s="138">
        <v>47299</v>
      </c>
      <c r="Q383" s="139" t="s">
        <v>95</v>
      </c>
      <c r="R383" s="140" t="s">
        <v>95</v>
      </c>
    </row>
    <row r="384" spans="16:18" x14ac:dyDescent="0.3">
      <c r="P384" s="138">
        <v>47330</v>
      </c>
      <c r="Q384" s="139" t="s">
        <v>95</v>
      </c>
      <c r="R384" s="140" t="s">
        <v>95</v>
      </c>
    </row>
    <row r="385" spans="16:18" x14ac:dyDescent="0.3">
      <c r="P385" s="138">
        <v>47361</v>
      </c>
      <c r="Q385" s="139" t="s">
        <v>95</v>
      </c>
      <c r="R385" s="140" t="s">
        <v>95</v>
      </c>
    </row>
    <row r="386" spans="16:18" x14ac:dyDescent="0.3">
      <c r="P386" s="138">
        <v>47391</v>
      </c>
      <c r="Q386" s="139" t="s">
        <v>95</v>
      </c>
      <c r="R386" s="140" t="s">
        <v>95</v>
      </c>
    </row>
    <row r="387" spans="16:18" x14ac:dyDescent="0.3">
      <c r="P387" s="138">
        <v>47422</v>
      </c>
      <c r="Q387" s="139" t="s">
        <v>95</v>
      </c>
      <c r="R387" s="140" t="s">
        <v>95</v>
      </c>
    </row>
    <row r="388" spans="16:18" x14ac:dyDescent="0.3">
      <c r="P388" s="138">
        <v>47452</v>
      </c>
      <c r="Q388" s="139" t="s">
        <v>95</v>
      </c>
      <c r="R388" s="140" t="s">
        <v>95</v>
      </c>
    </row>
    <row r="389" spans="16:18" x14ac:dyDescent="0.3">
      <c r="P389" s="138">
        <v>47483</v>
      </c>
      <c r="Q389" s="139" t="s">
        <v>95</v>
      </c>
      <c r="R389" s="140" t="s">
        <v>95</v>
      </c>
    </row>
    <row r="390" spans="16:18" x14ac:dyDescent="0.3">
      <c r="P390" s="138">
        <v>47514</v>
      </c>
      <c r="Q390" s="139" t="s">
        <v>95</v>
      </c>
      <c r="R390" s="140" t="s">
        <v>95</v>
      </c>
    </row>
    <row r="391" spans="16:18" x14ac:dyDescent="0.3">
      <c r="P391" s="138">
        <v>47542</v>
      </c>
      <c r="Q391" s="139" t="s">
        <v>95</v>
      </c>
      <c r="R391" s="140" t="s">
        <v>95</v>
      </c>
    </row>
    <row r="392" spans="16:18" x14ac:dyDescent="0.3">
      <c r="P392" s="138">
        <v>47573</v>
      </c>
      <c r="Q392" s="139" t="s">
        <v>95</v>
      </c>
      <c r="R392" s="140" t="s">
        <v>95</v>
      </c>
    </row>
    <row r="393" spans="16:18" x14ac:dyDescent="0.3">
      <c r="P393" s="138">
        <v>47603</v>
      </c>
      <c r="Q393" s="139" t="s">
        <v>95</v>
      </c>
      <c r="R393" s="140" t="s">
        <v>95</v>
      </c>
    </row>
    <row r="394" spans="16:18" x14ac:dyDescent="0.3">
      <c r="P394" s="138">
        <v>47634</v>
      </c>
      <c r="Q394" s="139" t="s">
        <v>95</v>
      </c>
      <c r="R394" s="140" t="s">
        <v>95</v>
      </c>
    </row>
    <row r="395" spans="16:18" x14ac:dyDescent="0.3">
      <c r="P395" s="138">
        <v>47664</v>
      </c>
      <c r="Q395" s="139" t="s">
        <v>95</v>
      </c>
      <c r="R395" s="140" t="s">
        <v>95</v>
      </c>
    </row>
    <row r="396" spans="16:18" x14ac:dyDescent="0.3">
      <c r="P396" s="138">
        <v>47695</v>
      </c>
      <c r="Q396" s="139" t="s">
        <v>95</v>
      </c>
      <c r="R396" s="140" t="s">
        <v>95</v>
      </c>
    </row>
    <row r="397" spans="16:18" x14ac:dyDescent="0.3">
      <c r="P397" s="138">
        <v>47726</v>
      </c>
      <c r="Q397" s="139" t="s">
        <v>95</v>
      </c>
      <c r="R397" s="140" t="s">
        <v>95</v>
      </c>
    </row>
    <row r="398" spans="16:18" x14ac:dyDescent="0.3">
      <c r="P398" s="138">
        <v>47756</v>
      </c>
      <c r="Q398" s="139" t="s">
        <v>95</v>
      </c>
      <c r="R398" s="140" t="s">
        <v>95</v>
      </c>
    </row>
    <row r="399" spans="16:18" x14ac:dyDescent="0.3">
      <c r="P399" s="138">
        <v>47787</v>
      </c>
      <c r="Q399" s="139" t="s">
        <v>95</v>
      </c>
      <c r="R399" s="140" t="s">
        <v>95</v>
      </c>
    </row>
    <row r="400" spans="16:18" x14ac:dyDescent="0.3">
      <c r="P400" s="138">
        <v>47817</v>
      </c>
      <c r="Q400" s="139" t="s">
        <v>95</v>
      </c>
      <c r="R400" s="140" t="s">
        <v>95</v>
      </c>
    </row>
    <row r="401" spans="16:18" x14ac:dyDescent="0.3">
      <c r="P401" s="138">
        <v>47848</v>
      </c>
      <c r="Q401" s="139" t="s">
        <v>95</v>
      </c>
      <c r="R401" s="140" t="s">
        <v>95</v>
      </c>
    </row>
    <row r="402" spans="16:18" x14ac:dyDescent="0.3">
      <c r="P402" s="138">
        <v>47879</v>
      </c>
      <c r="Q402" s="139" t="s">
        <v>95</v>
      </c>
      <c r="R402" s="140" t="s">
        <v>95</v>
      </c>
    </row>
    <row r="403" spans="16:18" x14ac:dyDescent="0.3">
      <c r="P403" s="138">
        <v>47907</v>
      </c>
      <c r="Q403" s="139" t="s">
        <v>95</v>
      </c>
      <c r="R403" s="140" t="s">
        <v>95</v>
      </c>
    </row>
    <row r="404" spans="16:18" x14ac:dyDescent="0.3">
      <c r="P404" s="138">
        <v>47938</v>
      </c>
      <c r="Q404" s="139" t="s">
        <v>95</v>
      </c>
      <c r="R404" s="140" t="s">
        <v>95</v>
      </c>
    </row>
    <row r="405" spans="16:18" x14ac:dyDescent="0.3">
      <c r="P405" s="138">
        <v>47968</v>
      </c>
      <c r="Q405" s="139" t="s">
        <v>95</v>
      </c>
      <c r="R405" s="140" t="s">
        <v>95</v>
      </c>
    </row>
    <row r="406" spans="16:18" x14ac:dyDescent="0.3">
      <c r="P406" s="138">
        <v>47999</v>
      </c>
      <c r="Q406" s="139" t="s">
        <v>95</v>
      </c>
      <c r="R406" s="140" t="s">
        <v>95</v>
      </c>
    </row>
    <row r="407" spans="16:18" x14ac:dyDescent="0.3">
      <c r="P407" s="138">
        <v>48029</v>
      </c>
      <c r="Q407" s="139" t="s">
        <v>95</v>
      </c>
      <c r="R407" s="140" t="s">
        <v>95</v>
      </c>
    </row>
    <row r="408" spans="16:18" x14ac:dyDescent="0.3">
      <c r="P408" s="138">
        <v>48060</v>
      </c>
      <c r="Q408" s="139" t="s">
        <v>95</v>
      </c>
      <c r="R408" s="140" t="s">
        <v>95</v>
      </c>
    </row>
    <row r="409" spans="16:18" x14ac:dyDescent="0.3">
      <c r="P409" s="138">
        <v>48091</v>
      </c>
      <c r="Q409" s="139" t="s">
        <v>95</v>
      </c>
      <c r="R409" s="140" t="s">
        <v>95</v>
      </c>
    </row>
    <row r="410" spans="16:18" x14ac:dyDescent="0.3">
      <c r="P410" s="138">
        <v>48121</v>
      </c>
      <c r="Q410" s="139" t="s">
        <v>95</v>
      </c>
      <c r="R410" s="140" t="s">
        <v>95</v>
      </c>
    </row>
    <row r="411" spans="16:18" x14ac:dyDescent="0.3">
      <c r="P411" s="138">
        <v>48152</v>
      </c>
      <c r="Q411" s="139" t="s">
        <v>95</v>
      </c>
      <c r="R411" s="140" t="s">
        <v>95</v>
      </c>
    </row>
    <row r="412" spans="16:18" x14ac:dyDescent="0.3">
      <c r="P412" s="138">
        <v>48182</v>
      </c>
      <c r="Q412" s="139" t="s">
        <v>95</v>
      </c>
      <c r="R412" s="140" t="s">
        <v>95</v>
      </c>
    </row>
    <row r="413" spans="16:18" x14ac:dyDescent="0.3">
      <c r="P413" s="138">
        <v>48213</v>
      </c>
      <c r="Q413" s="139" t="s">
        <v>95</v>
      </c>
      <c r="R413" s="140" t="s">
        <v>95</v>
      </c>
    </row>
    <row r="414" spans="16:18" x14ac:dyDescent="0.3">
      <c r="P414" s="138">
        <v>48244</v>
      </c>
      <c r="Q414" s="139" t="s">
        <v>95</v>
      </c>
      <c r="R414" s="140" t="s">
        <v>95</v>
      </c>
    </row>
    <row r="415" spans="16:18" x14ac:dyDescent="0.3">
      <c r="P415" s="138">
        <v>48273</v>
      </c>
      <c r="Q415" s="139" t="s">
        <v>95</v>
      </c>
      <c r="R415" s="140" t="s">
        <v>95</v>
      </c>
    </row>
    <row r="416" spans="16:18" x14ac:dyDescent="0.3">
      <c r="P416" s="138">
        <v>48304</v>
      </c>
      <c r="Q416" s="139" t="s">
        <v>95</v>
      </c>
      <c r="R416" s="140" t="s">
        <v>95</v>
      </c>
    </row>
    <row r="417" spans="16:18" x14ac:dyDescent="0.3">
      <c r="P417" s="138">
        <v>48334</v>
      </c>
      <c r="Q417" s="139" t="s">
        <v>95</v>
      </c>
      <c r="R417" s="140" t="s">
        <v>95</v>
      </c>
    </row>
    <row r="418" spans="16:18" x14ac:dyDescent="0.3">
      <c r="P418" s="138">
        <v>48365</v>
      </c>
      <c r="Q418" s="139" t="s">
        <v>95</v>
      </c>
      <c r="R418" s="140" t="s">
        <v>95</v>
      </c>
    </row>
    <row r="419" spans="16:18" x14ac:dyDescent="0.3">
      <c r="P419" s="138">
        <v>48395</v>
      </c>
      <c r="Q419" s="139" t="s">
        <v>95</v>
      </c>
      <c r="R419" s="140" t="s">
        <v>95</v>
      </c>
    </row>
    <row r="420" spans="16:18" x14ac:dyDescent="0.3">
      <c r="P420" s="138">
        <v>48426</v>
      </c>
      <c r="Q420" s="139" t="s">
        <v>95</v>
      </c>
      <c r="R420" s="140" t="s">
        <v>95</v>
      </c>
    </row>
    <row r="421" spans="16:18" x14ac:dyDescent="0.3">
      <c r="P421" s="138">
        <v>48457</v>
      </c>
      <c r="Q421" s="139" t="s">
        <v>95</v>
      </c>
      <c r="R421" s="140" t="s">
        <v>95</v>
      </c>
    </row>
    <row r="422" spans="16:18" x14ac:dyDescent="0.3">
      <c r="P422" s="138">
        <v>48487</v>
      </c>
      <c r="Q422" s="139" t="s">
        <v>95</v>
      </c>
      <c r="R422" s="140" t="s">
        <v>95</v>
      </c>
    </row>
    <row r="423" spans="16:18" x14ac:dyDescent="0.3">
      <c r="P423" s="138">
        <v>48518</v>
      </c>
      <c r="Q423" s="139" t="s">
        <v>95</v>
      </c>
      <c r="R423" s="140" t="s">
        <v>95</v>
      </c>
    </row>
    <row r="424" spans="16:18" x14ac:dyDescent="0.3">
      <c r="P424" s="138">
        <v>48548</v>
      </c>
      <c r="Q424" s="139" t="s">
        <v>95</v>
      </c>
      <c r="R424" s="140" t="s">
        <v>95</v>
      </c>
    </row>
    <row r="425" spans="16:18" x14ac:dyDescent="0.3">
      <c r="P425" s="138">
        <v>48579</v>
      </c>
      <c r="Q425" s="139" t="s">
        <v>95</v>
      </c>
      <c r="R425" s="140" t="s">
        <v>95</v>
      </c>
    </row>
    <row r="426" spans="16:18" x14ac:dyDescent="0.3">
      <c r="P426" s="138">
        <v>48610</v>
      </c>
      <c r="Q426" s="139" t="s">
        <v>95</v>
      </c>
      <c r="R426" s="140" t="s">
        <v>95</v>
      </c>
    </row>
    <row r="427" spans="16:18" x14ac:dyDescent="0.3">
      <c r="P427" s="138">
        <v>48638</v>
      </c>
      <c r="Q427" s="139" t="s">
        <v>95</v>
      </c>
      <c r="R427" s="140" t="s">
        <v>95</v>
      </c>
    </row>
    <row r="428" spans="16:18" x14ac:dyDescent="0.3">
      <c r="P428" s="138">
        <v>48669</v>
      </c>
      <c r="Q428" s="139" t="s">
        <v>95</v>
      </c>
      <c r="R428" s="140" t="s">
        <v>95</v>
      </c>
    </row>
    <row r="429" spans="16:18" x14ac:dyDescent="0.3">
      <c r="P429" s="138">
        <v>48699</v>
      </c>
      <c r="Q429" s="139" t="s">
        <v>95</v>
      </c>
      <c r="R429" s="140" t="s">
        <v>95</v>
      </c>
    </row>
    <row r="430" spans="16:18" x14ac:dyDescent="0.3">
      <c r="P430" s="138">
        <v>48730</v>
      </c>
      <c r="Q430" s="139" t="s">
        <v>95</v>
      </c>
      <c r="R430" s="140" t="s">
        <v>95</v>
      </c>
    </row>
    <row r="431" spans="16:18" x14ac:dyDescent="0.3">
      <c r="P431" s="138">
        <v>48760</v>
      </c>
      <c r="Q431" s="139" t="s">
        <v>95</v>
      </c>
      <c r="R431" s="140" t="s">
        <v>95</v>
      </c>
    </row>
    <row r="432" spans="16:18" x14ac:dyDescent="0.3">
      <c r="P432" s="138">
        <v>48791</v>
      </c>
      <c r="Q432" s="139" t="s">
        <v>95</v>
      </c>
      <c r="R432" s="140" t="s">
        <v>95</v>
      </c>
    </row>
    <row r="433" spans="16:18" x14ac:dyDescent="0.3">
      <c r="P433" s="138">
        <v>48822</v>
      </c>
      <c r="Q433" s="139" t="s">
        <v>95</v>
      </c>
      <c r="R433" s="140" t="s">
        <v>95</v>
      </c>
    </row>
    <row r="434" spans="16:18" x14ac:dyDescent="0.3">
      <c r="P434" s="138">
        <v>48852</v>
      </c>
      <c r="Q434" s="139" t="s">
        <v>95</v>
      </c>
      <c r="R434" s="140" t="s">
        <v>95</v>
      </c>
    </row>
    <row r="435" spans="16:18" x14ac:dyDescent="0.3">
      <c r="P435" s="138">
        <v>48883</v>
      </c>
      <c r="Q435" s="139" t="s">
        <v>95</v>
      </c>
      <c r="R435" s="140" t="s">
        <v>95</v>
      </c>
    </row>
    <row r="436" spans="16:18" x14ac:dyDescent="0.3">
      <c r="P436" s="138">
        <v>48913</v>
      </c>
      <c r="Q436" s="139" t="s">
        <v>95</v>
      </c>
      <c r="R436" s="140" t="s">
        <v>95</v>
      </c>
    </row>
    <row r="437" spans="16:18" x14ac:dyDescent="0.3">
      <c r="P437" s="138">
        <v>48944</v>
      </c>
      <c r="Q437" s="139" t="s">
        <v>95</v>
      </c>
      <c r="R437" s="140" t="s">
        <v>95</v>
      </c>
    </row>
    <row r="438" spans="16:18" x14ac:dyDescent="0.3">
      <c r="P438" s="138">
        <v>48975</v>
      </c>
      <c r="Q438" s="139" t="s">
        <v>95</v>
      </c>
      <c r="R438" s="140" t="s">
        <v>95</v>
      </c>
    </row>
    <row r="439" spans="16:18" x14ac:dyDescent="0.3">
      <c r="P439" s="138">
        <v>49003</v>
      </c>
      <c r="Q439" s="139" t="s">
        <v>95</v>
      </c>
      <c r="R439" s="140" t="s">
        <v>95</v>
      </c>
    </row>
    <row r="440" spans="16:18" x14ac:dyDescent="0.3">
      <c r="P440" s="138">
        <v>49034</v>
      </c>
      <c r="Q440" s="139" t="s">
        <v>95</v>
      </c>
      <c r="R440" s="140" t="s">
        <v>95</v>
      </c>
    </row>
    <row r="441" spans="16:18" x14ac:dyDescent="0.3">
      <c r="P441" s="138">
        <v>49064</v>
      </c>
      <c r="Q441" s="139" t="s">
        <v>95</v>
      </c>
      <c r="R441" s="140" t="s">
        <v>95</v>
      </c>
    </row>
    <row r="442" spans="16:18" x14ac:dyDescent="0.3">
      <c r="P442" s="138">
        <v>49095</v>
      </c>
      <c r="Q442" s="139" t="s">
        <v>95</v>
      </c>
      <c r="R442" s="140" t="s">
        <v>95</v>
      </c>
    </row>
    <row r="443" spans="16:18" x14ac:dyDescent="0.3">
      <c r="P443" s="138">
        <v>49125</v>
      </c>
      <c r="Q443" s="139" t="s">
        <v>95</v>
      </c>
      <c r="R443" s="140" t="s">
        <v>95</v>
      </c>
    </row>
    <row r="444" spans="16:18" x14ac:dyDescent="0.3">
      <c r="P444" s="138">
        <v>49156</v>
      </c>
      <c r="Q444" s="139" t="s">
        <v>95</v>
      </c>
      <c r="R444" s="140" t="s">
        <v>95</v>
      </c>
    </row>
    <row r="445" spans="16:18" x14ac:dyDescent="0.3">
      <c r="P445" s="138">
        <v>49187</v>
      </c>
      <c r="Q445" s="139" t="s">
        <v>95</v>
      </c>
      <c r="R445" s="140" t="s">
        <v>95</v>
      </c>
    </row>
    <row r="446" spans="16:18" x14ac:dyDescent="0.3">
      <c r="P446" s="138">
        <v>49217</v>
      </c>
      <c r="Q446" s="139" t="s">
        <v>95</v>
      </c>
      <c r="R446" s="140" t="s">
        <v>95</v>
      </c>
    </row>
    <row r="447" spans="16:18" x14ac:dyDescent="0.3">
      <c r="P447" s="138">
        <v>49248</v>
      </c>
      <c r="Q447" s="139" t="s">
        <v>95</v>
      </c>
      <c r="R447" s="140" t="s">
        <v>95</v>
      </c>
    </row>
    <row r="448" spans="16:18" x14ac:dyDescent="0.3">
      <c r="P448" s="138">
        <v>49278</v>
      </c>
      <c r="Q448" s="139" t="s">
        <v>95</v>
      </c>
      <c r="R448" s="140" t="s">
        <v>95</v>
      </c>
    </row>
    <row r="449" spans="16:18" x14ac:dyDescent="0.3">
      <c r="P449" s="138">
        <v>49309</v>
      </c>
      <c r="Q449" s="139" t="s">
        <v>95</v>
      </c>
      <c r="R449" s="140" t="s">
        <v>95</v>
      </c>
    </row>
    <row r="450" spans="16:18" x14ac:dyDescent="0.3">
      <c r="P450" s="138">
        <v>49340</v>
      </c>
      <c r="Q450" s="139" t="s">
        <v>95</v>
      </c>
      <c r="R450" s="140" t="s">
        <v>95</v>
      </c>
    </row>
    <row r="451" spans="16:18" x14ac:dyDescent="0.3">
      <c r="P451" s="138">
        <v>49368</v>
      </c>
      <c r="Q451" s="139" t="s">
        <v>95</v>
      </c>
      <c r="R451" s="140" t="s">
        <v>95</v>
      </c>
    </row>
    <row r="452" spans="16:18" x14ac:dyDescent="0.3">
      <c r="P452" s="138">
        <v>49399</v>
      </c>
      <c r="Q452" s="139" t="s">
        <v>95</v>
      </c>
      <c r="R452" s="140" t="s">
        <v>95</v>
      </c>
    </row>
    <row r="453" spans="16:18" x14ac:dyDescent="0.3">
      <c r="P453" s="138">
        <v>49429</v>
      </c>
      <c r="Q453" s="139" t="s">
        <v>95</v>
      </c>
      <c r="R453" s="140" t="s">
        <v>95</v>
      </c>
    </row>
    <row r="454" spans="16:18" x14ac:dyDescent="0.3">
      <c r="P454" s="138">
        <v>49460</v>
      </c>
      <c r="Q454" s="139" t="s">
        <v>95</v>
      </c>
      <c r="R454" s="140" t="s">
        <v>95</v>
      </c>
    </row>
    <row r="455" spans="16:18" x14ac:dyDescent="0.3">
      <c r="P455" s="138">
        <v>49490</v>
      </c>
      <c r="Q455" s="139" t="s">
        <v>95</v>
      </c>
      <c r="R455" s="140" t="s">
        <v>95</v>
      </c>
    </row>
    <row r="456" spans="16:18" x14ac:dyDescent="0.3">
      <c r="P456" s="138">
        <v>49521</v>
      </c>
      <c r="Q456" s="139" t="s">
        <v>95</v>
      </c>
      <c r="R456" s="140" t="s">
        <v>95</v>
      </c>
    </row>
    <row r="457" spans="16:18" x14ac:dyDescent="0.3">
      <c r="P457" s="138">
        <v>49552</v>
      </c>
      <c r="Q457" s="139" t="s">
        <v>95</v>
      </c>
      <c r="R457" s="140" t="s">
        <v>95</v>
      </c>
    </row>
    <row r="458" spans="16:18" x14ac:dyDescent="0.3">
      <c r="P458" s="138">
        <v>49582</v>
      </c>
      <c r="Q458" s="139" t="s">
        <v>95</v>
      </c>
      <c r="R458" s="140" t="s">
        <v>95</v>
      </c>
    </row>
    <row r="459" spans="16:18" x14ac:dyDescent="0.3">
      <c r="P459" s="138">
        <v>49613</v>
      </c>
      <c r="Q459" s="139" t="s">
        <v>95</v>
      </c>
      <c r="R459" s="140" t="s">
        <v>95</v>
      </c>
    </row>
    <row r="460" spans="16:18" x14ac:dyDescent="0.3">
      <c r="P460" s="138">
        <v>49643</v>
      </c>
      <c r="Q460" s="139" t="s">
        <v>95</v>
      </c>
      <c r="R460" s="140" t="s">
        <v>95</v>
      </c>
    </row>
    <row r="461" spans="16:18" x14ac:dyDescent="0.3">
      <c r="P461" s="138">
        <v>49674</v>
      </c>
      <c r="Q461" s="139" t="s">
        <v>95</v>
      </c>
      <c r="R461" s="140" t="s">
        <v>95</v>
      </c>
    </row>
    <row r="462" spans="16:18" x14ac:dyDescent="0.3">
      <c r="P462" s="138">
        <v>49705</v>
      </c>
      <c r="Q462" s="139" t="s">
        <v>95</v>
      </c>
      <c r="R462" s="140" t="s">
        <v>95</v>
      </c>
    </row>
    <row r="463" spans="16:18" x14ac:dyDescent="0.3">
      <c r="P463" s="138">
        <v>49734</v>
      </c>
      <c r="Q463" s="139" t="s">
        <v>95</v>
      </c>
      <c r="R463" s="140" t="s">
        <v>95</v>
      </c>
    </row>
    <row r="464" spans="16:18" x14ac:dyDescent="0.3">
      <c r="P464" s="138">
        <v>49765</v>
      </c>
      <c r="Q464" s="139" t="s">
        <v>95</v>
      </c>
      <c r="R464" s="140" t="s">
        <v>95</v>
      </c>
    </row>
    <row r="465" spans="16:18" x14ac:dyDescent="0.3">
      <c r="P465" s="138">
        <v>49795</v>
      </c>
      <c r="Q465" s="139" t="s">
        <v>95</v>
      </c>
      <c r="R465" s="140" t="s">
        <v>95</v>
      </c>
    </row>
    <row r="466" spans="16:18" x14ac:dyDescent="0.3">
      <c r="P466" s="138">
        <v>49826</v>
      </c>
      <c r="Q466" s="139" t="s">
        <v>95</v>
      </c>
      <c r="R466" s="140" t="s">
        <v>95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Xinyue Li</cp:lastModifiedBy>
  <dcterms:created xsi:type="dcterms:W3CDTF">2025-10-15T20:56:52Z</dcterms:created>
  <dcterms:modified xsi:type="dcterms:W3CDTF">2025-10-21T13:58:42Z</dcterms:modified>
</cp:coreProperties>
</file>