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g01fileprd501\PPR_Groups_PRD\Jrs\R&amp;D\RSR\Charts\2025-11 Release\"/>
    </mc:Choice>
  </mc:AlternateContent>
  <xr:revisionPtr revIDLastSave="0" documentId="13_ncr:1_{3BEDA57A-8A4C-4F6A-9B70-72727627197B}" xr6:coauthVersionLast="47" xr6:coauthVersionMax="47" xr10:uidLastSave="{00000000-0000-0000-0000-000000000000}"/>
  <bookViews>
    <workbookView xWindow="30612" yWindow="-324" windowWidth="30936" windowHeight="16776" firstSheet="1" activeTab="7" xr2:uid="{091763B7-9A01-4E09-BD62-71DDAB2CCD09}"/>
  </bookViews>
  <sheets>
    <sheet name="U.S. EW &amp; VW" sheetId="1" r:id="rId1"/>
    <sheet name="U.S. EW - By Segment" sheetId="2" r:id="rId2"/>
    <sheet name="U.S. VW - By Segment" sheetId="3" r:id="rId3"/>
    <sheet name="PropertyType" sheetId="4" r:id="rId4"/>
    <sheet name="Regional" sheetId="5" r:id="rId5"/>
    <sheet name="RegionalPropertyType" sheetId="6" r:id="rId6"/>
    <sheet name="PrimeMarkets" sheetId="7" r:id="rId7"/>
    <sheet name="TransactionActivity" sheetId="8" r:id="rId8"/>
    <sheet name="National-NonDistress" sheetId="9" r:id="rId9"/>
    <sheet name="Lookup" sheetId="10" state="hidden" r:id="rId10"/>
  </sheets>
  <externalReferences>
    <externalReference r:id="rId11"/>
  </externalReferences>
  <definedNames>
    <definedName name="asof">[1]files!$H$3</definedName>
    <definedName name="EWbySegmentDates">OFFSET('U.S. EW - By Segment'!$K$6,0,0,COUNTA([1]I_M_G_ALL_ALL_ALL_NO!$A:$A)-1,1)</definedName>
    <definedName name="EWbySegmentGenCom">OFFSET('U.S. EW - By Segment'!$Q$6,0,0,COUNTA([1]I_M_G_ALL_ALL_ALL_NO!$A:$A)-1,1)</definedName>
    <definedName name="EWbySegmentInvGrade">OFFSET('U.S. EW - By Segment'!$M$6,0,0,COUNTA([1]I_M_G_ALL_ALL_ALL_NO!$A:$A)-1,1)</definedName>
    <definedName name="EWvsVW_EW">OFFSET(Lookup!$F$2,0,0,COUNTA([1]I_Q_G_WE_RET_ALL_YES!$A:$A)-1,1)</definedName>
    <definedName name="EWvsVW_VW">OFFSET(Lookup!$G$2,0,0,COUNTA([1]I_Q_G_WE_RET_ALL_YES!$A:$A)-1,1)</definedName>
    <definedName name="EWvsVWdates">OFFSET(Lookup!$E$2,0,0,COUNTA([1]I_Q_G_WE_RET_ALL_YES!$A:$A)-1,1)</definedName>
    <definedName name="LndHotDates">OFFSET(PropertyType!$P$15,0,0,COUNTA([1]I_Q_G_ALL_LND_ALL_NO!$A:$A)-1,1)</definedName>
    <definedName name="NatDistDates">OFFSET('National-NonDistress'!$P$6,0,0,COUNTA([1]I_M_G_ALL_ALL_ALL_NO!$A:$A)-1,1)</definedName>
    <definedName name="NatDistUSComp">OFFSET('National-NonDistress'!$Q$6,0,0,COUNTA([1]I_M_G_ALL_ALL_ALL_NO!$A:$A)-1,1)</definedName>
    <definedName name="NatDistUSInv">OFFSET('National-NonDistress'!$R$6,0,0,COUNTA([1]I_M_G_ALL_ALL_IG_NO!$A:$A)-1,1)</definedName>
    <definedName name="NatNonDistDates">OFFSET('National-NonDistress'!$T$6,0,0,COUNTA([1]I_Q_G_ALL_ALL_ALLND_NO!$A:$A)-1,1)</definedName>
    <definedName name="NatNonDistUSComp">OFFSET('National-NonDistress'!$U$6,0,0,COUNTA([1]I_Q_G_ALL_ALL_ALLND_NO!$A:$A)-1,1)</definedName>
    <definedName name="NatNonDistUSInv">OFFSET('National-NonDistress'!$V$6,0,0,COUNTA([1]I_Q_G_ALL_ALL_IGND_NO!$A:$A)-1,1)</definedName>
    <definedName name="NonPrimeApt">OFFSET(PrimeMarkets!$V$6,0,0,COUNTA([1]I_Q_G_ALL_OFF_ALL_NO!$A:$A)-1,1)</definedName>
    <definedName name="NonPrimeDates">OFFSET(PrimeMarkets!$N$6,0,0,COUNTA([1]I_Q_A_MW_ALL_ALL_YES!$A:$A)-1,1)</definedName>
    <definedName name="NonPrimeInd">OFFSET(PrimeMarkets!$T$6,0,0,COUNTA([1]I_Q_G_ALL_OFF_ALL_NO!$A:$A)-1,1)</definedName>
    <definedName name="NonPrimeOff">OFFSET(PrimeMarkets!$S$6,0,0,COUNTA([1]I_Q_G_ALL_OFF_ALL_NO!$A:$A)-1,1)</definedName>
    <definedName name="NonPrimeRet">OFFSET(PrimeMarkets!$U$6,0,0,COUNTA([1]I_Q_G_ALL_OFF_ALL_NO!$A:$A)-1,1)</definedName>
    <definedName name="PrimeApt">OFFSET(PrimeMarkets!$R$22,0,0,COUNTA([1]I_Q_G_ALL_OFF_T10M_NO!$A:$A)-1,1)</definedName>
    <definedName name="PrimeDates">OFFSET(PrimeMarkets!$N$22,0,0,COUNTA([1]I_Q_G_ALL_OFF_T10M_NO!$A:$A)-1,1)</definedName>
    <definedName name="PrimeInd">OFFSET(PrimeMarkets!$P$22,0,0,COUNTA([1]I_Q_G_ALL_OFF_T10M_NO!$A:$A)-1,1)</definedName>
    <definedName name="PrimeOff">OFFSET(PrimeMarkets!$O$22,0,0,COUNTA([1]I_Q_G_ALL_OFF_T10M_NO!$A:$A)-1,1)</definedName>
    <definedName name="PrimeRet">OFFSET(PrimeMarkets!$Q$22,0,0,COUNTA([1]I_Q_G_ALL_OFF_T10M_NO!$A:$A)-1,1)</definedName>
    <definedName name="PTypeDates">OFFSET(PropertyType!$P$7,0,0,COUNTA([1]I_Q_G_ALL_OFF_ALL_NO!$A:$A)-1,1)</definedName>
    <definedName name="PTypeEWApt">OFFSET(PropertyType!$T$7,0,0,COUNTA([1]I_Q_G_ALL_OFF_ALL_NO!$A:$A)-1,1)</definedName>
    <definedName name="PtypeEWHot">OFFSET(PropertyType!$V$15,0,0,COUNTA([1]I_Q_G_ALL_LND_ALL_NO!$A:$A)-1,1)</definedName>
    <definedName name="PTypeEWInd">OFFSET(PropertyType!$R$7,0,0,COUNTA([1]I_Q_G_ALL_OFF_ALL_NO!$A:$A)-1,1)</definedName>
    <definedName name="PtypeEWLand">OFFSET(PropertyType!$U$15,0,0,COUNTA([1]I_Q_G_ALL_LND_ALL_NO!$A:$A)-1,1)</definedName>
    <definedName name="PTypeEWOff">OFFSET(PropertyType!$Q$7,0,0,COUNTA([1]I_Q_G_ALL_OFF_ALL_NO!$A:$A)-1,1)</definedName>
    <definedName name="PTypeEWRet">OFFSET(PropertyType!$S$7,0,0,COUNTA([1]I_Q_G_ALL_OFF_ALL_NO!$A:$A)-1,1)</definedName>
    <definedName name="PTypeVWApt">OFFSET(PropertyType!$Z$7,0,0,COUNTA([1]I_Q_G_ALL_OFF_ALL_NO!$A:$A)-1,1)</definedName>
    <definedName name="PTypeVWInd">OFFSET(PropertyType!$X$7,0,0,COUNTA([1]I_Q_G_ALL_OFF_ALL_NO!$A:$A)-1,1)</definedName>
    <definedName name="PTypeVWOff">OFFSET(PropertyType!$W$7,0,0,COUNTA([1]I_Q_G_ALL_OFF_ALL_NO!$A:$A)-1,1)</definedName>
    <definedName name="PTypeVWRet">OFFSET(PropertyType!$Y$7,0,0,COUNTA([1]I_Q_G_ALL_OFF_ALL_NO!$A:$A)-1,1)</definedName>
    <definedName name="RegionalEWDates">OFFSET(Regional!$N$7,0,0,COUNTA([1]I_Q_G_MW_ALL_ALL_NO!$A:$A)-1,1)</definedName>
    <definedName name="RegionalEWMW">OFFSET(Regional!$O$7,0,0,COUNTA([1]I_Q_G_MW_ALL_ALL_NO!$A:$A)-1,1)</definedName>
    <definedName name="RegionalEWNE">OFFSET(Regional!$P$7,0,0,COUNTA([1]I_Q_G_MW_ALL_ALL_NO!$A:$A)-1,1)</definedName>
    <definedName name="RegionalEWSO">OFFSET(Regional!$Q$7,0,0,COUNTA([1]I_Q_G_MW_ALL_ALL_NO!$A:$A)-1,1)</definedName>
    <definedName name="RegionalEWWE">OFFSET(Regional!$R$7,0,0,COUNTA([1]I_Q_G_MW_ALL_ALL_NO!$A:$A)-1,1)</definedName>
    <definedName name="RegionalPTDates">OFFSET(RegionalPropertyType!$N$6,0,0,COUNTA([1]I_Q_G_MW_OFF_ALL_YES!$A:$A)-17,1)</definedName>
    <definedName name="RegionalVWDates">OFFSET(Regional!$N$23,0,0,COUNTA([1]I_Q_A_MW_ALL_ALL_YES!$A:$A)-17,1)</definedName>
    <definedName name="RegionalVWMW">OFFSET(Regional!$S$23,0,0,COUNTA([1]I_Q_A_MW_ALL_ALL_YES!$A:$A)-17,1)</definedName>
    <definedName name="RegionalVWNE">OFFSET(Regional!$T$23,0,0,COUNTA([1]I_Q_A_MW_ALL_ALL_YES!$A:$A)-17,1)</definedName>
    <definedName name="RegionalVWSO">OFFSET(Regional!$U$23,0,0,COUNTA([1]I_Q_A_MW_ALL_ALL_YES!$A:$A)-17,1)</definedName>
    <definedName name="RegionalVWWE">OFFSET(Regional!$V$23,0,0,COUNTA([1]I_Q_A_MW_ALL_ALL_YES!$A:$A)-17,1)</definedName>
    <definedName name="RegMWApt">OFFSET(RegionalPropertyType!$R$6,0,0,COUNTA([1]I_Q_G_MW_OFF_ALL_YES!$A:$A)-17,1)</definedName>
    <definedName name="RegMWInd">OFFSET(RegionalPropertyType!$P$6,0,0,COUNTA([1]I_Q_G_MW_OFF_ALL_YES!$A:$A)-17,1)</definedName>
    <definedName name="RegMWOff">OFFSET(RegionalPropertyType!$O$6,0,0,COUNTA([1]I_Q_G_MW_OFF_ALL_YES!$A:$A)-17,1)</definedName>
    <definedName name="RegMWRet">OFFSET(RegionalPropertyType!$Q$6,0,0,COUNTA([1]I_Q_G_MW_OFF_ALL_YES!$A:$A)-17,1)</definedName>
    <definedName name="RegNEApt">OFFSET(RegionalPropertyType!$V$6,0,0,COUNTA([1]I_Q_G_MW_OFF_ALL_YES!$A:$A)-17,1)</definedName>
    <definedName name="RegNEInd">OFFSET(RegionalPropertyType!$T$6,0,0,COUNTA([1]I_Q_G_MW_OFF_ALL_YES!$A:$A)-17,1)</definedName>
    <definedName name="RegNEOff">OFFSET(RegionalPropertyType!$S$6,0,0,COUNTA([1]I_Q_G_MW_OFF_ALL_YES!$A:$A)-17,1)</definedName>
    <definedName name="RegNERet">OFFSET(RegionalPropertyType!$U$6,0,0,COUNTA([1]I_Q_G_MW_OFF_ALL_YES!$A:$A)-17,1)</definedName>
    <definedName name="RegSOApt">OFFSET(RegionalPropertyType!$Z$6,0,0,COUNTA([1]I_Q_G_MW_OFF_ALL_YES!$A:$A)-17,1)</definedName>
    <definedName name="RegSOInd">OFFSET(RegionalPropertyType!$X$6,0,0,COUNTA([1]I_Q_G_MW_OFF_ALL_YES!$A:$A)-17,1)</definedName>
    <definedName name="RegSOOff">OFFSET(RegionalPropertyType!$W$6,0,0,COUNTA([1]I_Q_G_MW_OFF_ALL_YES!$A:$A)-17,1)</definedName>
    <definedName name="RegSORet">OFFSET(RegionalPropertyType!$Y$6,0,0,COUNTA([1]I_Q_G_MW_OFF_ALL_YES!$A:$A)-17,1)</definedName>
    <definedName name="RegWEApt">OFFSET(RegionalPropertyType!$AD$6,0,0,COUNTA([1]I_Q_G_MW_OFF_ALL_YES!$A:$A)-17,1)</definedName>
    <definedName name="RegWEInd">OFFSET(RegionalPropertyType!$AB$6,0,0,COUNTA([1]I_Q_G_MW_OFF_ALL_YES!$A:$A)-17,1)</definedName>
    <definedName name="RegWEOff">OFFSET(RegionalPropertyType!$AA$6,0,0,COUNTA([1]I_Q_G_MW_OFF_ALL_YES!$A:$A)-17,1)</definedName>
    <definedName name="RegWERet">OFFSET(RegionalPropertyType!$AC$6,0,0,COUNTA([1]I_Q_G_MW_OFF_ALL_YES!$A:$A)-17,1)</definedName>
    <definedName name="TransactionDates">OFFSET(TransactionActivity!$N$2,0,0,COUNTA([1]counts!$A:$A)-1,1)</definedName>
    <definedName name="TransactionDistressDates">OFFSET(TransactionActivity!$N$98,0,0,COUNTA([1]counts!$A:$A)-97,1)</definedName>
    <definedName name="USCompCount">OFFSET(TransactionActivity!$O$2,0,0,COUNTA([1]counts!$A:$A)-1,1)</definedName>
    <definedName name="USComposite">OFFSET('U.S. EW &amp; VW'!$M$30,0,0,COUNTA([1]I_M_G_ALL_ALL_ALL_NO!$A:$A)-1,1)</definedName>
    <definedName name="USCompositeDates">OFFSET('U.S. EW &amp; VW'!$L$30,0,0,COUNTA([1]I_M_G_ALL_ALL_ALL_NO!$A:$A)-1,1)</definedName>
    <definedName name="USCompositeVW">OFFSET('U.S. EW &amp; VW'!$R$6,0,0,COUNTA([1]I_M_A_ALL_ALL_ALL_NO!$A:$A)-1,1)</definedName>
    <definedName name="USCompositeVWDates">OFFSET('U.S. EW &amp; VW'!$Q$6,0,0,COUNTA([1]I_M_A_ALL_ALL_ALL_NO!$A:$A)-1,1)</definedName>
    <definedName name="USCompVolume">OFFSET(TransactionActivity!$R$2,0,0,COUNTA([1]counts!$A:$A)-1,1)</definedName>
    <definedName name="USGenComCount">OFFSET(TransactionActivity!$Q$2,0,0,COUNTA([1]counts!$A:$A)-1,1)</definedName>
    <definedName name="USGenComDistCount">OFFSET(TransactionActivity!$U$98,0,0,COUNTA([1]counts!$A:$A)-97,1)</definedName>
    <definedName name="USGenComDistPercent">OFFSET(TransactionActivity!$W$98,0,0,COUNTA([1]counts!$A:$A)-97,1)</definedName>
    <definedName name="USGenComVolume">OFFSET(TransactionActivity!$T$2,0,0,COUNTA([1]counts!$A:$A)-1,1)</definedName>
    <definedName name="USInvGradeCount">OFFSET(TransactionActivity!$P$2,0,0,COUNTA([1]counts!$A:$A)-1,1)</definedName>
    <definedName name="USInvGradeDistCount">OFFSET(TransactionActivity!$V$98,0,0,COUNTA([1]counts!$A:$A)-97,1)</definedName>
    <definedName name="USInvGradeDistPercent">OFFSET(TransactionActivity!$X$98,0,0,COUNTA([1]counts!$A:$A)-97,1)</definedName>
    <definedName name="USInvGradeVolume">OFFSET(TransactionActivity!$S$2,0,0,COUNTA([1]counts!$A:$A)-1,1)</definedName>
    <definedName name="VWbySegmentDates">OFFSET('U.S. VW - By Segment'!$K$6,0,0,COUNTA([1]I_M_A_ALL_EMF_ALL_NO!$A:$A)-1,1)</definedName>
    <definedName name="VWbySegmentEMF">OFFSET('U.S. VW - By Segment'!$L$6,0,0,COUNTA([1]I_M_A_ALL_EMF_ALL_NO!$A:$A)-1,1)</definedName>
    <definedName name="VWbySegmentMF">OFFSET('U.S. VW - By Segment'!$P$6,0,0,COUNTA([1]I_M_A_ALL_EMF_ALL_NO!$A:$A)-1,1)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9" i="2" l="1"/>
  <c r="T339" i="2" s="1"/>
  <c r="R339" i="2" l="1"/>
  <c r="S339" i="2"/>
  <c r="Q343" i="2" l="1"/>
  <c r="L343" i="2"/>
  <c r="M370" i="1"/>
  <c r="V324" i="8"/>
  <c r="V325" i="8" s="1"/>
  <c r="U324" i="8"/>
  <c r="U325" i="8" s="1"/>
  <c r="T324" i="8"/>
  <c r="T325" i="8" s="1"/>
  <c r="S324" i="8"/>
  <c r="S325" i="8" s="1"/>
  <c r="R324" i="8"/>
  <c r="R325" i="8" s="1"/>
  <c r="Q324" i="8"/>
  <c r="Q325" i="8" s="1"/>
  <c r="P324" i="8"/>
  <c r="P325" i="8" s="1"/>
  <c r="O324" i="8"/>
  <c r="O325" i="8" s="1"/>
  <c r="V323" i="8"/>
  <c r="U323" i="8"/>
  <c r="T323" i="8"/>
  <c r="S323" i="8"/>
  <c r="R323" i="8"/>
  <c r="Q323" i="8"/>
  <c r="P323" i="8"/>
  <c r="O323" i="8"/>
  <c r="V322" i="8"/>
  <c r="U322" i="8"/>
  <c r="T322" i="8"/>
  <c r="S322" i="8"/>
  <c r="R322" i="8"/>
  <c r="Q322" i="8"/>
  <c r="P322" i="8"/>
  <c r="O322" i="8"/>
  <c r="V321" i="8"/>
  <c r="U321" i="8"/>
  <c r="T321" i="8"/>
  <c r="S321" i="8"/>
  <c r="R321" i="8"/>
  <c r="Q321" i="8"/>
  <c r="P321" i="8"/>
  <c r="O321" i="8"/>
  <c r="V320" i="8"/>
  <c r="U320" i="8"/>
  <c r="T320" i="8"/>
  <c r="S320" i="8"/>
  <c r="R320" i="8"/>
  <c r="Q320" i="8"/>
  <c r="P320" i="8"/>
  <c r="O320" i="8"/>
  <c r="V318" i="8"/>
  <c r="V319" i="8" s="1"/>
  <c r="U318" i="8"/>
  <c r="U319" i="8" s="1"/>
  <c r="T318" i="8"/>
  <c r="T319" i="8" s="1"/>
  <c r="S318" i="8"/>
  <c r="S319" i="8" s="1"/>
  <c r="R318" i="8"/>
  <c r="R319" i="8" s="1"/>
  <c r="Q318" i="8"/>
  <c r="Q319" i="8" s="1"/>
  <c r="P318" i="8"/>
  <c r="P319" i="8" s="1"/>
  <c r="O318" i="8"/>
  <c r="O319" i="8" s="1"/>
  <c r="V317" i="8"/>
  <c r="U317" i="8"/>
  <c r="T317" i="8"/>
  <c r="S317" i="8"/>
  <c r="R317" i="8"/>
  <c r="Q317" i="8"/>
  <c r="P317" i="8"/>
  <c r="O317" i="8"/>
  <c r="O312" i="8"/>
  <c r="R142" i="7"/>
  <c r="V141" i="7"/>
  <c r="V142" i="7" s="1"/>
  <c r="U141" i="7"/>
  <c r="U142" i="7" s="1"/>
  <c r="T141" i="7"/>
  <c r="T142" i="7" s="1"/>
  <c r="S141" i="7"/>
  <c r="S142" i="7" s="1"/>
  <c r="R141" i="7"/>
  <c r="Q141" i="7"/>
  <c r="Q142" i="7" s="1"/>
  <c r="P141" i="7"/>
  <c r="P142" i="7" s="1"/>
  <c r="O141" i="7"/>
  <c r="O142" i="7" s="1"/>
  <c r="V138" i="7"/>
  <c r="U138" i="7"/>
  <c r="T138" i="7"/>
  <c r="S138" i="7"/>
  <c r="R138" i="7"/>
  <c r="Q138" i="7"/>
  <c r="P138" i="7"/>
  <c r="O138" i="7"/>
  <c r="V137" i="7"/>
  <c r="U137" i="7"/>
  <c r="T137" i="7"/>
  <c r="S137" i="7"/>
  <c r="R137" i="7"/>
  <c r="Q137" i="7"/>
  <c r="P137" i="7"/>
  <c r="O137" i="7"/>
  <c r="V136" i="7"/>
  <c r="U136" i="7"/>
  <c r="T136" i="7"/>
  <c r="S136" i="7"/>
  <c r="R136" i="7"/>
  <c r="Q136" i="7"/>
  <c r="P136" i="7"/>
  <c r="O136" i="7"/>
  <c r="V135" i="7"/>
  <c r="U135" i="7"/>
  <c r="T135" i="7"/>
  <c r="S135" i="7"/>
  <c r="R135" i="7"/>
  <c r="Q135" i="7"/>
  <c r="P135" i="7"/>
  <c r="O135" i="7"/>
  <c r="V134" i="7"/>
  <c r="U134" i="7"/>
  <c r="T134" i="7"/>
  <c r="S134" i="7"/>
  <c r="R134" i="7"/>
  <c r="Q134" i="7"/>
  <c r="P134" i="7"/>
  <c r="O134" i="7"/>
  <c r="V133" i="7"/>
  <c r="U133" i="7"/>
  <c r="T133" i="7"/>
  <c r="S133" i="7"/>
  <c r="R133" i="7"/>
  <c r="Q133" i="7"/>
  <c r="P133" i="7"/>
  <c r="O133" i="7"/>
  <c r="V131" i="7"/>
  <c r="U131" i="7"/>
  <c r="T131" i="7"/>
  <c r="S131" i="7"/>
  <c r="R131" i="7"/>
  <c r="Q131" i="7"/>
  <c r="P131" i="7"/>
  <c r="O131" i="7"/>
  <c r="N131" i="7"/>
  <c r="N138" i="7" s="1"/>
  <c r="V130" i="7"/>
  <c r="U130" i="7"/>
  <c r="T130" i="7"/>
  <c r="S130" i="7"/>
  <c r="R130" i="7"/>
  <c r="Q130" i="7"/>
  <c r="P130" i="7"/>
  <c r="O130" i="7"/>
  <c r="V129" i="7"/>
  <c r="U129" i="7"/>
  <c r="T129" i="7"/>
  <c r="S129" i="7"/>
  <c r="R129" i="7"/>
  <c r="Q129" i="7"/>
  <c r="P129" i="7"/>
  <c r="O129" i="7"/>
  <c r="V128" i="7"/>
  <c r="U128" i="7"/>
  <c r="T128" i="7"/>
  <c r="S128" i="7"/>
  <c r="R128" i="7"/>
  <c r="Q128" i="7"/>
  <c r="P128" i="7"/>
  <c r="O128" i="7"/>
  <c r="V127" i="7"/>
  <c r="U127" i="7"/>
  <c r="T127" i="7"/>
  <c r="S127" i="7"/>
  <c r="R127" i="7"/>
  <c r="Q127" i="7"/>
  <c r="P127" i="7"/>
  <c r="O127" i="7"/>
  <c r="X122" i="6"/>
  <c r="W122" i="6"/>
  <c r="V122" i="6"/>
  <c r="U122" i="6"/>
  <c r="T122" i="6"/>
  <c r="S122" i="6"/>
  <c r="R122" i="6"/>
  <c r="O122" i="6"/>
  <c r="AD121" i="6"/>
  <c r="AD122" i="6" s="1"/>
  <c r="AC121" i="6"/>
  <c r="AC122" i="6" s="1"/>
  <c r="AB121" i="6"/>
  <c r="AB122" i="6" s="1"/>
  <c r="AA121" i="6"/>
  <c r="AA122" i="6" s="1"/>
  <c r="Z121" i="6"/>
  <c r="Z122" i="6" s="1"/>
  <c r="Y121" i="6"/>
  <c r="Y122" i="6" s="1"/>
  <c r="X121" i="6"/>
  <c r="W121" i="6"/>
  <c r="V121" i="6"/>
  <c r="U121" i="6"/>
  <c r="T121" i="6"/>
  <c r="S121" i="6"/>
  <c r="R121" i="6"/>
  <c r="Q121" i="6"/>
  <c r="Q122" i="6" s="1"/>
  <c r="P121" i="6"/>
  <c r="P122" i="6" s="1"/>
  <c r="O121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AD115" i="6"/>
  <c r="AC115" i="6"/>
  <c r="AB115" i="6"/>
  <c r="AA115" i="6"/>
  <c r="X115" i="6"/>
  <c r="W115" i="6"/>
  <c r="V115" i="6"/>
  <c r="T115" i="6"/>
  <c r="S115" i="6"/>
  <c r="R115" i="6"/>
  <c r="AD114" i="6"/>
  <c r="AC114" i="6"/>
  <c r="AB114" i="6"/>
  <c r="AA114" i="6"/>
  <c r="Z114" i="6"/>
  <c r="Z115" i="6" s="1"/>
  <c r="Y114" i="6"/>
  <c r="Y115" i="6" s="1"/>
  <c r="X114" i="6"/>
  <c r="W114" i="6"/>
  <c r="V114" i="6"/>
  <c r="U114" i="6"/>
  <c r="U115" i="6" s="1"/>
  <c r="T114" i="6"/>
  <c r="S114" i="6"/>
  <c r="R114" i="6"/>
  <c r="Q114" i="6"/>
  <c r="Q115" i="6" s="1"/>
  <c r="P114" i="6"/>
  <c r="P115" i="6" s="1"/>
  <c r="O114" i="6"/>
  <c r="O115" i="6" s="1"/>
  <c r="N114" i="6"/>
  <c r="N121" i="6" s="1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V142" i="5"/>
  <c r="V143" i="5" s="1"/>
  <c r="U142" i="5"/>
  <c r="U143" i="5" s="1"/>
  <c r="T142" i="5"/>
  <c r="T143" i="5" s="1"/>
  <c r="S142" i="5"/>
  <c r="S143" i="5" s="1"/>
  <c r="R142" i="5"/>
  <c r="R143" i="5" s="1"/>
  <c r="Q142" i="5"/>
  <c r="Q143" i="5" s="1"/>
  <c r="P142" i="5"/>
  <c r="P143" i="5" s="1"/>
  <c r="O142" i="5"/>
  <c r="O143" i="5" s="1"/>
  <c r="V140" i="5"/>
  <c r="U140" i="5"/>
  <c r="T140" i="5"/>
  <c r="S140" i="5"/>
  <c r="R140" i="5"/>
  <c r="Q140" i="5"/>
  <c r="P140" i="5"/>
  <c r="O140" i="5"/>
  <c r="V139" i="5"/>
  <c r="U139" i="5"/>
  <c r="T139" i="5"/>
  <c r="S139" i="5"/>
  <c r="R139" i="5"/>
  <c r="Q139" i="5"/>
  <c r="P139" i="5"/>
  <c r="O139" i="5"/>
  <c r="V138" i="5"/>
  <c r="U138" i="5"/>
  <c r="T138" i="5"/>
  <c r="S138" i="5"/>
  <c r="R138" i="5"/>
  <c r="Q138" i="5"/>
  <c r="P138" i="5"/>
  <c r="O138" i="5"/>
  <c r="V137" i="5"/>
  <c r="U137" i="5"/>
  <c r="T137" i="5"/>
  <c r="S137" i="5"/>
  <c r="R137" i="5"/>
  <c r="Q137" i="5"/>
  <c r="P137" i="5"/>
  <c r="O137" i="5"/>
  <c r="V136" i="5"/>
  <c r="U136" i="5"/>
  <c r="T136" i="5"/>
  <c r="S136" i="5"/>
  <c r="R136" i="5"/>
  <c r="Q136" i="5"/>
  <c r="P136" i="5"/>
  <c r="O136" i="5"/>
  <c r="V135" i="5"/>
  <c r="U135" i="5"/>
  <c r="T135" i="5"/>
  <c r="S135" i="5"/>
  <c r="R135" i="5"/>
  <c r="Q135" i="5"/>
  <c r="P135" i="5"/>
  <c r="O135" i="5"/>
  <c r="V132" i="5"/>
  <c r="U132" i="5"/>
  <c r="T132" i="5"/>
  <c r="S132" i="5"/>
  <c r="R132" i="5"/>
  <c r="Q132" i="5"/>
  <c r="P132" i="5"/>
  <c r="O132" i="5"/>
  <c r="N132" i="5"/>
  <c r="N140" i="5" s="1"/>
  <c r="V131" i="5"/>
  <c r="U131" i="5"/>
  <c r="T131" i="5"/>
  <c r="S131" i="5"/>
  <c r="R131" i="5"/>
  <c r="Q131" i="5"/>
  <c r="P131" i="5"/>
  <c r="O131" i="5"/>
  <c r="V130" i="5"/>
  <c r="U130" i="5"/>
  <c r="T130" i="5"/>
  <c r="S130" i="5"/>
  <c r="R130" i="5"/>
  <c r="Q130" i="5"/>
  <c r="P130" i="5"/>
  <c r="O130" i="5"/>
  <c r="V129" i="5"/>
  <c r="U129" i="5"/>
  <c r="T129" i="5"/>
  <c r="S129" i="5"/>
  <c r="R129" i="5"/>
  <c r="Q129" i="5"/>
  <c r="P129" i="5"/>
  <c r="O129" i="5"/>
  <c r="V128" i="5"/>
  <c r="U128" i="5"/>
  <c r="T128" i="5"/>
  <c r="S128" i="5"/>
  <c r="R128" i="5"/>
  <c r="Q128" i="5"/>
  <c r="P128" i="5"/>
  <c r="O128" i="5"/>
  <c r="V127" i="5"/>
  <c r="U127" i="5"/>
  <c r="T127" i="5"/>
  <c r="S127" i="5"/>
  <c r="R127" i="5"/>
  <c r="Q127" i="5"/>
  <c r="P127" i="5"/>
  <c r="O127" i="5"/>
  <c r="Z143" i="4"/>
  <c r="Z144" i="4" s="1"/>
  <c r="Y143" i="4"/>
  <c r="Y144" i="4" s="1"/>
  <c r="X143" i="4"/>
  <c r="X144" i="4" s="1"/>
  <c r="W143" i="4"/>
  <c r="W144" i="4" s="1"/>
  <c r="V143" i="4"/>
  <c r="V144" i="4" s="1"/>
  <c r="U143" i="4"/>
  <c r="U144" i="4" s="1"/>
  <c r="T143" i="4"/>
  <c r="T144" i="4" s="1"/>
  <c r="S143" i="4"/>
  <c r="S144" i="4" s="1"/>
  <c r="R143" i="4"/>
  <c r="R144" i="4" s="1"/>
  <c r="Q143" i="4"/>
  <c r="Q144" i="4" s="1"/>
  <c r="Z141" i="4"/>
  <c r="Y141" i="4"/>
  <c r="X141" i="4"/>
  <c r="W141" i="4"/>
  <c r="V141" i="4"/>
  <c r="U141" i="4"/>
  <c r="T141" i="4"/>
  <c r="S141" i="4"/>
  <c r="R141" i="4"/>
  <c r="Q141" i="4"/>
  <c r="P141" i="4"/>
  <c r="Z140" i="4"/>
  <c r="Y140" i="4"/>
  <c r="X140" i="4"/>
  <c r="W140" i="4"/>
  <c r="V140" i="4"/>
  <c r="U140" i="4"/>
  <c r="T140" i="4"/>
  <c r="S140" i="4"/>
  <c r="R140" i="4"/>
  <c r="Q140" i="4"/>
  <c r="Z139" i="4"/>
  <c r="Y139" i="4"/>
  <c r="X139" i="4"/>
  <c r="W139" i="4"/>
  <c r="V139" i="4"/>
  <c r="U139" i="4"/>
  <c r="T139" i="4"/>
  <c r="S139" i="4"/>
  <c r="R139" i="4"/>
  <c r="Q139" i="4"/>
  <c r="Z138" i="4"/>
  <c r="Y138" i="4"/>
  <c r="X138" i="4"/>
  <c r="W138" i="4"/>
  <c r="V138" i="4"/>
  <c r="U138" i="4"/>
  <c r="T138" i="4"/>
  <c r="S138" i="4"/>
  <c r="R138" i="4"/>
  <c r="Q138" i="4"/>
  <c r="Z137" i="4"/>
  <c r="Y137" i="4"/>
  <c r="X137" i="4"/>
  <c r="W137" i="4"/>
  <c r="V137" i="4"/>
  <c r="U137" i="4"/>
  <c r="T137" i="4"/>
  <c r="S137" i="4"/>
  <c r="R137" i="4"/>
  <c r="Q137" i="4"/>
  <c r="Z136" i="4"/>
  <c r="Y136" i="4"/>
  <c r="X136" i="4"/>
  <c r="W136" i="4"/>
  <c r="V136" i="4"/>
  <c r="U136" i="4"/>
  <c r="T136" i="4"/>
  <c r="S136" i="4"/>
  <c r="R136" i="4"/>
  <c r="Q136" i="4"/>
  <c r="Z133" i="4"/>
  <c r="Y133" i="4"/>
  <c r="X133" i="4"/>
  <c r="W133" i="4"/>
  <c r="V133" i="4"/>
  <c r="U133" i="4"/>
  <c r="T133" i="4"/>
  <c r="S133" i="4"/>
  <c r="R133" i="4"/>
  <c r="Q133" i="4"/>
  <c r="P133" i="4"/>
  <c r="Z132" i="4"/>
  <c r="Y132" i="4"/>
  <c r="X132" i="4"/>
  <c r="W132" i="4"/>
  <c r="V132" i="4"/>
  <c r="U132" i="4"/>
  <c r="T132" i="4"/>
  <c r="S132" i="4"/>
  <c r="R132" i="4"/>
  <c r="Q132" i="4"/>
  <c r="Z131" i="4"/>
  <c r="Y131" i="4"/>
  <c r="X131" i="4"/>
  <c r="W131" i="4"/>
  <c r="V131" i="4"/>
  <c r="U131" i="4"/>
  <c r="T131" i="4"/>
  <c r="S131" i="4"/>
  <c r="R131" i="4"/>
  <c r="Q131" i="4"/>
  <c r="Z130" i="4"/>
  <c r="Y130" i="4"/>
  <c r="X130" i="4"/>
  <c r="W130" i="4"/>
  <c r="V130" i="4"/>
  <c r="U130" i="4"/>
  <c r="T130" i="4"/>
  <c r="S130" i="4"/>
  <c r="R130" i="4"/>
  <c r="Q130" i="4"/>
  <c r="Z129" i="4"/>
  <c r="Y129" i="4"/>
  <c r="X129" i="4"/>
  <c r="W129" i="4"/>
  <c r="V129" i="4"/>
  <c r="U129" i="4"/>
  <c r="T129" i="4"/>
  <c r="S129" i="4"/>
  <c r="R129" i="4"/>
  <c r="Q129" i="4"/>
  <c r="Z128" i="4"/>
  <c r="Y128" i="4"/>
  <c r="X128" i="4"/>
  <c r="W128" i="4"/>
  <c r="V128" i="4"/>
  <c r="U128" i="4"/>
  <c r="T128" i="4"/>
  <c r="S128" i="4"/>
  <c r="R128" i="4"/>
  <c r="Q128" i="4"/>
  <c r="P366" i="3"/>
  <c r="P367" i="3" s="1"/>
  <c r="L366" i="3"/>
  <c r="L367" i="3" s="1"/>
  <c r="Q346" i="2"/>
  <c r="M346" i="2"/>
  <c r="L346" i="2"/>
  <c r="Q345" i="2"/>
  <c r="M345" i="2"/>
  <c r="L345" i="2"/>
  <c r="Q344" i="2"/>
  <c r="M344" i="2"/>
  <c r="L344" i="2"/>
  <c r="Q342" i="2"/>
  <c r="R342" i="2" s="1"/>
  <c r="M342" i="2"/>
  <c r="M343" i="2" s="1"/>
  <c r="L342" i="2"/>
  <c r="R372" i="1"/>
  <c r="M372" i="1"/>
  <c r="R371" i="1"/>
  <c r="M371" i="1"/>
  <c r="R370" i="1"/>
  <c r="R368" i="1"/>
  <c r="R369" i="1" s="1"/>
  <c r="M368" i="1"/>
  <c r="M369" i="1" s="1"/>
  <c r="U364" i="1"/>
  <c r="P364" i="1"/>
  <c r="N342" i="2" l="1"/>
  <c r="N368" i="1"/>
  <c r="S368" i="1"/>
  <c r="C11" i="10"/>
  <c r="B11" i="10"/>
  <c r="F128" i="10"/>
  <c r="F73" i="10"/>
  <c r="F125" i="10"/>
  <c r="G70" i="10"/>
  <c r="G114" i="10"/>
  <c r="F94" i="10"/>
  <c r="F115" i="10"/>
  <c r="G25" i="10"/>
  <c r="G46" i="10"/>
  <c r="G66" i="10"/>
  <c r="G131" i="10"/>
  <c r="G64" i="10"/>
  <c r="G122" i="10"/>
  <c r="F90" i="10"/>
  <c r="G37" i="10"/>
  <c r="F72" i="10"/>
  <c r="F93" i="10"/>
  <c r="G4" i="10"/>
  <c r="G24" i="10"/>
  <c r="F120" i="10"/>
  <c r="G130" i="10"/>
  <c r="F23" i="10"/>
  <c r="G44" i="10"/>
  <c r="F37" i="10"/>
  <c r="F35" i="10"/>
  <c r="F28" i="10"/>
  <c r="F91" i="10"/>
  <c r="G133" i="10"/>
  <c r="G21" i="10"/>
  <c r="G28" i="10"/>
  <c r="F13" i="10"/>
  <c r="F38" i="10"/>
  <c r="F133" i="10"/>
  <c r="F5" i="10"/>
  <c r="F3" i="10"/>
  <c r="F27" i="10"/>
  <c r="F69" i="10"/>
  <c r="G65" i="10"/>
  <c r="G20" i="10"/>
  <c r="G125" i="10"/>
  <c r="F16" i="10"/>
  <c r="F76" i="10"/>
  <c r="F11" i="10"/>
  <c r="G109" i="10"/>
  <c r="F64" i="10"/>
  <c r="F6" i="10"/>
  <c r="G55" i="10"/>
  <c r="F2" i="10"/>
  <c r="F45" i="10"/>
  <c r="G26" i="10"/>
  <c r="G103" i="10"/>
  <c r="G43" i="10"/>
  <c r="G67" i="10"/>
  <c r="G5" i="10"/>
  <c r="F42" i="10"/>
  <c r="F46" i="10"/>
  <c r="F119" i="10"/>
  <c r="F95" i="10"/>
  <c r="F31" i="10"/>
  <c r="G124" i="10"/>
  <c r="F33" i="10"/>
  <c r="G53" i="10"/>
  <c r="G105" i="10"/>
  <c r="G113" i="10"/>
  <c r="F12" i="10"/>
  <c r="G88" i="10"/>
  <c r="F56" i="10"/>
  <c r="F24" i="10"/>
  <c r="F89" i="10"/>
  <c r="F79" i="10"/>
  <c r="F32" i="10"/>
  <c r="G38" i="10"/>
  <c r="G80" i="10"/>
  <c r="F54" i="10"/>
  <c r="F107" i="10"/>
  <c r="F51" i="10"/>
  <c r="F81" i="10"/>
  <c r="F92" i="10"/>
  <c r="G59" i="10"/>
  <c r="F83" i="10"/>
  <c r="F104" i="10"/>
  <c r="G14" i="10"/>
  <c r="G35" i="10"/>
  <c r="G54" i="10"/>
  <c r="F44" i="10"/>
  <c r="F55" i="10"/>
  <c r="F122" i="10"/>
  <c r="F70" i="10"/>
  <c r="F66" i="10"/>
  <c r="F74" i="10"/>
  <c r="F75" i="10"/>
  <c r="F30" i="10"/>
  <c r="G42" i="10"/>
  <c r="F109" i="10"/>
  <c r="F20" i="10"/>
  <c r="F10" i="10"/>
  <c r="G123" i="10"/>
  <c r="G73" i="10"/>
  <c r="G91" i="10"/>
  <c r="G108" i="10"/>
  <c r="F29" i="10"/>
  <c r="G101" i="10"/>
  <c r="G69" i="10"/>
  <c r="G90" i="10"/>
  <c r="G31" i="10"/>
  <c r="F40" i="10"/>
  <c r="G106" i="10"/>
  <c r="F18" i="10"/>
  <c r="F59" i="10"/>
  <c r="G129" i="10"/>
  <c r="G15" i="10"/>
  <c r="F61" i="10"/>
  <c r="F82" i="10"/>
  <c r="F124" i="10"/>
  <c r="G13" i="10"/>
  <c r="G23" i="10"/>
  <c r="F100" i="10"/>
  <c r="G45" i="10"/>
  <c r="F43" i="10"/>
  <c r="G127" i="10"/>
  <c r="F48" i="10"/>
  <c r="G52" i="10"/>
  <c r="F114" i="10"/>
  <c r="F50" i="10"/>
  <c r="F71" i="10"/>
  <c r="F113" i="10"/>
  <c r="G3" i="10"/>
  <c r="F110" i="10"/>
  <c r="F111" i="10"/>
  <c r="G75" i="10"/>
  <c r="G61" i="10"/>
  <c r="G19" i="10"/>
  <c r="F112" i="10"/>
  <c r="F39" i="10"/>
  <c r="F60" i="10"/>
  <c r="F102" i="10"/>
  <c r="F68" i="10"/>
  <c r="F108" i="10"/>
  <c r="G22" i="10"/>
  <c r="F26" i="10"/>
  <c r="F49" i="10"/>
  <c r="F98" i="10"/>
  <c r="F34" i="10"/>
  <c r="F15" i="10"/>
  <c r="F17" i="10"/>
  <c r="F80" i="10"/>
  <c r="G77" i="10"/>
  <c r="G56" i="10"/>
  <c r="G7" i="10"/>
  <c r="F7" i="10"/>
  <c r="F86" i="10"/>
  <c r="G86" i="10"/>
  <c r="F101" i="10"/>
  <c r="G126" i="10"/>
  <c r="F58" i="10"/>
  <c r="G99" i="10"/>
  <c r="F77" i="10"/>
  <c r="G48" i="10"/>
  <c r="G115" i="10"/>
  <c r="F47" i="10"/>
  <c r="G121" i="10"/>
  <c r="F85" i="10"/>
  <c r="G104" i="10"/>
  <c r="F36" i="10"/>
  <c r="G2" i="10"/>
  <c r="G84" i="10"/>
  <c r="F19" i="10"/>
  <c r="G93" i="10"/>
  <c r="F25" i="10"/>
  <c r="G97" i="10"/>
  <c r="F103" i="10"/>
  <c r="G82" i="10"/>
  <c r="F14" i="10"/>
  <c r="F88" i="10"/>
  <c r="F123" i="10"/>
  <c r="F4" i="10"/>
  <c r="G111" i="10"/>
  <c r="F117" i="10"/>
  <c r="G102" i="10"/>
  <c r="G78" i="10"/>
  <c r="G120" i="10"/>
  <c r="G87" i="10"/>
  <c r="G72" i="10"/>
  <c r="G11" i="10"/>
  <c r="F8" i="10"/>
  <c r="G118" i="10"/>
  <c r="G107" i="10"/>
  <c r="G96" i="10"/>
  <c r="G85" i="10"/>
  <c r="G74" i="10"/>
  <c r="G63" i="10"/>
  <c r="G41" i="10"/>
  <c r="G30" i="10"/>
  <c r="G9" i="10"/>
  <c r="F96" i="10"/>
  <c r="G128" i="10"/>
  <c r="G62" i="10"/>
  <c r="G51" i="10"/>
  <c r="G40" i="10"/>
  <c r="G29" i="10"/>
  <c r="F67" i="10"/>
  <c r="G18" i="10"/>
  <c r="F84" i="10"/>
  <c r="G117" i="10"/>
  <c r="G116" i="10"/>
  <c r="F127" i="10"/>
  <c r="G16" i="10"/>
  <c r="G58" i="10"/>
  <c r="G79" i="10"/>
  <c r="G32" i="10"/>
  <c r="G10" i="10"/>
  <c r="F22" i="10"/>
  <c r="G89" i="10"/>
  <c r="G94" i="10"/>
  <c r="G17" i="10"/>
  <c r="F126" i="10"/>
  <c r="G57" i="10"/>
  <c r="G110" i="10"/>
  <c r="F121" i="10"/>
  <c r="G39" i="10"/>
  <c r="F63" i="10"/>
  <c r="F41" i="10"/>
  <c r="F78" i="10"/>
  <c r="F9" i="10"/>
  <c r="G71" i="10"/>
  <c r="G60" i="10"/>
  <c r="F132" i="10"/>
  <c r="F62" i="10"/>
  <c r="F21" i="10"/>
  <c r="G98" i="10"/>
  <c r="G34" i="10"/>
  <c r="F57" i="10"/>
  <c r="G100" i="10"/>
  <c r="G8" i="10"/>
  <c r="G83" i="10"/>
  <c r="F106" i="10"/>
  <c r="G50" i="10"/>
  <c r="F116" i="10"/>
  <c r="G6" i="10"/>
  <c r="G47" i="10"/>
  <c r="G68" i="10"/>
  <c r="F97" i="10"/>
  <c r="F131" i="10"/>
  <c r="G132" i="10"/>
  <c r="G119" i="10"/>
  <c r="G81" i="10"/>
  <c r="F105" i="10"/>
  <c r="G36" i="10"/>
  <c r="F87" i="10"/>
  <c r="G12" i="10"/>
  <c r="F129" i="10"/>
  <c r="F65" i="10"/>
  <c r="F52" i="10"/>
  <c r="F53" i="10"/>
  <c r="F130" i="10"/>
  <c r="G95" i="10"/>
  <c r="G92" i="10"/>
  <c r="G76" i="10"/>
  <c r="G49" i="10"/>
  <c r="G112" i="10"/>
  <c r="F118" i="10"/>
  <c r="F99" i="10"/>
  <c r="G27" i="10"/>
  <c r="G33" i="10"/>
</calcChain>
</file>

<file path=xl/sharedStrings.xml><?xml version="1.0" encoding="utf-8"?>
<sst xmlns="http://schemas.openxmlformats.org/spreadsheetml/2006/main" count="5916" uniqueCount="151">
  <si>
    <t>Period</t>
  </si>
  <si>
    <t>U.S. Composite</t>
  </si>
  <si>
    <t>EW M/M</t>
  </si>
  <si>
    <t>EW Q/Q</t>
  </si>
  <si>
    <t>U.S. Composite - EW YoY</t>
  </si>
  <si>
    <t>U.S. Composite - Value Weighted</t>
  </si>
  <si>
    <t>VW M/M</t>
  </si>
  <si>
    <t>VW Q/Q</t>
  </si>
  <si>
    <t>U.S. Composite - VW YoY</t>
  </si>
  <si>
    <t>U.S. Composite Indices: EW And VW YoY</t>
  </si>
  <si>
    <t>Data Through August 2025</t>
  </si>
  <si>
    <t>U.S. Investment Grade</t>
  </si>
  <si>
    <t>IG M/M</t>
  </si>
  <si>
    <t>IG Q/Q</t>
  </si>
  <si>
    <t>IG Y/Y</t>
  </si>
  <si>
    <t>U.S. General Commercial</t>
  </si>
  <si>
    <t>GC M/M</t>
  </si>
  <si>
    <t>GC Q/Q</t>
  </si>
  <si>
    <t>GC Y/Y</t>
  </si>
  <si>
    <t xml:space="preserve">U.S. Composite Excluding MultiFamily -  Value Weighted </t>
  </si>
  <si>
    <t>EX APT M/M</t>
  </si>
  <si>
    <t>EX APT Q/Q</t>
  </si>
  <si>
    <t>EX APT Y/Y</t>
  </si>
  <si>
    <t xml:space="preserve">U.S. MultiFamily -  Value Weighted </t>
  </si>
  <si>
    <t>MF M/M</t>
  </si>
  <si>
    <t>MF Q/Q</t>
  </si>
  <si>
    <t>MF Y/Y</t>
  </si>
  <si>
    <t>Equal-Weighted</t>
  </si>
  <si>
    <t>Value Weighted</t>
  </si>
  <si>
    <t>U.S. Office</t>
  </si>
  <si>
    <t>U.S. Industrial</t>
  </si>
  <si>
    <t>U.S. Retail</t>
  </si>
  <si>
    <t>U.S. Multifamily</t>
  </si>
  <si>
    <t>U.S. Land</t>
  </si>
  <si>
    <t>U.S. Hospitality</t>
  </si>
  <si>
    <t>NULL</t>
  </si>
  <si>
    <t>Value-Weighted</t>
  </si>
  <si>
    <t>Midwest Composite</t>
  </si>
  <si>
    <t>Northeast Composite</t>
  </si>
  <si>
    <t>South Composite</t>
  </si>
  <si>
    <t>West Composite</t>
  </si>
  <si>
    <t>Midwest Office</t>
  </si>
  <si>
    <t>Midwest Industrial</t>
  </si>
  <si>
    <t>Midwest Retail</t>
  </si>
  <si>
    <t>Midwest Multifamily</t>
  </si>
  <si>
    <t>Northeast Office</t>
  </si>
  <si>
    <t>Northeast Industrial</t>
  </si>
  <si>
    <t>Northeast Retail</t>
  </si>
  <si>
    <t>Northeast Multifamily</t>
  </si>
  <si>
    <t>South Office</t>
  </si>
  <si>
    <t>South Industrial</t>
  </si>
  <si>
    <t>South Retail</t>
  </si>
  <si>
    <t>South Multifamily</t>
  </si>
  <si>
    <t>West Office</t>
  </si>
  <si>
    <t>West Industrial</t>
  </si>
  <si>
    <t>West Retail</t>
  </si>
  <si>
    <t>West Multifamily</t>
  </si>
  <si>
    <t>Prime Office Metros</t>
  </si>
  <si>
    <t>Prime Industrial Metros</t>
  </si>
  <si>
    <t>Prime Retail Metros</t>
  </si>
  <si>
    <t>Prime Multifamily Metros</t>
  </si>
  <si>
    <t xml:space="preserve">Office Top 10 Largest Metros Quarterly Indices         </t>
  </si>
  <si>
    <t>Month</t>
  </si>
  <si>
    <t>U.S. Composite Pair Count</t>
  </si>
  <si>
    <t>U.S. Investment Grade Pair Count</t>
  </si>
  <si>
    <t>U.S. General Commercial Pair Count</t>
  </si>
  <si>
    <t>U.S. Composite Pair Volume</t>
  </si>
  <si>
    <t>U.S. Investment Grade Pair Volume</t>
  </si>
  <si>
    <t>U.S. General Commercial Pair Volume</t>
  </si>
  <si>
    <t>U.S. General Commercial Distress Pair Count</t>
  </si>
  <si>
    <t>U.S. Investment Grade Distress Pair Count</t>
  </si>
  <si>
    <t>U.S. General Commercial Distress Pair %</t>
  </si>
  <si>
    <t>U.S. Investment Grade Distress Pair %</t>
  </si>
  <si>
    <t>U.S. Composite Non-Distress</t>
  </si>
  <si>
    <t>U.S. Investment Grade Non-Distress</t>
  </si>
  <si>
    <t>Equal Weighted</t>
  </si>
  <si>
    <t>PropertyType!O6</t>
  </si>
  <si>
    <t>PropertyType!U6</t>
  </si>
  <si>
    <t>PropertyType!P6</t>
  </si>
  <si>
    <t>PropertyType!V6</t>
  </si>
  <si>
    <t>PropertyType!Q6</t>
  </si>
  <si>
    <t>PropertyType!W6</t>
  </si>
  <si>
    <t>PropertyType!R6</t>
  </si>
  <si>
    <t>PropertyType!X6</t>
  </si>
  <si>
    <t>Regional!O6</t>
  </si>
  <si>
    <t>Regional!S6</t>
  </si>
  <si>
    <t>Regional!P6</t>
  </si>
  <si>
    <t>Regional!T6</t>
  </si>
  <si>
    <t>Regional!Q6</t>
  </si>
  <si>
    <t>Regional!U6</t>
  </si>
  <si>
    <t>Regional!R6</t>
  </si>
  <si>
    <t>Regional!V6</t>
  </si>
  <si>
    <t>selected:</t>
  </si>
  <si>
    <t>U.S. Composite Indices: Equal and Value Weighted,</t>
  </si>
  <si>
    <t>Data through October of 2025</t>
  </si>
  <si>
    <t/>
  </si>
  <si>
    <t>U.S.Composite Indices by Market Segment: Equal Weighted,</t>
  </si>
  <si>
    <t>U.S. Composite Index Excluding Multifamily: Value Weighted,</t>
  </si>
  <si>
    <t>U.S. Primary Property Type Quarterly Indices - Equal Weighted,</t>
  </si>
  <si>
    <t>U.S. Primary Property Type  Quarterly Indices - Value Weighted,</t>
  </si>
  <si>
    <t>U.S. Land and Hospitality Quarterly Indices - Equal Weighted,</t>
  </si>
  <si>
    <t>U.S. Regional Type Quarterly Indices - Equal Weighted,</t>
  </si>
  <si>
    <t>U.S. Regional  Quarterly Indices - Value Weighted,</t>
  </si>
  <si>
    <t>U.S. Midwest Property Type Quarterly Indices - Equal Weighted,</t>
  </si>
  <si>
    <t>U.S. Northeast Property Type Quarterly Indices - Equal Weighted,</t>
  </si>
  <si>
    <t>U.S. South Property Type Quarterly Indices - Equal Weighted,</t>
  </si>
  <si>
    <t>U.S. West Property Type Quarterly Indices - Equal Weighted,</t>
  </si>
  <si>
    <t>Office Prime Metros Quarterly Indices - Equal Weighted,</t>
  </si>
  <si>
    <t>Industrial Prime Metros Quarterly Indices - Equal Weighted,</t>
  </si>
  <si>
    <t>Retail Prime Metros Quarterly Indices - Equal Weighted,</t>
  </si>
  <si>
    <t>Multifamily Prime Quarterly Indices - Equal Weighted,</t>
  </si>
  <si>
    <t>U.S. Pair Count, Data through October of 2025</t>
  </si>
  <si>
    <t>U.S. Pair Volume, Data through October of 2025</t>
  </si>
  <si>
    <t>U.S. Distress Sale Pairs Percentage,Data through October of 2025</t>
  </si>
  <si>
    <t>U.S. Composite NonDistress Index - Equal Weighted,</t>
  </si>
  <si>
    <t>U.S. Investment Grade NonDistress Index- Equal Weighted,</t>
  </si>
  <si>
    <t>min</t>
  </si>
  <si>
    <t>from trough</t>
  </si>
  <si>
    <t>y/y</t>
  </si>
  <si>
    <t>q/q</t>
  </si>
  <si>
    <t>m/m</t>
  </si>
  <si>
    <t>Composite</t>
  </si>
  <si>
    <t>IG</t>
  </si>
  <si>
    <t>GC</t>
  </si>
  <si>
    <t>EX-APT</t>
  </si>
  <si>
    <t>APT</t>
  </si>
  <si>
    <t>to trough</t>
  </si>
  <si>
    <t>o</t>
  </si>
  <si>
    <t>i</t>
  </si>
  <si>
    <t>r</t>
  </si>
  <si>
    <t>m</t>
  </si>
  <si>
    <t>l</t>
  </si>
  <si>
    <t>h</t>
  </si>
  <si>
    <t>QTR</t>
  </si>
  <si>
    <t xml:space="preserve">QTR </t>
  </si>
  <si>
    <t>Y/Y</t>
  </si>
  <si>
    <t>rank</t>
  </si>
  <si>
    <t>max</t>
  </si>
  <si>
    <t>composite</t>
  </si>
  <si>
    <t>ig</t>
  </si>
  <si>
    <t>gc</t>
  </si>
  <si>
    <t>comp</t>
  </si>
  <si>
    <t>y/y 2017</t>
  </si>
  <si>
    <t>y/y 2018</t>
  </si>
  <si>
    <t>y/y change</t>
  </si>
  <si>
    <t>YTD 2014</t>
  </si>
  <si>
    <t>YTD 2015</t>
  </si>
  <si>
    <t>YTD 2016</t>
  </si>
  <si>
    <t>YTD 2017</t>
  </si>
  <si>
    <t>YTD 2018</t>
  </si>
  <si>
    <t>ytd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</si>
</sst>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0.000000"/>
    <numFmt numFmtId="168" formatCode="mm/dd/yyyy"/>
    <numFmt numFmtId="169" formatCode="mm/dd/yy"/>
    <numFmt numFmtId="170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4"/>
      <name val="Calibri"/>
      <family val="2"/>
    </font>
    <font>
      <sz val="11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1"/>
      <color theme="4"/>
      <name val="Calibri"/>
      <family val="2"/>
      <scheme val="minor"/>
    </font>
    <font>
      <b/>
      <sz val="11"/>
      <color rgb="FF7F7F7F"/>
      <name val="Arial"/>
      <family val="2"/>
    </font>
    <font>
      <b/>
      <sz val="9"/>
      <color rgb="FF7F7F7F"/>
      <name val="Arial"/>
      <family val="2"/>
    </font>
    <font>
      <b/>
      <sz val="12"/>
      <color rgb="FF7F7F7F"/>
      <name val="Arial"/>
      <family val="2"/>
    </font>
    <font>
      <b/>
      <sz val="12"/>
      <color theme="1"/>
      <name val="Calibri"/>
      <family val="2"/>
    </font>
    <font>
      <b/>
      <sz val="11"/>
      <color theme="4"/>
      <name val="Calibri"/>
      <family val="2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</font>
    <font>
      <sz val="12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2" borderId="0" applyNumberFormat="0" applyBorder="0" applyAlignment="0" applyProtection="0"/>
  </cellStyleXfs>
  <cellXfs count="191">
    <xf numFmtId="0" fontId="0" fillId="0" borderId="0" xfId="0"/>
    <xf numFmtId="0" fontId="3" fillId="4" borderId="0" xfId="3" applyFont="1" applyFill="1" applyAlignment="1">
      <alignment wrapText="1"/>
    </xf>
    <xf numFmtId="0" fontId="2" fillId="4" borderId="0" xfId="3" applyFont="1" applyFill="1" applyAlignment="1">
      <alignment wrapText="1"/>
    </xf>
    <xf numFmtId="0" fontId="2" fillId="4" borderId="0" xfId="3" applyFont="1" applyFill="1" applyAlignment="1">
      <alignment horizontal="center" wrapText="1"/>
    </xf>
    <xf numFmtId="164" fontId="2" fillId="4" borderId="0" xfId="2" applyNumberFormat="1" applyFont="1" applyFill="1" applyAlignment="1">
      <alignment horizontal="center" wrapText="1"/>
    </xf>
    <xf numFmtId="43" fontId="3" fillId="4" borderId="0" xfId="3" applyNumberFormat="1" applyFont="1" applyFill="1"/>
    <xf numFmtId="43" fontId="2" fillId="4" borderId="0" xfId="3" applyNumberFormat="1" applyFont="1" applyFill="1"/>
    <xf numFmtId="43" fontId="2" fillId="4" borderId="0" xfId="3" applyNumberFormat="1" applyFont="1" applyFill="1" applyAlignment="1">
      <alignment horizontal="center"/>
    </xf>
    <xf numFmtId="164" fontId="2" fillId="4" borderId="0" xfId="2" applyNumberFormat="1" applyFont="1" applyFill="1" applyAlignment="1">
      <alignment horizontal="center"/>
    </xf>
    <xf numFmtId="43" fontId="3" fillId="4" borderId="1" xfId="3" applyNumberFormat="1" applyFont="1" applyFill="1" applyBorder="1"/>
    <xf numFmtId="43" fontId="2" fillId="4" borderId="1" xfId="3" applyNumberFormat="1" applyFont="1" applyFill="1" applyBorder="1"/>
    <xf numFmtId="43" fontId="2" fillId="4" borderId="1" xfId="3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5" fontId="5" fillId="5" borderId="0" xfId="4" applyNumberFormat="1" applyFont="1" applyFill="1" applyBorder="1" applyAlignment="1">
      <alignment horizontal="center" vertical="center" wrapText="1"/>
    </xf>
    <xf numFmtId="164" fontId="5" fillId="6" borderId="0" xfId="2" applyNumberFormat="1" applyFont="1" applyFill="1" applyBorder="1" applyAlignment="1">
      <alignment horizontal="center" vertical="center" wrapText="1"/>
    </xf>
    <xf numFmtId="0" fontId="2" fillId="7" borderId="0" xfId="3" applyFont="1" applyFill="1" applyAlignment="1">
      <alignment horizontal="center" vertical="center" wrapText="1"/>
    </xf>
    <xf numFmtId="10" fontId="2" fillId="7" borderId="0" xfId="2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5" borderId="0" xfId="0" applyFont="1" applyFill="1"/>
    <xf numFmtId="0" fontId="1" fillId="5" borderId="0" xfId="0" applyFont="1" applyFill="1"/>
    <xf numFmtId="164" fontId="1" fillId="6" borderId="0" xfId="2" applyNumberFormat="1" applyFont="1" applyFill="1" applyAlignment="1">
      <alignment horizontal="center"/>
    </xf>
    <xf numFmtId="166" fontId="1" fillId="5" borderId="0" xfId="5" applyNumberForma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7" fontId="1" fillId="7" borderId="0" xfId="5" applyNumberFormat="1" applyFill="1" applyAlignment="1">
      <alignment horizontal="center" vertical="center"/>
    </xf>
    <xf numFmtId="0" fontId="1" fillId="7" borderId="0" xfId="0" applyFont="1" applyFill="1"/>
    <xf numFmtId="0" fontId="7" fillId="5" borderId="0" xfId="0" applyFont="1" applyFill="1" applyAlignment="1">
      <alignment horizontal="center" vertical="center"/>
    </xf>
    <xf numFmtId="164" fontId="1" fillId="7" borderId="0" xfId="5" applyNumberFormat="1" applyFill="1" applyAlignment="1">
      <alignment horizontal="center" vertical="center"/>
    </xf>
    <xf numFmtId="164" fontId="1" fillId="7" borderId="0" xfId="0" applyNumberFormat="1" applyFont="1" applyFill="1"/>
    <xf numFmtId="166" fontId="8" fillId="5" borderId="0" xfId="6" applyNumberFormat="1" applyFont="1" applyFill="1" applyAlignment="1">
      <alignment horizontal="center"/>
    </xf>
    <xf numFmtId="165" fontId="8" fillId="5" borderId="0" xfId="4" applyNumberFormat="1" applyFont="1" applyFill="1" applyBorder="1" applyAlignment="1">
      <alignment horizontal="center"/>
    </xf>
    <xf numFmtId="164" fontId="8" fillId="6" borderId="0" xfId="2" applyNumberFormat="1" applyFont="1" applyFill="1" applyBorder="1" applyAlignment="1">
      <alignment horizontal="center"/>
    </xf>
    <xf numFmtId="164" fontId="1" fillId="7" borderId="0" xfId="0" applyNumberFormat="1" applyFont="1" applyFill="1" applyAlignment="1">
      <alignment horizontal="right"/>
    </xf>
    <xf numFmtId="164" fontId="1" fillId="7" borderId="0" xfId="5" applyNumberFormat="1" applyFill="1" applyAlignment="1">
      <alignment horizontal="right" vertical="center"/>
    </xf>
    <xf numFmtId="165" fontId="9" fillId="0" borderId="0" xfId="4" applyNumberFormat="1" applyFont="1" applyFill="1" applyBorder="1" applyAlignment="1">
      <alignment horizontal="center"/>
    </xf>
    <xf numFmtId="164" fontId="9" fillId="6" borderId="0" xfId="2" applyNumberFormat="1" applyFont="1" applyFill="1" applyBorder="1" applyAlignment="1">
      <alignment horizontal="center"/>
    </xf>
    <xf numFmtId="165" fontId="10" fillId="5" borderId="0" xfId="4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164" fontId="10" fillId="5" borderId="0" xfId="2" applyNumberFormat="1" applyFont="1" applyFill="1" applyAlignment="1">
      <alignment horizontal="center"/>
    </xf>
    <xf numFmtId="164" fontId="1" fillId="5" borderId="0" xfId="2" applyNumberFormat="1" applyFont="1" applyFill="1" applyAlignment="1">
      <alignment horizontal="center"/>
    </xf>
    <xf numFmtId="168" fontId="2" fillId="4" borderId="0" xfId="3" applyNumberFormat="1" applyFont="1" applyFill="1" applyAlignment="1">
      <alignment wrapText="1"/>
    </xf>
    <xf numFmtId="43" fontId="2" fillId="4" borderId="0" xfId="3" applyNumberFormat="1" applyFont="1" applyFill="1" applyAlignment="1"/>
    <xf numFmtId="43" fontId="2" fillId="4" borderId="1" xfId="3" applyNumberFormat="1" applyFont="1" applyFill="1" applyBorder="1" applyAlignment="1"/>
    <xf numFmtId="0" fontId="2" fillId="5" borderId="0" xfId="0" applyFont="1" applyFill="1" applyAlignment="1">
      <alignment wrapText="1"/>
    </xf>
    <xf numFmtId="168" fontId="2" fillId="5" borderId="0" xfId="0" applyNumberFormat="1" applyFont="1" applyFill="1" applyAlignment="1">
      <alignment wrapText="1"/>
    </xf>
    <xf numFmtId="38" fontId="5" fillId="5" borderId="0" xfId="6" applyNumberFormat="1" applyFont="1" applyFill="1" applyAlignment="1">
      <alignment horizontal="center" vertical="center" wrapText="1"/>
    </xf>
    <xf numFmtId="38" fontId="5" fillId="6" borderId="0" xfId="6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5" borderId="0" xfId="0" applyFill="1"/>
    <xf numFmtId="166" fontId="1" fillId="5" borderId="0" xfId="0" applyNumberFormat="1" applyFont="1" applyFill="1"/>
    <xf numFmtId="165" fontId="8" fillId="5" borderId="0" xfId="4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 vertical="center"/>
    </xf>
    <xf numFmtId="38" fontId="8" fillId="6" borderId="0" xfId="6" applyNumberFormat="1" applyFont="1" applyFill="1" applyAlignment="1">
      <alignment horizontal="center" vertical="center"/>
    </xf>
    <xf numFmtId="0" fontId="0" fillId="7" borderId="0" xfId="0" applyFill="1"/>
    <xf numFmtId="164" fontId="8" fillId="6" borderId="0" xfId="2" applyNumberFormat="1" applyFont="1" applyFill="1" applyAlignment="1">
      <alignment horizontal="center" vertical="center"/>
    </xf>
    <xf numFmtId="164" fontId="8" fillId="7" borderId="0" xfId="2" applyNumberFormat="1" applyFont="1" applyFill="1" applyAlignment="1">
      <alignment horizontal="center" vertical="center"/>
    </xf>
    <xf numFmtId="38" fontId="8" fillId="7" borderId="0" xfId="6" applyNumberFormat="1" applyFont="1" applyFill="1" applyAlignment="1">
      <alignment horizontal="center" vertical="center"/>
    </xf>
    <xf numFmtId="165" fontId="9" fillId="5" borderId="0" xfId="4" applyNumberFormat="1" applyFont="1" applyFill="1" applyBorder="1" applyAlignment="1">
      <alignment horizontal="center" vertical="center"/>
    </xf>
    <xf numFmtId="168" fontId="1" fillId="5" borderId="0" xfId="0" applyNumberFormat="1" applyFont="1" applyFill="1"/>
    <xf numFmtId="0" fontId="11" fillId="5" borderId="0" xfId="0" applyFont="1" applyFill="1"/>
    <xf numFmtId="0" fontId="1" fillId="4" borderId="0" xfId="3" applyFill="1" applyAlignment="1">
      <alignment wrapText="1"/>
    </xf>
    <xf numFmtId="0" fontId="2" fillId="4" borderId="0" xfId="3" applyFont="1" applyFill="1" applyAlignment="1">
      <alignment horizontal="center" vertical="center" wrapText="1"/>
    </xf>
    <xf numFmtId="43" fontId="1" fillId="4" borderId="0" xfId="3" applyNumberFormat="1" applyFill="1"/>
    <xf numFmtId="43" fontId="2" fillId="4" borderId="0" xfId="3" applyNumberFormat="1" applyFont="1" applyFill="1" applyAlignment="1">
      <alignment horizontal="left" vertical="center"/>
    </xf>
    <xf numFmtId="43" fontId="1" fillId="4" borderId="1" xfId="3" applyNumberFormat="1" applyFill="1" applyBorder="1"/>
    <xf numFmtId="43" fontId="2" fillId="4" borderId="1" xfId="3" applyNumberFormat="1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168" fontId="2" fillId="5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6" fillId="7" borderId="0" xfId="0" applyFont="1" applyFill="1"/>
    <xf numFmtId="164" fontId="1" fillId="6" borderId="0" xfId="2" applyNumberFormat="1" applyFont="1" applyFill="1" applyAlignment="1">
      <alignment horizontal="center" vertical="center"/>
    </xf>
    <xf numFmtId="164" fontId="1" fillId="7" borderId="0" xfId="2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65" fontId="10" fillId="5" borderId="0" xfId="4" applyNumberFormat="1" applyFont="1" applyFill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164" fontId="10" fillId="5" borderId="0" xfId="2" applyNumberFormat="1" applyFont="1" applyFill="1" applyAlignment="1">
      <alignment horizontal="center" vertical="center"/>
    </xf>
    <xf numFmtId="0" fontId="2" fillId="4" borderId="2" xfId="3" applyFont="1" applyFill="1" applyBorder="1" applyAlignment="1">
      <alignment wrapText="1"/>
    </xf>
    <xf numFmtId="0" fontId="2" fillId="4" borderId="3" xfId="3" applyFont="1" applyFill="1" applyBorder="1" applyAlignment="1">
      <alignment wrapText="1"/>
    </xf>
    <xf numFmtId="0" fontId="2" fillId="4" borderId="4" xfId="3" applyFont="1" applyFill="1" applyBorder="1" applyAlignment="1">
      <alignment wrapText="1"/>
    </xf>
    <xf numFmtId="168" fontId="2" fillId="4" borderId="3" xfId="3" applyNumberFormat="1" applyFont="1" applyFill="1" applyBorder="1" applyAlignment="1">
      <alignment wrapText="1"/>
    </xf>
    <xf numFmtId="43" fontId="2" fillId="4" borderId="5" xfId="3" applyNumberFormat="1" applyFont="1" applyFill="1" applyBorder="1"/>
    <xf numFmtId="43" fontId="2" fillId="4" borderId="0" xfId="3" applyNumberFormat="1" applyFont="1" applyFill="1" applyBorder="1"/>
    <xf numFmtId="43" fontId="2" fillId="4" borderId="6" xfId="3" applyNumberFormat="1" applyFont="1" applyFill="1" applyBorder="1"/>
    <xf numFmtId="43" fontId="2" fillId="4" borderId="5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7" xfId="3" applyNumberFormat="1" applyFont="1" applyFill="1" applyBorder="1"/>
    <xf numFmtId="43" fontId="2" fillId="5" borderId="0" xfId="3" applyNumberFormat="1" applyFont="1" applyFill="1" applyBorder="1"/>
    <xf numFmtId="0" fontId="3" fillId="5" borderId="0" xfId="0" applyFont="1" applyFill="1" applyAlignment="1">
      <alignment horizontal="center" vertical="center"/>
    </xf>
    <xf numFmtId="168" fontId="2" fillId="5" borderId="0" xfId="0" applyNumberFormat="1" applyFont="1" applyFill="1" applyAlignment="1">
      <alignment horizontal="center" vertical="center"/>
    </xf>
    <xf numFmtId="38" fontId="5" fillId="5" borderId="5" xfId="6" applyNumberFormat="1" applyFont="1" applyFill="1" applyBorder="1" applyAlignment="1">
      <alignment horizontal="center" vertical="center" wrapText="1"/>
    </xf>
    <xf numFmtId="38" fontId="5" fillId="5" borderId="6" xfId="6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1" fontId="1" fillId="5" borderId="5" xfId="0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/>
    </xf>
    <xf numFmtId="38" fontId="8" fillId="5" borderId="6" xfId="6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7" applyNumberFormat="1" applyFill="1" applyAlignment="1">
      <alignment horizontal="center" vertical="center"/>
    </xf>
    <xf numFmtId="1" fontId="1" fillId="5" borderId="6" xfId="7" applyNumberFormat="1" applyFill="1" applyBorder="1" applyAlignment="1">
      <alignment horizontal="center" vertical="center"/>
    </xf>
    <xf numFmtId="14" fontId="0" fillId="5" borderId="0" xfId="0" applyNumberFormat="1" applyFill="1"/>
    <xf numFmtId="166" fontId="13" fillId="5" borderId="0" xfId="0" applyNumberFormat="1" applyFont="1" applyFill="1"/>
    <xf numFmtId="168" fontId="13" fillId="5" borderId="0" xfId="0" applyNumberFormat="1" applyFont="1" applyFill="1"/>
    <xf numFmtId="164" fontId="13" fillId="5" borderId="0" xfId="2" applyNumberFormat="1" applyFont="1" applyFill="1"/>
    <xf numFmtId="0" fontId="14" fillId="5" borderId="0" xfId="0" applyFont="1" applyFill="1" applyAlignment="1">
      <alignment horizontal="left" vertical="center"/>
    </xf>
    <xf numFmtId="0" fontId="2" fillId="4" borderId="6" xfId="3" applyFont="1" applyFill="1" applyBorder="1" applyAlignment="1">
      <alignment wrapText="1"/>
    </xf>
    <xf numFmtId="43" fontId="2" fillId="4" borderId="11" xfId="3" applyNumberFormat="1" applyFont="1" applyFill="1" applyBorder="1"/>
    <xf numFmtId="43" fontId="2" fillId="4" borderId="12" xfId="3" applyNumberFormat="1" applyFont="1" applyFill="1" applyBorder="1"/>
    <xf numFmtId="0" fontId="15" fillId="5" borderId="0" xfId="0" applyFont="1" applyFill="1"/>
    <xf numFmtId="0" fontId="12" fillId="5" borderId="0" xfId="0" applyFont="1" applyFill="1"/>
    <xf numFmtId="38" fontId="8" fillId="5" borderId="5" xfId="6" applyNumberFormat="1" applyFont="1" applyFill="1" applyBorder="1" applyAlignment="1">
      <alignment horizontal="center"/>
    </xf>
    <xf numFmtId="0" fontId="16" fillId="5" borderId="0" xfId="0" applyFont="1" applyFill="1"/>
    <xf numFmtId="169" fontId="0" fillId="4" borderId="1" xfId="0" applyNumberFormat="1" applyFill="1" applyBorder="1"/>
    <xf numFmtId="0" fontId="0" fillId="4" borderId="1" xfId="0" applyFill="1" applyBorder="1"/>
    <xf numFmtId="14" fontId="17" fillId="4" borderId="1" xfId="6" applyNumberFormat="1" applyFont="1" applyFill="1" applyBorder="1" applyAlignment="1">
      <alignment horizontal="center" vertical="center" wrapText="1"/>
    </xf>
    <xf numFmtId="3" fontId="17" fillId="4" borderId="1" xfId="6" applyNumberFormat="1" applyFont="1" applyFill="1" applyBorder="1" applyAlignment="1">
      <alignment horizontal="center" vertical="center" wrapText="1"/>
    </xf>
    <xf numFmtId="170" fontId="17" fillId="4" borderId="1" xfId="6" applyNumberFormat="1" applyFont="1" applyFill="1" applyBorder="1" applyAlignment="1">
      <alignment horizontal="center" vertical="center" wrapText="1"/>
    </xf>
    <xf numFmtId="169" fontId="0" fillId="5" borderId="0" xfId="0" applyNumberFormat="1" applyFill="1"/>
    <xf numFmtId="14" fontId="4" fillId="5" borderId="0" xfId="6" applyNumberFormat="1" applyFill="1" applyAlignment="1">
      <alignment horizontal="center"/>
    </xf>
    <xf numFmtId="3" fontId="4" fillId="5" borderId="0" xfId="6" applyNumberFormat="1" applyFill="1" applyAlignment="1">
      <alignment horizontal="center"/>
    </xf>
    <xf numFmtId="170" fontId="4" fillId="5" borderId="0" xfId="6" applyNumberFormat="1" applyFill="1" applyAlignment="1">
      <alignment horizontal="center"/>
    </xf>
    <xf numFmtId="0" fontId="4" fillId="5" borderId="0" xfId="6" applyFill="1" applyAlignment="1">
      <alignment horizontal="center" vertical="center"/>
    </xf>
    <xf numFmtId="10" fontId="0" fillId="5" borderId="0" xfId="2" applyNumberFormat="1" applyFont="1" applyFill="1"/>
    <xf numFmtId="168" fontId="3" fillId="4" borderId="0" xfId="3" applyNumberFormat="1" applyFont="1" applyFill="1" applyAlignment="1">
      <alignment wrapText="1"/>
    </xf>
    <xf numFmtId="43" fontId="3" fillId="4" borderId="0" xfId="3" applyNumberFormat="1" applyFont="1" applyFill="1" applyAlignment="1"/>
    <xf numFmtId="43" fontId="3" fillId="4" borderId="1" xfId="3" applyNumberFormat="1" applyFont="1" applyFill="1" applyBorder="1" applyAlignment="1"/>
    <xf numFmtId="168" fontId="3" fillId="5" borderId="0" xfId="0" applyNumberFormat="1" applyFont="1" applyFill="1" applyAlignment="1">
      <alignment horizontal="right" vertical="center" wrapText="1"/>
    </xf>
    <xf numFmtId="165" fontId="17" fillId="5" borderId="0" xfId="4" applyNumberFormat="1" applyFont="1" applyFill="1" applyBorder="1" applyAlignment="1">
      <alignment horizontal="center" vertical="center" wrapText="1"/>
    </xf>
    <xf numFmtId="38" fontId="17" fillId="5" borderId="0" xfId="6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168" fontId="3" fillId="5" borderId="0" xfId="0" applyNumberFormat="1" applyFont="1" applyFill="1" applyAlignment="1">
      <alignment horizontal="center" vertical="center" wrapText="1"/>
    </xf>
    <xf numFmtId="38" fontId="17" fillId="5" borderId="0" xfId="6" applyNumberFormat="1" applyFont="1" applyFill="1" applyAlignment="1">
      <alignment horizontal="center" wrapText="1"/>
    </xf>
    <xf numFmtId="166" fontId="6" fillId="5" borderId="0" xfId="0" applyNumberFormat="1" applyFont="1" applyFill="1"/>
    <xf numFmtId="165" fontId="4" fillId="5" borderId="0" xfId="4" applyNumberFormat="1" applyFont="1" applyFill="1" applyBorder="1" applyAlignment="1">
      <alignment horizontal="center" vertical="center"/>
    </xf>
    <xf numFmtId="38" fontId="4" fillId="5" borderId="0" xfId="6" applyNumberFormat="1" applyFill="1" applyAlignment="1">
      <alignment horizontal="center" vertical="center"/>
    </xf>
    <xf numFmtId="38" fontId="4" fillId="5" borderId="0" xfId="6" applyNumberFormat="1" applyFill="1" applyAlignment="1">
      <alignment horizontal="center"/>
    </xf>
    <xf numFmtId="168" fontId="6" fillId="5" borderId="0" xfId="0" applyNumberFormat="1" applyFont="1" applyFill="1"/>
    <xf numFmtId="168" fontId="3" fillId="5" borderId="0" xfId="0" applyNumberFormat="1" applyFont="1" applyFill="1" applyAlignment="1">
      <alignment wrapText="1"/>
    </xf>
    <xf numFmtId="38" fontId="4" fillId="0" borderId="0" xfId="6" applyNumberFormat="1" applyAlignment="1">
      <alignment horizontal="center" vertical="center" wrapText="1"/>
    </xf>
    <xf numFmtId="38" fontId="1" fillId="2" borderId="0" xfId="8" applyNumberFormat="1" applyBorder="1" applyAlignment="1">
      <alignment horizontal="center" vertical="center" wrapText="1"/>
    </xf>
    <xf numFmtId="0" fontId="1" fillId="2" borderId="0" xfId="8"/>
    <xf numFmtId="164" fontId="6" fillId="5" borderId="0" xfId="2" applyNumberFormat="1" applyFont="1" applyFill="1"/>
    <xf numFmtId="166" fontId="10" fillId="5" borderId="0" xfId="6" applyNumberFormat="1" applyFont="1" applyFill="1" applyAlignment="1">
      <alignment horizontal="center"/>
    </xf>
    <xf numFmtId="166" fontId="10" fillId="5" borderId="0" xfId="5" applyNumberFormat="1" applyFont="1" applyFill="1" applyAlignment="1">
      <alignment horizontal="center" vertical="center"/>
    </xf>
    <xf numFmtId="1" fontId="10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165" fontId="18" fillId="5" borderId="0" xfId="4" applyNumberFormat="1" applyFont="1" applyFill="1" applyAlignment="1">
      <alignment horizontal="center" vertical="center"/>
    </xf>
    <xf numFmtId="38" fontId="18" fillId="5" borderId="0" xfId="6" applyNumberFormat="1" applyFont="1" applyFill="1" applyAlignment="1">
      <alignment horizontal="center" vertical="center"/>
    </xf>
    <xf numFmtId="38" fontId="18" fillId="5" borderId="5" xfId="6" applyNumberFormat="1" applyFont="1" applyFill="1" applyBorder="1" applyAlignment="1">
      <alignment horizontal="center" vertical="center" wrapText="1"/>
    </xf>
    <xf numFmtId="38" fontId="18" fillId="5" borderId="0" xfId="6" applyNumberFormat="1" applyFont="1" applyFill="1" applyAlignment="1">
      <alignment horizontal="center" vertical="center" wrapText="1"/>
    </xf>
    <xf numFmtId="38" fontId="18" fillId="5" borderId="6" xfId="6" applyNumberFormat="1" applyFont="1" applyFill="1" applyBorder="1" applyAlignment="1">
      <alignment horizontal="center" vertical="center" wrapText="1"/>
    </xf>
    <xf numFmtId="0" fontId="13" fillId="5" borderId="0" xfId="0" applyFont="1" applyFill="1"/>
    <xf numFmtId="164" fontId="13" fillId="5" borderId="5" xfId="2" applyNumberFormat="1" applyFont="1" applyFill="1" applyBorder="1" applyAlignment="1">
      <alignment horizontal="center" vertical="center"/>
    </xf>
    <xf numFmtId="1" fontId="13" fillId="5" borderId="5" xfId="0" applyNumberFormat="1" applyFont="1" applyFill="1" applyBorder="1" applyAlignment="1">
      <alignment horizontal="center" vertical="center"/>
    </xf>
    <xf numFmtId="1" fontId="13" fillId="5" borderId="0" xfId="0" applyNumberFormat="1" applyFont="1" applyFill="1" applyAlignment="1">
      <alignment horizontal="center" vertical="center"/>
    </xf>
    <xf numFmtId="1" fontId="13" fillId="5" borderId="0" xfId="7" applyNumberFormat="1" applyFont="1" applyFill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168" fontId="19" fillId="5" borderId="0" xfId="0" applyNumberFormat="1" applyFont="1" applyFill="1" applyAlignment="1">
      <alignment horizontal="center" vertical="center" wrapText="1"/>
    </xf>
    <xf numFmtId="164" fontId="10" fillId="5" borderId="5" xfId="2" applyNumberFormat="1" applyFont="1" applyFill="1" applyBorder="1" applyAlignment="1">
      <alignment horizontal="center"/>
    </xf>
    <xf numFmtId="164" fontId="10" fillId="5" borderId="13" xfId="2" applyNumberFormat="1" applyFont="1" applyFill="1" applyBorder="1" applyAlignment="1">
      <alignment horizontal="center"/>
    </xf>
    <xf numFmtId="165" fontId="10" fillId="5" borderId="5" xfId="1" applyNumberFormat="1" applyFont="1" applyFill="1" applyBorder="1" applyAlignment="1">
      <alignment horizontal="center"/>
    </xf>
    <xf numFmtId="165" fontId="10" fillId="5" borderId="13" xfId="1" applyNumberFormat="1" applyFont="1" applyFill="1" applyBorder="1" applyAlignment="1">
      <alignment horizontal="center"/>
    </xf>
    <xf numFmtId="38" fontId="10" fillId="5" borderId="5" xfId="6" applyNumberFormat="1" applyFont="1" applyFill="1" applyBorder="1" applyAlignment="1">
      <alignment horizontal="center"/>
    </xf>
    <xf numFmtId="38" fontId="10" fillId="5" borderId="0" xfId="6" applyNumberFormat="1" applyFont="1" applyFill="1" applyAlignment="1">
      <alignment horizontal="center"/>
    </xf>
    <xf numFmtId="38" fontId="10" fillId="5" borderId="6" xfId="6" applyNumberFormat="1" applyFont="1" applyFill="1" applyBorder="1" applyAlignment="1">
      <alignment horizontal="center"/>
    </xf>
    <xf numFmtId="38" fontId="10" fillId="5" borderId="13" xfId="6" applyNumberFormat="1" applyFont="1" applyFill="1" applyBorder="1" applyAlignment="1">
      <alignment horizontal="center"/>
    </xf>
    <xf numFmtId="3" fontId="20" fillId="5" borderId="0" xfId="6" applyNumberFormat="1" applyFont="1" applyFill="1" applyAlignment="1">
      <alignment horizontal="center"/>
    </xf>
    <xf numFmtId="14" fontId="21" fillId="5" borderId="0" xfId="6" applyNumberFormat="1" applyFont="1" applyFill="1" applyAlignment="1">
      <alignment horizontal="center"/>
    </xf>
    <xf numFmtId="3" fontId="21" fillId="5" borderId="0" xfId="6" applyNumberFormat="1" applyFont="1" applyFill="1" applyAlignment="1">
      <alignment horizontal="center"/>
    </xf>
    <xf numFmtId="170" fontId="21" fillId="5" borderId="0" xfId="6" applyNumberFormat="1" applyFont="1" applyFill="1" applyAlignment="1">
      <alignment horizontal="center"/>
    </xf>
    <xf numFmtId="0" fontId="21" fillId="5" borderId="0" xfId="6" applyFont="1" applyFill="1" applyAlignment="1">
      <alignment horizontal="center" vertical="center"/>
    </xf>
    <xf numFmtId="14" fontId="20" fillId="5" borderId="0" xfId="6" applyNumberFormat="1" applyFont="1" applyFill="1" applyAlignment="1">
      <alignment horizontal="center"/>
    </xf>
    <xf numFmtId="164" fontId="20" fillId="5" borderId="0" xfId="2" applyNumberFormat="1" applyFont="1" applyFill="1" applyAlignment="1">
      <alignment horizontal="center"/>
    </xf>
    <xf numFmtId="164" fontId="21" fillId="5" borderId="0" xfId="2" applyNumberFormat="1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 vertical="center"/>
    </xf>
    <xf numFmtId="43" fontId="2" fillId="5" borderId="9" xfId="3" applyNumberFormat="1" applyFont="1" applyFill="1" applyBorder="1" applyAlignment="1">
      <alignment horizontal="center" vertical="center"/>
    </xf>
    <xf numFmtId="43" fontId="2" fillId="5" borderId="10" xfId="3" applyNumberFormat="1" applyFont="1" applyFill="1" applyBorder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/>
    </xf>
    <xf numFmtId="43" fontId="2" fillId="5" borderId="9" xfId="3" applyNumberFormat="1" applyFont="1" applyFill="1" applyBorder="1" applyAlignment="1">
      <alignment horizontal="center"/>
    </xf>
    <xf numFmtId="43" fontId="2" fillId="5" borderId="10" xfId="3" applyNumberFormat="1" applyFont="1" applyFill="1" applyBorder="1" applyAlignment="1">
      <alignment horizontal="center"/>
    </xf>
    <xf numFmtId="43" fontId="2" fillId="5" borderId="2" xfId="3" applyNumberFormat="1" applyFont="1" applyFill="1" applyBorder="1" applyAlignment="1">
      <alignment horizontal="center"/>
    </xf>
    <xf numFmtId="43" fontId="2" fillId="5" borderId="3" xfId="3" applyNumberFormat="1" applyFont="1" applyFill="1" applyBorder="1" applyAlignment="1">
      <alignment horizontal="center"/>
    </xf>
    <xf numFmtId="43" fontId="2" fillId="5" borderId="4" xfId="3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</cellXfs>
  <cellStyles count="9">
    <cellStyle name="40% - Accent4 2 4" xfId="8" xr:uid="{BB2D1A5B-4537-4152-BE50-165EADF7C59C}"/>
    <cellStyle name="40% - Accent5" xfId="3" builtinId="47"/>
    <cellStyle name="Comma" xfId="1" builtinId="3"/>
    <cellStyle name="Comma 2" xfId="4" xr:uid="{43C01F1E-56C4-4059-B4D9-C0B8BA0ACD61}"/>
    <cellStyle name="Normal" xfId="0" builtinId="0"/>
    <cellStyle name="Normal 10" xfId="7" xr:uid="{6243DB38-2514-42EB-8F24-D63E073CC25F}"/>
    <cellStyle name="Normal 15" xfId="5" xr:uid="{E60080A1-CE5C-42BE-BE98-F1AE8351C2D0}"/>
    <cellStyle name="Normal 16" xfId="6" xr:uid="{4010F731-25F1-48F8-AEAF-BAE78AEAF289}"/>
    <cellStyle name="Percent" xfId="2" builtinId="5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68463942709E-2"/>
          <c:y val="0.11060630642323556"/>
          <c:w val="0.89219040379342662"/>
          <c:h val="0.82573584551931012"/>
        </c:manualLayout>
      </c:layout>
      <c:scatterChart>
        <c:scatterStyle val="lineMarker"/>
        <c:varyColors val="0"/>
        <c:ser>
          <c:idx val="2"/>
          <c:order val="0"/>
          <c:tx>
            <c:v>U.S. Composite - Value Weighted</c:v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'U.S. EW &amp; VW'!$Q$6:$Q$363</c:f>
              <c:numCache>
                <c:formatCode>[$-409]mmm\-yy;@</c:formatCode>
                <c:ptCount val="358"/>
                <c:pt idx="0">
                  <c:v>35079.5</c:v>
                </c:pt>
                <c:pt idx="1">
                  <c:v>35109.5</c:v>
                </c:pt>
                <c:pt idx="2">
                  <c:v>35139.5</c:v>
                </c:pt>
                <c:pt idx="3">
                  <c:v>35170</c:v>
                </c:pt>
                <c:pt idx="4">
                  <c:v>35200.5</c:v>
                </c:pt>
                <c:pt idx="5">
                  <c:v>35231</c:v>
                </c:pt>
                <c:pt idx="6">
                  <c:v>35261.5</c:v>
                </c:pt>
                <c:pt idx="7">
                  <c:v>35292.5</c:v>
                </c:pt>
                <c:pt idx="8">
                  <c:v>35323</c:v>
                </c:pt>
                <c:pt idx="9">
                  <c:v>35353.5</c:v>
                </c:pt>
                <c:pt idx="10">
                  <c:v>35384</c:v>
                </c:pt>
                <c:pt idx="11">
                  <c:v>35414.5</c:v>
                </c:pt>
                <c:pt idx="12">
                  <c:v>35445.5</c:v>
                </c:pt>
                <c:pt idx="13">
                  <c:v>35475</c:v>
                </c:pt>
                <c:pt idx="14">
                  <c:v>35504.5</c:v>
                </c:pt>
                <c:pt idx="15">
                  <c:v>35535</c:v>
                </c:pt>
                <c:pt idx="16">
                  <c:v>35565.5</c:v>
                </c:pt>
                <c:pt idx="17">
                  <c:v>35596</c:v>
                </c:pt>
                <c:pt idx="18">
                  <c:v>35626.5</c:v>
                </c:pt>
                <c:pt idx="19">
                  <c:v>35657.5</c:v>
                </c:pt>
                <c:pt idx="20">
                  <c:v>35688</c:v>
                </c:pt>
                <c:pt idx="21">
                  <c:v>35718.5</c:v>
                </c:pt>
                <c:pt idx="22">
                  <c:v>35749</c:v>
                </c:pt>
                <c:pt idx="23">
                  <c:v>35779.5</c:v>
                </c:pt>
                <c:pt idx="24">
                  <c:v>35810.5</c:v>
                </c:pt>
                <c:pt idx="25">
                  <c:v>35840</c:v>
                </c:pt>
                <c:pt idx="26">
                  <c:v>35869.5</c:v>
                </c:pt>
                <c:pt idx="27">
                  <c:v>35900</c:v>
                </c:pt>
                <c:pt idx="28">
                  <c:v>35930.5</c:v>
                </c:pt>
                <c:pt idx="29">
                  <c:v>35961</c:v>
                </c:pt>
                <c:pt idx="30">
                  <c:v>35991.5</c:v>
                </c:pt>
                <c:pt idx="31">
                  <c:v>36022.5</c:v>
                </c:pt>
                <c:pt idx="32">
                  <c:v>36053</c:v>
                </c:pt>
                <c:pt idx="33">
                  <c:v>36083.5</c:v>
                </c:pt>
                <c:pt idx="34">
                  <c:v>36114</c:v>
                </c:pt>
                <c:pt idx="35">
                  <c:v>36144.5</c:v>
                </c:pt>
                <c:pt idx="36">
                  <c:v>36175.5</c:v>
                </c:pt>
                <c:pt idx="37">
                  <c:v>36205</c:v>
                </c:pt>
                <c:pt idx="38">
                  <c:v>36234.5</c:v>
                </c:pt>
                <c:pt idx="39">
                  <c:v>36265</c:v>
                </c:pt>
                <c:pt idx="40">
                  <c:v>36295.5</c:v>
                </c:pt>
                <c:pt idx="41">
                  <c:v>36326</c:v>
                </c:pt>
                <c:pt idx="42">
                  <c:v>36356.5</c:v>
                </c:pt>
                <c:pt idx="43">
                  <c:v>36387.5</c:v>
                </c:pt>
                <c:pt idx="44">
                  <c:v>36418</c:v>
                </c:pt>
                <c:pt idx="45">
                  <c:v>36448.5</c:v>
                </c:pt>
                <c:pt idx="46">
                  <c:v>36479</c:v>
                </c:pt>
                <c:pt idx="47">
                  <c:v>36509.5</c:v>
                </c:pt>
                <c:pt idx="48">
                  <c:v>36540.5</c:v>
                </c:pt>
                <c:pt idx="49">
                  <c:v>36570.5</c:v>
                </c:pt>
                <c:pt idx="50">
                  <c:v>36600.5</c:v>
                </c:pt>
                <c:pt idx="51">
                  <c:v>36631</c:v>
                </c:pt>
                <c:pt idx="52">
                  <c:v>36661.5</c:v>
                </c:pt>
                <c:pt idx="53">
                  <c:v>36692</c:v>
                </c:pt>
                <c:pt idx="54">
                  <c:v>36722.5</c:v>
                </c:pt>
                <c:pt idx="55">
                  <c:v>36753.5</c:v>
                </c:pt>
                <c:pt idx="56">
                  <c:v>36784</c:v>
                </c:pt>
                <c:pt idx="57">
                  <c:v>36814.5</c:v>
                </c:pt>
                <c:pt idx="58">
                  <c:v>36845</c:v>
                </c:pt>
                <c:pt idx="59">
                  <c:v>36875.5</c:v>
                </c:pt>
                <c:pt idx="60">
                  <c:v>36906.5</c:v>
                </c:pt>
                <c:pt idx="61">
                  <c:v>36936</c:v>
                </c:pt>
                <c:pt idx="62">
                  <c:v>36965.5</c:v>
                </c:pt>
                <c:pt idx="63">
                  <c:v>36996</c:v>
                </c:pt>
                <c:pt idx="64">
                  <c:v>37026.5</c:v>
                </c:pt>
                <c:pt idx="65">
                  <c:v>37057</c:v>
                </c:pt>
                <c:pt idx="66">
                  <c:v>37087.5</c:v>
                </c:pt>
                <c:pt idx="67">
                  <c:v>37118.5</c:v>
                </c:pt>
                <c:pt idx="68">
                  <c:v>37149</c:v>
                </c:pt>
                <c:pt idx="69">
                  <c:v>37179.5</c:v>
                </c:pt>
                <c:pt idx="70">
                  <c:v>37210</c:v>
                </c:pt>
                <c:pt idx="71">
                  <c:v>37240.5</c:v>
                </c:pt>
                <c:pt idx="72">
                  <c:v>37271.5</c:v>
                </c:pt>
                <c:pt idx="73">
                  <c:v>37301</c:v>
                </c:pt>
                <c:pt idx="74">
                  <c:v>37330.5</c:v>
                </c:pt>
                <c:pt idx="75">
                  <c:v>37361</c:v>
                </c:pt>
                <c:pt idx="76">
                  <c:v>37391.5</c:v>
                </c:pt>
                <c:pt idx="77">
                  <c:v>37422</c:v>
                </c:pt>
                <c:pt idx="78">
                  <c:v>37452.5</c:v>
                </c:pt>
                <c:pt idx="79">
                  <c:v>37483.5</c:v>
                </c:pt>
                <c:pt idx="80">
                  <c:v>37514</c:v>
                </c:pt>
                <c:pt idx="81">
                  <c:v>37544.5</c:v>
                </c:pt>
                <c:pt idx="82">
                  <c:v>37575</c:v>
                </c:pt>
                <c:pt idx="83">
                  <c:v>37605.5</c:v>
                </c:pt>
                <c:pt idx="84">
                  <c:v>37636.5</c:v>
                </c:pt>
                <c:pt idx="85">
                  <c:v>37666</c:v>
                </c:pt>
                <c:pt idx="86">
                  <c:v>37695.5</c:v>
                </c:pt>
                <c:pt idx="87">
                  <c:v>37726</c:v>
                </c:pt>
                <c:pt idx="88">
                  <c:v>37756.5</c:v>
                </c:pt>
                <c:pt idx="89">
                  <c:v>37787</c:v>
                </c:pt>
                <c:pt idx="90">
                  <c:v>37817.5</c:v>
                </c:pt>
                <c:pt idx="91">
                  <c:v>37848.5</c:v>
                </c:pt>
                <c:pt idx="92">
                  <c:v>37879</c:v>
                </c:pt>
                <c:pt idx="93">
                  <c:v>37909.5</c:v>
                </c:pt>
                <c:pt idx="94">
                  <c:v>37940</c:v>
                </c:pt>
                <c:pt idx="95">
                  <c:v>37970.5</c:v>
                </c:pt>
                <c:pt idx="96">
                  <c:v>38001.5</c:v>
                </c:pt>
                <c:pt idx="97">
                  <c:v>38031.5</c:v>
                </c:pt>
                <c:pt idx="98">
                  <c:v>38061.5</c:v>
                </c:pt>
                <c:pt idx="99">
                  <c:v>38092</c:v>
                </c:pt>
                <c:pt idx="100">
                  <c:v>38122.5</c:v>
                </c:pt>
                <c:pt idx="101">
                  <c:v>38153</c:v>
                </c:pt>
                <c:pt idx="102">
                  <c:v>38183.5</c:v>
                </c:pt>
                <c:pt idx="103">
                  <c:v>38214.5</c:v>
                </c:pt>
                <c:pt idx="104">
                  <c:v>38245</c:v>
                </c:pt>
                <c:pt idx="105">
                  <c:v>38275.5</c:v>
                </c:pt>
                <c:pt idx="106">
                  <c:v>38306</c:v>
                </c:pt>
                <c:pt idx="107">
                  <c:v>38336.5</c:v>
                </c:pt>
                <c:pt idx="108">
                  <c:v>38367.5</c:v>
                </c:pt>
                <c:pt idx="109">
                  <c:v>38397</c:v>
                </c:pt>
                <c:pt idx="110">
                  <c:v>38426.5</c:v>
                </c:pt>
                <c:pt idx="111">
                  <c:v>38457</c:v>
                </c:pt>
                <c:pt idx="112">
                  <c:v>38487.5</c:v>
                </c:pt>
                <c:pt idx="113">
                  <c:v>38518</c:v>
                </c:pt>
                <c:pt idx="114">
                  <c:v>38548.5</c:v>
                </c:pt>
                <c:pt idx="115">
                  <c:v>38579.5</c:v>
                </c:pt>
                <c:pt idx="116">
                  <c:v>38610</c:v>
                </c:pt>
                <c:pt idx="117">
                  <c:v>38640.5</c:v>
                </c:pt>
                <c:pt idx="118">
                  <c:v>38671</c:v>
                </c:pt>
                <c:pt idx="119">
                  <c:v>38701.5</c:v>
                </c:pt>
                <c:pt idx="120">
                  <c:v>38732.5</c:v>
                </c:pt>
                <c:pt idx="121">
                  <c:v>38762</c:v>
                </c:pt>
                <c:pt idx="122">
                  <c:v>38791.5</c:v>
                </c:pt>
                <c:pt idx="123">
                  <c:v>38822</c:v>
                </c:pt>
                <c:pt idx="124">
                  <c:v>38852.5</c:v>
                </c:pt>
                <c:pt idx="125">
                  <c:v>38883</c:v>
                </c:pt>
                <c:pt idx="126">
                  <c:v>38913.5</c:v>
                </c:pt>
                <c:pt idx="127">
                  <c:v>38944.5</c:v>
                </c:pt>
                <c:pt idx="128">
                  <c:v>38975</c:v>
                </c:pt>
                <c:pt idx="129">
                  <c:v>39005.5</c:v>
                </c:pt>
                <c:pt idx="130">
                  <c:v>39036</c:v>
                </c:pt>
                <c:pt idx="131">
                  <c:v>39066.5</c:v>
                </c:pt>
                <c:pt idx="132">
                  <c:v>39097.5</c:v>
                </c:pt>
                <c:pt idx="133">
                  <c:v>39127</c:v>
                </c:pt>
                <c:pt idx="134">
                  <c:v>39156.5</c:v>
                </c:pt>
                <c:pt idx="135">
                  <c:v>39187</c:v>
                </c:pt>
                <c:pt idx="136">
                  <c:v>39217.5</c:v>
                </c:pt>
                <c:pt idx="137">
                  <c:v>39248</c:v>
                </c:pt>
                <c:pt idx="138">
                  <c:v>39278.5</c:v>
                </c:pt>
                <c:pt idx="139">
                  <c:v>39309.5</c:v>
                </c:pt>
                <c:pt idx="140">
                  <c:v>39340</c:v>
                </c:pt>
                <c:pt idx="141">
                  <c:v>39370.5</c:v>
                </c:pt>
                <c:pt idx="142">
                  <c:v>39401</c:v>
                </c:pt>
                <c:pt idx="143">
                  <c:v>39431.5</c:v>
                </c:pt>
                <c:pt idx="144">
                  <c:v>39462.5</c:v>
                </c:pt>
                <c:pt idx="145">
                  <c:v>39492.5</c:v>
                </c:pt>
                <c:pt idx="146">
                  <c:v>39522.5</c:v>
                </c:pt>
                <c:pt idx="147">
                  <c:v>39553</c:v>
                </c:pt>
                <c:pt idx="148">
                  <c:v>39583.5</c:v>
                </c:pt>
                <c:pt idx="149">
                  <c:v>39614</c:v>
                </c:pt>
                <c:pt idx="150">
                  <c:v>39644.5</c:v>
                </c:pt>
                <c:pt idx="151">
                  <c:v>39675.5</c:v>
                </c:pt>
                <c:pt idx="152">
                  <c:v>39706</c:v>
                </c:pt>
                <c:pt idx="153">
                  <c:v>39736.5</c:v>
                </c:pt>
                <c:pt idx="154">
                  <c:v>39767</c:v>
                </c:pt>
                <c:pt idx="155">
                  <c:v>39797.5</c:v>
                </c:pt>
                <c:pt idx="156">
                  <c:v>39828.5</c:v>
                </c:pt>
                <c:pt idx="157">
                  <c:v>39858</c:v>
                </c:pt>
                <c:pt idx="158">
                  <c:v>39887.5</c:v>
                </c:pt>
                <c:pt idx="159">
                  <c:v>39918</c:v>
                </c:pt>
                <c:pt idx="160">
                  <c:v>39948.5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45869</c:v>
                </c:pt>
                <c:pt idx="355">
                  <c:v>45900</c:v>
                </c:pt>
                <c:pt idx="356">
                  <c:v>45930</c:v>
                </c:pt>
                <c:pt idx="357">
                  <c:v>45961</c:v>
                </c:pt>
              </c:numCache>
            </c:numRef>
          </c:xVal>
          <c:yVal>
            <c:numRef>
              <c:f>'U.S. EW &amp; VW'!$R$6:$R$363</c:f>
              <c:numCache>
                <c:formatCode>0</c:formatCode>
                <c:ptCount val="358"/>
                <c:pt idx="0">
                  <c:v>66.024711912626401</c:v>
                </c:pt>
                <c:pt idx="1">
                  <c:v>65.233569758095499</c:v>
                </c:pt>
                <c:pt idx="2">
                  <c:v>64.473127372812996</c:v>
                </c:pt>
                <c:pt idx="3">
                  <c:v>64.118325664171607</c:v>
                </c:pt>
                <c:pt idx="4">
                  <c:v>63.6333419527055</c:v>
                </c:pt>
                <c:pt idx="5">
                  <c:v>64.052381048663094</c:v>
                </c:pt>
                <c:pt idx="6">
                  <c:v>64.512341979059599</c:v>
                </c:pt>
                <c:pt idx="7">
                  <c:v>64.881406571209197</c:v>
                </c:pt>
                <c:pt idx="8">
                  <c:v>64.785490910665999</c:v>
                </c:pt>
                <c:pt idx="9">
                  <c:v>64.474657252872504</c:v>
                </c:pt>
                <c:pt idx="10">
                  <c:v>65.333692538997596</c:v>
                </c:pt>
                <c:pt idx="11">
                  <c:v>67.260462239432599</c:v>
                </c:pt>
                <c:pt idx="12">
                  <c:v>69.596963198945005</c:v>
                </c:pt>
                <c:pt idx="13">
                  <c:v>70.902147707643806</c:v>
                </c:pt>
                <c:pt idx="14">
                  <c:v>71.023375394994105</c:v>
                </c:pt>
                <c:pt idx="15">
                  <c:v>70.868783698457193</c:v>
                </c:pt>
                <c:pt idx="16">
                  <c:v>71.317113038192005</c:v>
                </c:pt>
                <c:pt idx="17">
                  <c:v>71.933124772343504</c:v>
                </c:pt>
                <c:pt idx="18">
                  <c:v>72.906771928783698</c:v>
                </c:pt>
                <c:pt idx="19">
                  <c:v>73.152204098069404</c:v>
                </c:pt>
                <c:pt idx="20">
                  <c:v>74.699238878137905</c:v>
                </c:pt>
                <c:pt idx="21">
                  <c:v>75.715371161366605</c:v>
                </c:pt>
                <c:pt idx="22">
                  <c:v>78.640202852609406</c:v>
                </c:pt>
                <c:pt idx="23">
                  <c:v>80.4805066862437</c:v>
                </c:pt>
                <c:pt idx="24">
                  <c:v>83.619441158352799</c:v>
                </c:pt>
                <c:pt idx="25">
                  <c:v>82.929310029128501</c:v>
                </c:pt>
                <c:pt idx="26">
                  <c:v>81.825861827209707</c:v>
                </c:pt>
                <c:pt idx="27">
                  <c:v>80.3530503575588</c:v>
                </c:pt>
                <c:pt idx="28">
                  <c:v>81.626966216470905</c:v>
                </c:pt>
                <c:pt idx="29">
                  <c:v>83.896065472753804</c:v>
                </c:pt>
                <c:pt idx="30">
                  <c:v>84.738558408604504</c:v>
                </c:pt>
                <c:pt idx="31">
                  <c:v>85.550889014740306</c:v>
                </c:pt>
                <c:pt idx="32">
                  <c:v>85.678013583223603</c:v>
                </c:pt>
                <c:pt idx="33">
                  <c:v>86.749810906716704</c:v>
                </c:pt>
                <c:pt idx="34">
                  <c:v>87.036111894747094</c:v>
                </c:pt>
                <c:pt idx="35">
                  <c:v>86.987777738700203</c:v>
                </c:pt>
                <c:pt idx="36">
                  <c:v>86.705806419712104</c:v>
                </c:pt>
                <c:pt idx="37">
                  <c:v>85.411264167145802</c:v>
                </c:pt>
                <c:pt idx="38">
                  <c:v>83.842611991434893</c:v>
                </c:pt>
                <c:pt idx="39">
                  <c:v>82.593755073416105</c:v>
                </c:pt>
                <c:pt idx="40">
                  <c:v>82.477695966259503</c:v>
                </c:pt>
                <c:pt idx="41">
                  <c:v>84.063678521057298</c:v>
                </c:pt>
                <c:pt idx="42">
                  <c:v>85.910350268580103</c:v>
                </c:pt>
                <c:pt idx="43">
                  <c:v>88.737480598765799</c:v>
                </c:pt>
                <c:pt idx="44">
                  <c:v>90.277809347703695</c:v>
                </c:pt>
                <c:pt idx="45">
                  <c:v>91.526431671034601</c:v>
                </c:pt>
                <c:pt idx="46">
                  <c:v>91.477979487900001</c:v>
                </c:pt>
                <c:pt idx="47">
                  <c:v>91.416703480272403</c:v>
                </c:pt>
                <c:pt idx="48">
                  <c:v>91.688849165861697</c:v>
                </c:pt>
                <c:pt idx="49">
                  <c:v>89.815449279690299</c:v>
                </c:pt>
                <c:pt idx="50">
                  <c:v>88.407851452382502</c:v>
                </c:pt>
                <c:pt idx="51">
                  <c:v>87.2539200217104</c:v>
                </c:pt>
                <c:pt idx="52">
                  <c:v>89.898002031454197</c:v>
                </c:pt>
                <c:pt idx="53">
                  <c:v>92.783289350914202</c:v>
                </c:pt>
                <c:pt idx="54">
                  <c:v>94.928466108512097</c:v>
                </c:pt>
                <c:pt idx="55">
                  <c:v>96.026898767587795</c:v>
                </c:pt>
                <c:pt idx="56">
                  <c:v>97.317210634023795</c:v>
                </c:pt>
                <c:pt idx="57">
                  <c:v>98.7857915324104</c:v>
                </c:pt>
                <c:pt idx="58">
                  <c:v>99.692147733527904</c:v>
                </c:pt>
                <c:pt idx="59">
                  <c:v>100</c:v>
                </c:pt>
                <c:pt idx="60">
                  <c:v>100.147190354214</c:v>
                </c:pt>
                <c:pt idx="61">
                  <c:v>99.9083755491326</c:v>
                </c:pt>
                <c:pt idx="62">
                  <c:v>99.527975494563094</c:v>
                </c:pt>
                <c:pt idx="63">
                  <c:v>99.259730313229497</c:v>
                </c:pt>
                <c:pt idx="64">
                  <c:v>99.703969166943494</c:v>
                </c:pt>
                <c:pt idx="65">
                  <c:v>100.375384416373</c:v>
                </c:pt>
                <c:pt idx="66">
                  <c:v>101.207985343064</c:v>
                </c:pt>
                <c:pt idx="67">
                  <c:v>101.184844143902</c:v>
                </c:pt>
                <c:pt idx="68">
                  <c:v>101.020338692104</c:v>
                </c:pt>
                <c:pt idx="69">
                  <c:v>99.6520477564967</c:v>
                </c:pt>
                <c:pt idx="70">
                  <c:v>98.719384547166001</c:v>
                </c:pt>
                <c:pt idx="71">
                  <c:v>97.725606590711493</c:v>
                </c:pt>
                <c:pt idx="72">
                  <c:v>98.712356616795304</c:v>
                </c:pt>
                <c:pt idx="73">
                  <c:v>99.969126840800797</c:v>
                </c:pt>
                <c:pt idx="74">
                  <c:v>101.17244265454001</c:v>
                </c:pt>
                <c:pt idx="75">
                  <c:v>101.09138419716599</c:v>
                </c:pt>
                <c:pt idx="76">
                  <c:v>100.866148753761</c:v>
                </c:pt>
                <c:pt idx="77">
                  <c:v>100.94727274990601</c:v>
                </c:pt>
                <c:pt idx="78">
                  <c:v>101.198238170623</c:v>
                </c:pt>
                <c:pt idx="79">
                  <c:v>101.43102187259601</c:v>
                </c:pt>
                <c:pt idx="80">
                  <c:v>101.654673798394</c:v>
                </c:pt>
                <c:pt idx="81">
                  <c:v>102.326874207278</c:v>
                </c:pt>
                <c:pt idx="82">
                  <c:v>103.965236862845</c:v>
                </c:pt>
                <c:pt idx="83">
                  <c:v>106.124057557954</c:v>
                </c:pt>
                <c:pt idx="84">
                  <c:v>108.593428246752</c:v>
                </c:pt>
                <c:pt idx="85">
                  <c:v>109.557952573951</c:v>
                </c:pt>
                <c:pt idx="86">
                  <c:v>109.72933401859</c:v>
                </c:pt>
                <c:pt idx="87">
                  <c:v>108.87552887615399</c:v>
                </c:pt>
                <c:pt idx="88">
                  <c:v>109.38259190502001</c:v>
                </c:pt>
                <c:pt idx="89">
                  <c:v>109.728895278877</c:v>
                </c:pt>
                <c:pt idx="90">
                  <c:v>110.34885586897001</c:v>
                </c:pt>
                <c:pt idx="91">
                  <c:v>108.78216287235099</c:v>
                </c:pt>
                <c:pt idx="92">
                  <c:v>107.653471335674</c:v>
                </c:pt>
                <c:pt idx="93">
                  <c:v>107.10578095003299</c:v>
                </c:pt>
                <c:pt idx="94">
                  <c:v>107.836726893576</c:v>
                </c:pt>
                <c:pt idx="95">
                  <c:v>109.168695205159</c:v>
                </c:pt>
                <c:pt idx="96">
                  <c:v>109.981651557695</c:v>
                </c:pt>
                <c:pt idx="97">
                  <c:v>112.880426447601</c:v>
                </c:pt>
                <c:pt idx="98">
                  <c:v>114.527140199014</c:v>
                </c:pt>
                <c:pt idx="99">
                  <c:v>116.92721695514101</c:v>
                </c:pt>
                <c:pt idx="100">
                  <c:v>117.534529965833</c:v>
                </c:pt>
                <c:pt idx="101">
                  <c:v>119.90475322267</c:v>
                </c:pt>
                <c:pt idx="102">
                  <c:v>122.48320112188701</c:v>
                </c:pt>
                <c:pt idx="103">
                  <c:v>125.22473681199099</c:v>
                </c:pt>
                <c:pt idx="104">
                  <c:v>127.084644987733</c:v>
                </c:pt>
                <c:pt idx="105">
                  <c:v>127.970007630742</c:v>
                </c:pt>
                <c:pt idx="106">
                  <c:v>127.604322964435</c:v>
                </c:pt>
                <c:pt idx="107">
                  <c:v>127.199137683294</c:v>
                </c:pt>
                <c:pt idx="108">
                  <c:v>127.28032686386901</c:v>
                </c:pt>
                <c:pt idx="109">
                  <c:v>130.23867962455</c:v>
                </c:pt>
                <c:pt idx="110">
                  <c:v>132.776830453401</c:v>
                </c:pt>
                <c:pt idx="111">
                  <c:v>134.74346358362399</c:v>
                </c:pt>
                <c:pt idx="112">
                  <c:v>134.773946810768</c:v>
                </c:pt>
                <c:pt idx="113">
                  <c:v>135.748247214358</c:v>
                </c:pt>
                <c:pt idx="114">
                  <c:v>137.739531445268</c:v>
                </c:pt>
                <c:pt idx="115">
                  <c:v>140.08883510548799</c:v>
                </c:pt>
                <c:pt idx="116">
                  <c:v>142.64002042895399</c:v>
                </c:pt>
                <c:pt idx="117">
                  <c:v>145.33835033305999</c:v>
                </c:pt>
                <c:pt idx="118">
                  <c:v>147.32390729885199</c:v>
                </c:pt>
                <c:pt idx="119">
                  <c:v>147.81619031340901</c:v>
                </c:pt>
                <c:pt idx="120">
                  <c:v>147.43529289208001</c:v>
                </c:pt>
                <c:pt idx="121">
                  <c:v>148.259762234075</c:v>
                </c:pt>
                <c:pt idx="122">
                  <c:v>150.281944353592</c:v>
                </c:pt>
                <c:pt idx="123">
                  <c:v>152.233414409429</c:v>
                </c:pt>
                <c:pt idx="124">
                  <c:v>153.42395238581</c:v>
                </c:pt>
                <c:pt idx="125">
                  <c:v>154.45009982142699</c:v>
                </c:pt>
                <c:pt idx="126">
                  <c:v>156.041768468859</c:v>
                </c:pt>
                <c:pt idx="127">
                  <c:v>157.05149312489399</c:v>
                </c:pt>
                <c:pt idx="128">
                  <c:v>156.92591116686799</c:v>
                </c:pt>
                <c:pt idx="129">
                  <c:v>158.22980652537299</c:v>
                </c:pt>
                <c:pt idx="130">
                  <c:v>160.373795986255</c:v>
                </c:pt>
                <c:pt idx="131">
                  <c:v>164.25568000283801</c:v>
                </c:pt>
                <c:pt idx="132">
                  <c:v>165.13598454093599</c:v>
                </c:pt>
                <c:pt idx="133">
                  <c:v>165.85821499062499</c:v>
                </c:pt>
                <c:pt idx="134">
                  <c:v>165.05474831131099</c:v>
                </c:pt>
                <c:pt idx="135">
                  <c:v>166.21078940554901</c:v>
                </c:pt>
                <c:pt idx="136">
                  <c:v>167.740611237618</c:v>
                </c:pt>
                <c:pt idx="137">
                  <c:v>169.91841249921799</c:v>
                </c:pt>
                <c:pt idx="138">
                  <c:v>171.561269522869</c:v>
                </c:pt>
                <c:pt idx="139">
                  <c:v>171.664648941519</c:v>
                </c:pt>
                <c:pt idx="140">
                  <c:v>171.64814877212501</c:v>
                </c:pt>
                <c:pt idx="141">
                  <c:v>170.35741222154701</c:v>
                </c:pt>
                <c:pt idx="142">
                  <c:v>170.55701928684601</c:v>
                </c:pt>
                <c:pt idx="143">
                  <c:v>169.39750569683</c:v>
                </c:pt>
                <c:pt idx="144">
                  <c:v>168.440547127456</c:v>
                </c:pt>
                <c:pt idx="145">
                  <c:v>163.508819947581</c:v>
                </c:pt>
                <c:pt idx="146">
                  <c:v>159.414059909174</c:v>
                </c:pt>
                <c:pt idx="147">
                  <c:v>155.14631019758599</c:v>
                </c:pt>
                <c:pt idx="148">
                  <c:v>156.700456784767</c:v>
                </c:pt>
                <c:pt idx="149">
                  <c:v>158.88686615275</c:v>
                </c:pt>
                <c:pt idx="150">
                  <c:v>161.549166683539</c:v>
                </c:pt>
                <c:pt idx="151">
                  <c:v>159.22352253288599</c:v>
                </c:pt>
                <c:pt idx="152">
                  <c:v>157.044510753602</c:v>
                </c:pt>
                <c:pt idx="153">
                  <c:v>154.704382932665</c:v>
                </c:pt>
                <c:pt idx="154">
                  <c:v>151.82011999921801</c:v>
                </c:pt>
                <c:pt idx="155">
                  <c:v>147.422970866274</c:v>
                </c:pt>
                <c:pt idx="156">
                  <c:v>143.827967945604</c:v>
                </c:pt>
                <c:pt idx="157">
                  <c:v>142.700249646381</c:v>
                </c:pt>
                <c:pt idx="158">
                  <c:v>140.20414302952599</c:v>
                </c:pt>
                <c:pt idx="159">
                  <c:v>135.45130897935101</c:v>
                </c:pt>
                <c:pt idx="160">
                  <c:v>126.63682195502</c:v>
                </c:pt>
                <c:pt idx="161">
                  <c:v>120.064940884634</c:v>
                </c:pt>
                <c:pt idx="162">
                  <c:v>114.90781475633599</c:v>
                </c:pt>
                <c:pt idx="163">
                  <c:v>115.128326133914</c:v>
                </c:pt>
                <c:pt idx="164">
                  <c:v>115.05950393929901</c:v>
                </c:pt>
                <c:pt idx="165">
                  <c:v>114.56828119554299</c:v>
                </c:pt>
                <c:pt idx="166">
                  <c:v>111.552656302898</c:v>
                </c:pt>
                <c:pt idx="167">
                  <c:v>109.037354376054</c:v>
                </c:pt>
                <c:pt idx="168">
                  <c:v>108.184330664843</c:v>
                </c:pt>
                <c:pt idx="169">
                  <c:v>109.250454821207</c:v>
                </c:pt>
                <c:pt idx="170">
                  <c:v>111.56754271243</c:v>
                </c:pt>
                <c:pt idx="171">
                  <c:v>114.695959211242</c:v>
                </c:pt>
                <c:pt idx="172">
                  <c:v>117.110151926405</c:v>
                </c:pt>
                <c:pt idx="173">
                  <c:v>118.22375098096001</c:v>
                </c:pt>
                <c:pt idx="174">
                  <c:v>118.08229479466701</c:v>
                </c:pt>
                <c:pt idx="175">
                  <c:v>119.449545249862</c:v>
                </c:pt>
                <c:pt idx="176">
                  <c:v>121.615449348753</c:v>
                </c:pt>
                <c:pt idx="177">
                  <c:v>123.98334129008801</c:v>
                </c:pt>
                <c:pt idx="178">
                  <c:v>123.918095084534</c:v>
                </c:pt>
                <c:pt idx="179">
                  <c:v>124.358302211118</c:v>
                </c:pt>
                <c:pt idx="180">
                  <c:v>125.317503676404</c:v>
                </c:pt>
                <c:pt idx="181">
                  <c:v>126.607179205809</c:v>
                </c:pt>
                <c:pt idx="182">
                  <c:v>125.993794250316</c:v>
                </c:pt>
                <c:pt idx="183">
                  <c:v>124.745158843059</c:v>
                </c:pt>
                <c:pt idx="184">
                  <c:v>124.425823561247</c:v>
                </c:pt>
                <c:pt idx="185">
                  <c:v>125.141093639104</c:v>
                </c:pt>
                <c:pt idx="186">
                  <c:v>125.213138997965</c:v>
                </c:pt>
                <c:pt idx="187">
                  <c:v>125.78628023457701</c:v>
                </c:pt>
                <c:pt idx="188">
                  <c:v>127.579353381419</c:v>
                </c:pt>
                <c:pt idx="189">
                  <c:v>130.347466840511</c:v>
                </c:pt>
                <c:pt idx="190">
                  <c:v>132.66500261087899</c:v>
                </c:pt>
                <c:pt idx="191">
                  <c:v>133.67441942399901</c:v>
                </c:pt>
                <c:pt idx="192">
                  <c:v>133.92941120312199</c:v>
                </c:pt>
                <c:pt idx="193">
                  <c:v>133.093441788093</c:v>
                </c:pt>
                <c:pt idx="194">
                  <c:v>131.46981462227799</c:v>
                </c:pt>
                <c:pt idx="195">
                  <c:v>130.79762461643699</c:v>
                </c:pt>
                <c:pt idx="196">
                  <c:v>130.70390950275501</c:v>
                </c:pt>
                <c:pt idx="197">
                  <c:v>131.88225437624899</c:v>
                </c:pt>
                <c:pt idx="198">
                  <c:v>133.36034978601299</c:v>
                </c:pt>
                <c:pt idx="199">
                  <c:v>135.25206375204201</c:v>
                </c:pt>
                <c:pt idx="200">
                  <c:v>136.76089162940099</c:v>
                </c:pt>
                <c:pt idx="201">
                  <c:v>137.81504343034399</c:v>
                </c:pt>
                <c:pt idx="202">
                  <c:v>138.35087943257901</c:v>
                </c:pt>
                <c:pt idx="203">
                  <c:v>139.18060740213801</c:v>
                </c:pt>
                <c:pt idx="204">
                  <c:v>139.09034336344499</c:v>
                </c:pt>
                <c:pt idx="205">
                  <c:v>139.81444889221601</c:v>
                </c:pt>
                <c:pt idx="206">
                  <c:v>140.49256221596801</c:v>
                </c:pt>
                <c:pt idx="207">
                  <c:v>142.04307384925499</c:v>
                </c:pt>
                <c:pt idx="208">
                  <c:v>144.22894734585901</c:v>
                </c:pt>
                <c:pt idx="209">
                  <c:v>146.73289738042999</c:v>
                </c:pt>
                <c:pt idx="210">
                  <c:v>149.732586113427</c:v>
                </c:pt>
                <c:pt idx="211">
                  <c:v>151.037529897898</c:v>
                </c:pt>
                <c:pt idx="212">
                  <c:v>153.24682935480999</c:v>
                </c:pt>
                <c:pt idx="213">
                  <c:v>154.33327088048301</c:v>
                </c:pt>
                <c:pt idx="214">
                  <c:v>155.72557751916099</c:v>
                </c:pt>
                <c:pt idx="215">
                  <c:v>154.83255543774399</c:v>
                </c:pt>
                <c:pt idx="216">
                  <c:v>154.811367794256</c:v>
                </c:pt>
                <c:pt idx="217">
                  <c:v>154.34705989387001</c:v>
                </c:pt>
                <c:pt idx="218">
                  <c:v>155.30109375808499</c:v>
                </c:pt>
                <c:pt idx="219">
                  <c:v>155.978915838582</c:v>
                </c:pt>
                <c:pt idx="220">
                  <c:v>156.329913296098</c:v>
                </c:pt>
                <c:pt idx="221">
                  <c:v>156.61149584106701</c:v>
                </c:pt>
                <c:pt idx="222">
                  <c:v>156.78205410224001</c:v>
                </c:pt>
                <c:pt idx="223">
                  <c:v>159.865892938494</c:v>
                </c:pt>
                <c:pt idx="224">
                  <c:v>162.40618572756199</c:v>
                </c:pt>
                <c:pt idx="225">
                  <c:v>165.36866300495001</c:v>
                </c:pt>
                <c:pt idx="226">
                  <c:v>166.673800140346</c:v>
                </c:pt>
                <c:pt idx="227">
                  <c:v>169.80235888123801</c:v>
                </c:pt>
                <c:pt idx="228">
                  <c:v>172.65835985666101</c:v>
                </c:pt>
                <c:pt idx="229">
                  <c:v>175.22786936971499</c:v>
                </c:pt>
                <c:pt idx="230">
                  <c:v>174.77078608888601</c:v>
                </c:pt>
                <c:pt idx="231">
                  <c:v>175.67199197406799</c:v>
                </c:pt>
                <c:pt idx="232">
                  <c:v>176.784629749072</c:v>
                </c:pt>
                <c:pt idx="233">
                  <c:v>179.08064786278101</c:v>
                </c:pt>
                <c:pt idx="234">
                  <c:v>179.628423479096</c:v>
                </c:pt>
                <c:pt idx="235">
                  <c:v>179.660489905389</c:v>
                </c:pt>
                <c:pt idx="236">
                  <c:v>180.10333257189399</c:v>
                </c:pt>
                <c:pt idx="237">
                  <c:v>179.22594206703499</c:v>
                </c:pt>
                <c:pt idx="238">
                  <c:v>179.715308963994</c:v>
                </c:pt>
                <c:pt idx="239">
                  <c:v>179.89973556338299</c:v>
                </c:pt>
                <c:pt idx="240">
                  <c:v>182.16402007627499</c:v>
                </c:pt>
                <c:pt idx="241">
                  <c:v>181.84812459927099</c:v>
                </c:pt>
                <c:pt idx="242">
                  <c:v>181.787625154556</c:v>
                </c:pt>
                <c:pt idx="243">
                  <c:v>180.57121553859599</c:v>
                </c:pt>
                <c:pt idx="244">
                  <c:v>182.325578832178</c:v>
                </c:pt>
                <c:pt idx="245">
                  <c:v>184.12497663547899</c:v>
                </c:pt>
                <c:pt idx="246">
                  <c:v>187.48670145457899</c:v>
                </c:pt>
                <c:pt idx="247">
                  <c:v>189.242448363948</c:v>
                </c:pt>
                <c:pt idx="248">
                  <c:v>190.442752241785</c:v>
                </c:pt>
                <c:pt idx="249">
                  <c:v>191.338872411897</c:v>
                </c:pt>
                <c:pt idx="250">
                  <c:v>191.51100440379599</c:v>
                </c:pt>
                <c:pt idx="251">
                  <c:v>191.113179917287</c:v>
                </c:pt>
                <c:pt idx="252">
                  <c:v>188.73854661270801</c:v>
                </c:pt>
                <c:pt idx="253">
                  <c:v>187.06921564663199</c:v>
                </c:pt>
                <c:pt idx="254">
                  <c:v>187.57554328567099</c:v>
                </c:pt>
                <c:pt idx="255">
                  <c:v>191.306250941223</c:v>
                </c:pt>
                <c:pt idx="256">
                  <c:v>195.60669697451701</c:v>
                </c:pt>
                <c:pt idx="257">
                  <c:v>198.64025216936301</c:v>
                </c:pt>
                <c:pt idx="258">
                  <c:v>198.29380791050201</c:v>
                </c:pt>
                <c:pt idx="259">
                  <c:v>198.15751098624099</c:v>
                </c:pt>
                <c:pt idx="260">
                  <c:v>198.62517086861399</c:v>
                </c:pt>
                <c:pt idx="261">
                  <c:v>201.30296895774899</c:v>
                </c:pt>
                <c:pt idx="262">
                  <c:v>202.81133409992401</c:v>
                </c:pt>
                <c:pt idx="263">
                  <c:v>202.69584366439</c:v>
                </c:pt>
                <c:pt idx="264">
                  <c:v>201.54310873683599</c:v>
                </c:pt>
                <c:pt idx="265">
                  <c:v>202.67609116160901</c:v>
                </c:pt>
                <c:pt idx="266">
                  <c:v>205.752733705064</c:v>
                </c:pt>
                <c:pt idx="267">
                  <c:v>208.836266202242</c:v>
                </c:pt>
                <c:pt idx="268">
                  <c:v>208.168750041728</c:v>
                </c:pt>
                <c:pt idx="269">
                  <c:v>206.08748270071499</c:v>
                </c:pt>
                <c:pt idx="270">
                  <c:v>205.507218117864</c:v>
                </c:pt>
                <c:pt idx="271">
                  <c:v>207.468088503346</c:v>
                </c:pt>
                <c:pt idx="272">
                  <c:v>209.61333732985599</c:v>
                </c:pt>
                <c:pt idx="273">
                  <c:v>209.40297474086901</c:v>
                </c:pt>
                <c:pt idx="274">
                  <c:v>208.52021583842</c:v>
                </c:pt>
                <c:pt idx="275">
                  <c:v>208.078436731647</c:v>
                </c:pt>
                <c:pt idx="276">
                  <c:v>209.54512274647999</c:v>
                </c:pt>
                <c:pt idx="277">
                  <c:v>211.630350728552</c:v>
                </c:pt>
                <c:pt idx="278">
                  <c:v>213.51964819775199</c:v>
                </c:pt>
                <c:pt idx="279">
                  <c:v>216.130102003264</c:v>
                </c:pt>
                <c:pt idx="280">
                  <c:v>218.675216706149</c:v>
                </c:pt>
                <c:pt idx="281">
                  <c:v>221.66698438032401</c:v>
                </c:pt>
                <c:pt idx="282">
                  <c:v>222.819937915444</c:v>
                </c:pt>
                <c:pt idx="283">
                  <c:v>223.10069109047799</c:v>
                </c:pt>
                <c:pt idx="284">
                  <c:v>222.597315718223</c:v>
                </c:pt>
                <c:pt idx="285">
                  <c:v>221.50769401333801</c:v>
                </c:pt>
                <c:pt idx="286">
                  <c:v>221.27475582462</c:v>
                </c:pt>
                <c:pt idx="287">
                  <c:v>221.83042023449599</c:v>
                </c:pt>
                <c:pt idx="288">
                  <c:v>223.39931355639499</c:v>
                </c:pt>
                <c:pt idx="289">
                  <c:v>224.68682398933299</c:v>
                </c:pt>
                <c:pt idx="290">
                  <c:v>225.466453894784</c:v>
                </c:pt>
                <c:pt idx="291">
                  <c:v>226.205736739771</c:v>
                </c:pt>
                <c:pt idx="292">
                  <c:v>224.72573845397099</c:v>
                </c:pt>
                <c:pt idx="293">
                  <c:v>223.09417904026299</c:v>
                </c:pt>
                <c:pt idx="294">
                  <c:v>221.87096286603401</c:v>
                </c:pt>
                <c:pt idx="295">
                  <c:v>223.88983390222299</c:v>
                </c:pt>
                <c:pt idx="296">
                  <c:v>227.10484356317701</c:v>
                </c:pt>
                <c:pt idx="297">
                  <c:v>231.32929759256501</c:v>
                </c:pt>
                <c:pt idx="298">
                  <c:v>235.28929119701701</c:v>
                </c:pt>
                <c:pt idx="299">
                  <c:v>236.989446576619</c:v>
                </c:pt>
                <c:pt idx="300">
                  <c:v>237.09373445062101</c:v>
                </c:pt>
                <c:pt idx="301">
                  <c:v>235.72939558670899</c:v>
                </c:pt>
                <c:pt idx="302">
                  <c:v>237.88644993151701</c:v>
                </c:pt>
                <c:pt idx="303">
                  <c:v>240.076933350567</c:v>
                </c:pt>
                <c:pt idx="304">
                  <c:v>243.718248251684</c:v>
                </c:pt>
                <c:pt idx="305">
                  <c:v>247.860503144142</c:v>
                </c:pt>
                <c:pt idx="306">
                  <c:v>254.79326306085301</c:v>
                </c:pt>
                <c:pt idx="307">
                  <c:v>262.77739401478101</c:v>
                </c:pt>
                <c:pt idx="308">
                  <c:v>268.84722452074698</c:v>
                </c:pt>
                <c:pt idx="309">
                  <c:v>273.618074532771</c:v>
                </c:pt>
                <c:pt idx="310">
                  <c:v>279.659317598153</c:v>
                </c:pt>
                <c:pt idx="311">
                  <c:v>285.175599860457</c:v>
                </c:pt>
                <c:pt idx="312">
                  <c:v>288.515134942619</c:v>
                </c:pt>
                <c:pt idx="313">
                  <c:v>284.948823510632</c:v>
                </c:pt>
                <c:pt idx="314">
                  <c:v>282.02544150729602</c:v>
                </c:pt>
                <c:pt idx="315">
                  <c:v>282.493853815433</c:v>
                </c:pt>
                <c:pt idx="316">
                  <c:v>288.16039640050201</c:v>
                </c:pt>
                <c:pt idx="317">
                  <c:v>293.54966938478498</c:v>
                </c:pt>
                <c:pt idx="318">
                  <c:v>296.82761365418298</c:v>
                </c:pt>
                <c:pt idx="319">
                  <c:v>295.02089576166702</c:v>
                </c:pt>
                <c:pt idx="320">
                  <c:v>290.40229411643998</c:v>
                </c:pt>
                <c:pt idx="321">
                  <c:v>282.162535207313</c:v>
                </c:pt>
                <c:pt idx="322">
                  <c:v>276.767097115024</c:v>
                </c:pt>
                <c:pt idx="323">
                  <c:v>273.06792727560901</c:v>
                </c:pt>
                <c:pt idx="324">
                  <c:v>271.21059478122498</c:v>
                </c:pt>
                <c:pt idx="325">
                  <c:v>268.82870482984998</c:v>
                </c:pt>
                <c:pt idx="326">
                  <c:v>263.69902534335603</c:v>
                </c:pt>
                <c:pt idx="327">
                  <c:v>261.95366412489801</c:v>
                </c:pt>
                <c:pt idx="328">
                  <c:v>261.16108120375799</c:v>
                </c:pt>
                <c:pt idx="329">
                  <c:v>266.05240773880502</c:v>
                </c:pt>
                <c:pt idx="330">
                  <c:v>266.84923955878003</c:v>
                </c:pt>
                <c:pt idx="331">
                  <c:v>267.57837479093502</c:v>
                </c:pt>
                <c:pt idx="332">
                  <c:v>262.68090389768798</c:v>
                </c:pt>
                <c:pt idx="333">
                  <c:v>258.603373463818</c:v>
                </c:pt>
                <c:pt idx="334">
                  <c:v>252.30104382321599</c:v>
                </c:pt>
                <c:pt idx="335">
                  <c:v>249.194791216493</c:v>
                </c:pt>
                <c:pt idx="336">
                  <c:v>243.66812839842399</c:v>
                </c:pt>
                <c:pt idx="337">
                  <c:v>240.87642313511901</c:v>
                </c:pt>
                <c:pt idx="338">
                  <c:v>236.780602280571</c:v>
                </c:pt>
                <c:pt idx="339">
                  <c:v>238.91332170393</c:v>
                </c:pt>
                <c:pt idx="340">
                  <c:v>238.927759518204</c:v>
                </c:pt>
                <c:pt idx="341">
                  <c:v>240.04680451866801</c:v>
                </c:pt>
                <c:pt idx="342">
                  <c:v>237.94560951795199</c:v>
                </c:pt>
                <c:pt idx="343">
                  <c:v>239.120128126379</c:v>
                </c:pt>
                <c:pt idx="344">
                  <c:v>241.118640116981</c:v>
                </c:pt>
                <c:pt idx="345">
                  <c:v>244.96555408298599</c:v>
                </c:pt>
                <c:pt idx="346">
                  <c:v>245.723821870704</c:v>
                </c:pt>
                <c:pt idx="347">
                  <c:v>246.163253843061</c:v>
                </c:pt>
                <c:pt idx="348">
                  <c:v>243.79335939486899</c:v>
                </c:pt>
                <c:pt idx="349">
                  <c:v>244.466346911947</c:v>
                </c:pt>
                <c:pt idx="350">
                  <c:v>241.07030208143399</c:v>
                </c:pt>
                <c:pt idx="351">
                  <c:v>237.68840802416301</c:v>
                </c:pt>
                <c:pt idx="352">
                  <c:v>232.57619841079</c:v>
                </c:pt>
                <c:pt idx="353">
                  <c:v>233.082833734909</c:v>
                </c:pt>
                <c:pt idx="354">
                  <c:v>236.35884606577699</c:v>
                </c:pt>
                <c:pt idx="355">
                  <c:v>239.641794196615</c:v>
                </c:pt>
                <c:pt idx="356">
                  <c:v>239.22486471949</c:v>
                </c:pt>
                <c:pt idx="357">
                  <c:v>240.390004662449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3C-4F72-8E1B-45991F4676B0}"/>
            </c:ext>
          </c:extLst>
        </c:ser>
        <c:ser>
          <c:idx val="3"/>
          <c:order val="1"/>
          <c:tx>
            <c:v>U.S. Composite - Equal Weighted</c:v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'U.S. EW &amp; VW'!$L$30:$L$363</c:f>
              <c:numCache>
                <c:formatCode>[$-409]mmm\-yy;@</c:formatCode>
                <c:ptCount val="334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</c:numCache>
            </c:numRef>
          </c:xVal>
          <c:yVal>
            <c:numRef>
              <c:f>'U.S. EW &amp; VW'!$M$30:$M$363</c:f>
              <c:numCache>
                <c:formatCode>_(* #,##0_);_(* \(#,##0\);_(* "-"??_);_(@_)</c:formatCode>
                <c:ptCount val="334"/>
                <c:pt idx="0">
                  <c:v>78.230403458173498</c:v>
                </c:pt>
                <c:pt idx="1">
                  <c:v>77.988006838030202</c:v>
                </c:pt>
                <c:pt idx="2">
                  <c:v>77.9361937457967</c:v>
                </c:pt>
                <c:pt idx="3">
                  <c:v>78.874714272910396</c:v>
                </c:pt>
                <c:pt idx="4">
                  <c:v>79.9646950593322</c:v>
                </c:pt>
                <c:pt idx="5">
                  <c:v>81.049796316734998</c:v>
                </c:pt>
                <c:pt idx="6">
                  <c:v>80.709062374490898</c:v>
                </c:pt>
                <c:pt idx="7">
                  <c:v>79.951086461675203</c:v>
                </c:pt>
                <c:pt idx="8">
                  <c:v>79.693230586953504</c:v>
                </c:pt>
                <c:pt idx="9">
                  <c:v>80.742376353735807</c:v>
                </c:pt>
                <c:pt idx="10">
                  <c:v>82.517769508444601</c:v>
                </c:pt>
                <c:pt idx="11">
                  <c:v>83.770830347262205</c:v>
                </c:pt>
                <c:pt idx="12">
                  <c:v>83.961669278769406</c:v>
                </c:pt>
                <c:pt idx="13">
                  <c:v>83.625682513223396</c:v>
                </c:pt>
                <c:pt idx="14">
                  <c:v>83.913839113245601</c:v>
                </c:pt>
                <c:pt idx="15">
                  <c:v>85.148078268849801</c:v>
                </c:pt>
                <c:pt idx="16">
                  <c:v>86.662237785377101</c:v>
                </c:pt>
                <c:pt idx="17">
                  <c:v>87.918207171021294</c:v>
                </c:pt>
                <c:pt idx="18">
                  <c:v>88.371168106263397</c:v>
                </c:pt>
                <c:pt idx="19">
                  <c:v>88.677040885892396</c:v>
                </c:pt>
                <c:pt idx="20">
                  <c:v>89.1592110182835</c:v>
                </c:pt>
                <c:pt idx="21">
                  <c:v>89.881626554883695</c:v>
                </c:pt>
                <c:pt idx="22">
                  <c:v>90.832355832988597</c:v>
                </c:pt>
                <c:pt idx="23">
                  <c:v>91.311239557061796</c:v>
                </c:pt>
                <c:pt idx="24">
                  <c:v>92.212106817516499</c:v>
                </c:pt>
                <c:pt idx="25">
                  <c:v>92.587862862968095</c:v>
                </c:pt>
                <c:pt idx="26">
                  <c:v>93.3351398084869</c:v>
                </c:pt>
                <c:pt idx="27">
                  <c:v>94.0321990656049</c:v>
                </c:pt>
                <c:pt idx="28">
                  <c:v>95.723682502565197</c:v>
                </c:pt>
                <c:pt idx="29">
                  <c:v>97.654417903114805</c:v>
                </c:pt>
                <c:pt idx="30">
                  <c:v>98.119329130444598</c:v>
                </c:pt>
                <c:pt idx="31">
                  <c:v>97.751447363331494</c:v>
                </c:pt>
                <c:pt idx="32">
                  <c:v>97.249025761533304</c:v>
                </c:pt>
                <c:pt idx="33">
                  <c:v>98.274830659669504</c:v>
                </c:pt>
                <c:pt idx="34">
                  <c:v>99.301982846193198</c:v>
                </c:pt>
                <c:pt idx="35">
                  <c:v>100</c:v>
                </c:pt>
                <c:pt idx="36">
                  <c:v>100.158891560784</c:v>
                </c:pt>
                <c:pt idx="37">
                  <c:v>100.386844744296</c:v>
                </c:pt>
                <c:pt idx="38">
                  <c:v>100.543935037989</c:v>
                </c:pt>
                <c:pt idx="39">
                  <c:v>100.600134054737</c:v>
                </c:pt>
                <c:pt idx="40">
                  <c:v>100.88042327794</c:v>
                </c:pt>
                <c:pt idx="41">
                  <c:v>102.277878576584</c:v>
                </c:pt>
                <c:pt idx="42">
                  <c:v>103.974311811132</c:v>
                </c:pt>
                <c:pt idx="43">
                  <c:v>105.93299259961201</c:v>
                </c:pt>
                <c:pt idx="44">
                  <c:v>106.959728367118</c:v>
                </c:pt>
                <c:pt idx="45">
                  <c:v>106.570657080058</c:v>
                </c:pt>
                <c:pt idx="46">
                  <c:v>105.42745526918</c:v>
                </c:pt>
                <c:pt idx="47">
                  <c:v>104.10921709058201</c:v>
                </c:pt>
                <c:pt idx="48">
                  <c:v>104.39441750100499</c:v>
                </c:pt>
                <c:pt idx="49">
                  <c:v>105.58135321597</c:v>
                </c:pt>
                <c:pt idx="50">
                  <c:v>107.577823030006</c:v>
                </c:pt>
                <c:pt idx="51">
                  <c:v>108.568485274346</c:v>
                </c:pt>
                <c:pt idx="52">
                  <c:v>109.25253737430801</c:v>
                </c:pt>
                <c:pt idx="53">
                  <c:v>109.70302587985999</c:v>
                </c:pt>
                <c:pt idx="54">
                  <c:v>110.641779918814</c:v>
                </c:pt>
                <c:pt idx="55">
                  <c:v>111.794772410858</c:v>
                </c:pt>
                <c:pt idx="56">
                  <c:v>113.327937624467</c:v>
                </c:pt>
                <c:pt idx="57">
                  <c:v>115.124800836739</c:v>
                </c:pt>
                <c:pt idx="58">
                  <c:v>116.832370645604</c:v>
                </c:pt>
                <c:pt idx="59">
                  <c:v>117.821507641989</c:v>
                </c:pt>
                <c:pt idx="60">
                  <c:v>117.650914955537</c:v>
                </c:pt>
                <c:pt idx="61">
                  <c:v>117.554658754324</c:v>
                </c:pt>
                <c:pt idx="62">
                  <c:v>118.50859800626699</c:v>
                </c:pt>
                <c:pt idx="63">
                  <c:v>120.257658802525</c:v>
                </c:pt>
                <c:pt idx="64">
                  <c:v>121.76783685095501</c:v>
                </c:pt>
                <c:pt idx="65">
                  <c:v>122.614050722206</c:v>
                </c:pt>
                <c:pt idx="66">
                  <c:v>123.596508332141</c:v>
                </c:pt>
                <c:pt idx="67">
                  <c:v>124.89264405642299</c:v>
                </c:pt>
                <c:pt idx="68">
                  <c:v>126.621186750251</c:v>
                </c:pt>
                <c:pt idx="69">
                  <c:v>127.641049725541</c:v>
                </c:pt>
                <c:pt idx="70">
                  <c:v>128.00326120029899</c:v>
                </c:pt>
                <c:pt idx="71">
                  <c:v>128.498748915883</c:v>
                </c:pt>
                <c:pt idx="72">
                  <c:v>129.65795684861499</c:v>
                </c:pt>
                <c:pt idx="73">
                  <c:v>132.16155415342601</c:v>
                </c:pt>
                <c:pt idx="74">
                  <c:v>134.73138197942799</c:v>
                </c:pt>
                <c:pt idx="75">
                  <c:v>137.29117552563301</c:v>
                </c:pt>
                <c:pt idx="76">
                  <c:v>138.74610398680599</c:v>
                </c:pt>
                <c:pt idx="77">
                  <c:v>140.86290316735401</c:v>
                </c:pt>
                <c:pt idx="78">
                  <c:v>142.818280702816</c:v>
                </c:pt>
                <c:pt idx="79">
                  <c:v>145.20046670448301</c:v>
                </c:pt>
                <c:pt idx="80">
                  <c:v>146.11643846534199</c:v>
                </c:pt>
                <c:pt idx="81">
                  <c:v>145.76989301602299</c:v>
                </c:pt>
                <c:pt idx="82">
                  <c:v>145.47516276783099</c:v>
                </c:pt>
                <c:pt idx="83">
                  <c:v>146.741699113995</c:v>
                </c:pt>
                <c:pt idx="84">
                  <c:v>149.95544821605199</c:v>
                </c:pt>
                <c:pt idx="85">
                  <c:v>153.74013667656101</c:v>
                </c:pt>
                <c:pt idx="86">
                  <c:v>157.08559486161701</c:v>
                </c:pt>
                <c:pt idx="87">
                  <c:v>159.173206556167</c:v>
                </c:pt>
                <c:pt idx="88">
                  <c:v>160.83025214427201</c:v>
                </c:pt>
                <c:pt idx="89">
                  <c:v>162.32414660352299</c:v>
                </c:pt>
                <c:pt idx="90">
                  <c:v>164.13569509271801</c:v>
                </c:pt>
                <c:pt idx="91">
                  <c:v>166.31265733078999</c:v>
                </c:pt>
                <c:pt idx="92">
                  <c:v>168.046798515841</c:v>
                </c:pt>
                <c:pt idx="93">
                  <c:v>169.17655169799701</c:v>
                </c:pt>
                <c:pt idx="94">
                  <c:v>169.11172744703899</c:v>
                </c:pt>
                <c:pt idx="95">
                  <c:v>170.67646812484</c:v>
                </c:pt>
                <c:pt idx="96">
                  <c:v>172.40371610064199</c:v>
                </c:pt>
                <c:pt idx="97">
                  <c:v>175.211256311554</c:v>
                </c:pt>
                <c:pt idx="98">
                  <c:v>175.948450782988</c:v>
                </c:pt>
                <c:pt idx="99">
                  <c:v>177.153864651672</c:v>
                </c:pt>
                <c:pt idx="100">
                  <c:v>177.65221062841999</c:v>
                </c:pt>
                <c:pt idx="101">
                  <c:v>179.205703367311</c:v>
                </c:pt>
                <c:pt idx="102">
                  <c:v>178.78592763229599</c:v>
                </c:pt>
                <c:pt idx="103">
                  <c:v>178.081423444357</c:v>
                </c:pt>
                <c:pt idx="104">
                  <c:v>176.26241420542601</c:v>
                </c:pt>
                <c:pt idx="105">
                  <c:v>175.17909907662701</c:v>
                </c:pt>
                <c:pt idx="106">
                  <c:v>175.492664140073</c:v>
                </c:pt>
                <c:pt idx="107">
                  <c:v>176.995667627898</c:v>
                </c:pt>
                <c:pt idx="108">
                  <c:v>179.64892939008899</c:v>
                </c:pt>
                <c:pt idx="109">
                  <c:v>181.83882517408099</c:v>
                </c:pt>
                <c:pt idx="110">
                  <c:v>183.557696119859</c:v>
                </c:pt>
                <c:pt idx="111">
                  <c:v>185.127288570399</c:v>
                </c:pt>
                <c:pt idx="112">
                  <c:v>185.27770769538</c:v>
                </c:pt>
                <c:pt idx="113">
                  <c:v>186.411042264879</c:v>
                </c:pt>
                <c:pt idx="114">
                  <c:v>186.24178858064101</c:v>
                </c:pt>
                <c:pt idx="115">
                  <c:v>187.13501435709799</c:v>
                </c:pt>
                <c:pt idx="116">
                  <c:v>185.25933174434601</c:v>
                </c:pt>
                <c:pt idx="117">
                  <c:v>182.16232646992799</c:v>
                </c:pt>
                <c:pt idx="118">
                  <c:v>179.32686897803001</c:v>
                </c:pt>
                <c:pt idx="119">
                  <c:v>178.91525345851201</c:v>
                </c:pt>
                <c:pt idx="120">
                  <c:v>180.473010625749</c:v>
                </c:pt>
                <c:pt idx="121">
                  <c:v>180.25567828870101</c:v>
                </c:pt>
                <c:pt idx="122">
                  <c:v>178.26048983400199</c:v>
                </c:pt>
                <c:pt idx="123">
                  <c:v>175.15567082130599</c:v>
                </c:pt>
                <c:pt idx="124">
                  <c:v>173.74469904581301</c:v>
                </c:pt>
                <c:pt idx="125">
                  <c:v>173.22549651233399</c:v>
                </c:pt>
                <c:pt idx="126">
                  <c:v>172.90066904121801</c:v>
                </c:pt>
                <c:pt idx="127">
                  <c:v>171.713347764296</c:v>
                </c:pt>
                <c:pt idx="128">
                  <c:v>167.960473614047</c:v>
                </c:pt>
                <c:pt idx="129">
                  <c:v>163.69363778061</c:v>
                </c:pt>
                <c:pt idx="130">
                  <c:v>157.77019448858101</c:v>
                </c:pt>
                <c:pt idx="131">
                  <c:v>155.065036006828</c:v>
                </c:pt>
                <c:pt idx="132">
                  <c:v>151.539736505002</c:v>
                </c:pt>
                <c:pt idx="133">
                  <c:v>149.35088874383399</c:v>
                </c:pt>
                <c:pt idx="134">
                  <c:v>144.67452794038201</c:v>
                </c:pt>
                <c:pt idx="135">
                  <c:v>141.472214824009</c:v>
                </c:pt>
                <c:pt idx="136">
                  <c:v>139.251941307919</c:v>
                </c:pt>
                <c:pt idx="137">
                  <c:v>139.50893972930601</c:v>
                </c:pt>
                <c:pt idx="138">
                  <c:v>139.808218645918</c:v>
                </c:pt>
                <c:pt idx="139">
                  <c:v>138.911667350139</c:v>
                </c:pt>
                <c:pt idx="140">
                  <c:v>135.18751248946799</c:v>
                </c:pt>
                <c:pt idx="141">
                  <c:v>130.624784332752</c:v>
                </c:pt>
                <c:pt idx="142">
                  <c:v>128.70821495103999</c:v>
                </c:pt>
                <c:pt idx="143">
                  <c:v>129.19259023539601</c:v>
                </c:pt>
                <c:pt idx="144">
                  <c:v>131.39756047988899</c:v>
                </c:pt>
                <c:pt idx="145">
                  <c:v>132.592512819559</c:v>
                </c:pt>
                <c:pt idx="146">
                  <c:v>131.92140329197301</c:v>
                </c:pt>
                <c:pt idx="147">
                  <c:v>129.401457034885</c:v>
                </c:pt>
                <c:pt idx="148">
                  <c:v>125.90852373056801</c:v>
                </c:pt>
                <c:pt idx="149">
                  <c:v>123.864751091584</c:v>
                </c:pt>
                <c:pt idx="150">
                  <c:v>123.56750586448599</c:v>
                </c:pt>
                <c:pt idx="151">
                  <c:v>124.391337513561</c:v>
                </c:pt>
                <c:pt idx="152">
                  <c:v>124.138843747615</c:v>
                </c:pt>
                <c:pt idx="153">
                  <c:v>123.256370242426</c:v>
                </c:pt>
                <c:pt idx="154">
                  <c:v>122.682400259833</c:v>
                </c:pt>
                <c:pt idx="155">
                  <c:v>123.18724094306199</c:v>
                </c:pt>
                <c:pt idx="156">
                  <c:v>122.48604043120299</c:v>
                </c:pt>
                <c:pt idx="157">
                  <c:v>120.958895622787</c:v>
                </c:pt>
                <c:pt idx="158">
                  <c:v>119.690333698186</c:v>
                </c:pt>
                <c:pt idx="159">
                  <c:v>120.197759086456</c:v>
                </c:pt>
                <c:pt idx="160">
                  <c:v>120.94165872465599</c:v>
                </c:pt>
                <c:pt idx="161">
                  <c:v>120.843477181729</c:v>
                </c:pt>
                <c:pt idx="162">
                  <c:v>120.436187407181</c:v>
                </c:pt>
                <c:pt idx="163">
                  <c:v>121.09908259983099</c:v>
                </c:pt>
                <c:pt idx="164">
                  <c:v>122.64212967112501</c:v>
                </c:pt>
                <c:pt idx="165">
                  <c:v>123.93252929855799</c:v>
                </c:pt>
                <c:pt idx="166">
                  <c:v>124.157672896389</c:v>
                </c:pt>
                <c:pt idx="167">
                  <c:v>123.702745928746</c:v>
                </c:pt>
                <c:pt idx="168">
                  <c:v>122.181991551716</c:v>
                </c:pt>
                <c:pt idx="169">
                  <c:v>120.331594819096</c:v>
                </c:pt>
                <c:pt idx="170">
                  <c:v>120.367353678865</c:v>
                </c:pt>
                <c:pt idx="171">
                  <c:v>121.171491451767</c:v>
                </c:pt>
                <c:pt idx="172">
                  <c:v>122.637558592231</c:v>
                </c:pt>
                <c:pt idx="173">
                  <c:v>123.23265343205399</c:v>
                </c:pt>
                <c:pt idx="174">
                  <c:v>124.24538086925</c:v>
                </c:pt>
                <c:pt idx="175">
                  <c:v>125.566652187516</c:v>
                </c:pt>
                <c:pt idx="176">
                  <c:v>126.916262154043</c:v>
                </c:pt>
                <c:pt idx="177">
                  <c:v>128.86549751739699</c:v>
                </c:pt>
                <c:pt idx="178">
                  <c:v>129.72176142050901</c:v>
                </c:pt>
                <c:pt idx="179">
                  <c:v>130.42010632814399</c:v>
                </c:pt>
                <c:pt idx="180">
                  <c:v>128.74340152121499</c:v>
                </c:pt>
                <c:pt idx="181">
                  <c:v>127.17831699797399</c:v>
                </c:pt>
                <c:pt idx="182">
                  <c:v>126.838357292894</c:v>
                </c:pt>
                <c:pt idx="183">
                  <c:v>129.09425510515899</c:v>
                </c:pt>
                <c:pt idx="184">
                  <c:v>131.860055570989</c:v>
                </c:pt>
                <c:pt idx="185">
                  <c:v>134.416734085542</c:v>
                </c:pt>
                <c:pt idx="186">
                  <c:v>135.55284342473701</c:v>
                </c:pt>
                <c:pt idx="187">
                  <c:v>136.34734550651899</c:v>
                </c:pt>
                <c:pt idx="188">
                  <c:v>137.029092043536</c:v>
                </c:pt>
                <c:pt idx="189">
                  <c:v>137.65612298937199</c:v>
                </c:pt>
                <c:pt idx="190">
                  <c:v>138.47476521392699</c:v>
                </c:pt>
                <c:pt idx="191">
                  <c:v>139.834512597029</c:v>
                </c:pt>
                <c:pt idx="192">
                  <c:v>141.913136846188</c:v>
                </c:pt>
                <c:pt idx="193">
                  <c:v>142.692938218168</c:v>
                </c:pt>
                <c:pt idx="194">
                  <c:v>143.11740239796401</c:v>
                </c:pt>
                <c:pt idx="195">
                  <c:v>143.35788568543401</c:v>
                </c:pt>
                <c:pt idx="196">
                  <c:v>145.364176671694</c:v>
                </c:pt>
                <c:pt idx="197">
                  <c:v>147.75825310351701</c:v>
                </c:pt>
                <c:pt idx="198">
                  <c:v>150.329270834375</c:v>
                </c:pt>
                <c:pt idx="199">
                  <c:v>151.85802949373101</c:v>
                </c:pt>
                <c:pt idx="200">
                  <c:v>153.08997522456801</c:v>
                </c:pt>
                <c:pt idx="201">
                  <c:v>153.70224505193099</c:v>
                </c:pt>
                <c:pt idx="202">
                  <c:v>154.641879195808</c:v>
                </c:pt>
                <c:pt idx="203">
                  <c:v>155.558468713152</c:v>
                </c:pt>
                <c:pt idx="204">
                  <c:v>157.06643982509499</c:v>
                </c:pt>
                <c:pt idx="205">
                  <c:v>157.69824356931699</c:v>
                </c:pt>
                <c:pt idx="206">
                  <c:v>158.70354439354401</c:v>
                </c:pt>
                <c:pt idx="207">
                  <c:v>159.554082673522</c:v>
                </c:pt>
                <c:pt idx="208">
                  <c:v>161.617295282394</c:v>
                </c:pt>
                <c:pt idx="209">
                  <c:v>163.72604953553801</c:v>
                </c:pt>
                <c:pt idx="210">
                  <c:v>165.910908232493</c:v>
                </c:pt>
                <c:pt idx="211">
                  <c:v>167.06813788395701</c:v>
                </c:pt>
                <c:pt idx="212">
                  <c:v>167.39944312535201</c:v>
                </c:pt>
                <c:pt idx="213">
                  <c:v>166.36459288659699</c:v>
                </c:pt>
                <c:pt idx="214">
                  <c:v>166.35487212380701</c:v>
                </c:pt>
                <c:pt idx="215">
                  <c:v>167.473725644246</c:v>
                </c:pt>
                <c:pt idx="216">
                  <c:v>170.51788327730799</c:v>
                </c:pt>
                <c:pt idx="217">
                  <c:v>171.58362707063699</c:v>
                </c:pt>
                <c:pt idx="218">
                  <c:v>171.73505853398601</c:v>
                </c:pt>
                <c:pt idx="219">
                  <c:v>170.72100116008201</c:v>
                </c:pt>
                <c:pt idx="220">
                  <c:v>172.37748016089199</c:v>
                </c:pt>
                <c:pt idx="221">
                  <c:v>175.013224922652</c:v>
                </c:pt>
                <c:pt idx="222">
                  <c:v>179.184599281261</c:v>
                </c:pt>
                <c:pt idx="223">
                  <c:v>181.43323833016399</c:v>
                </c:pt>
                <c:pt idx="224">
                  <c:v>182.66357669360499</c:v>
                </c:pt>
                <c:pt idx="225">
                  <c:v>181.664071806858</c:v>
                </c:pt>
                <c:pt idx="226">
                  <c:v>181.159153617242</c:v>
                </c:pt>
                <c:pt idx="227">
                  <c:v>182.21182638145299</c:v>
                </c:pt>
                <c:pt idx="228">
                  <c:v>186.00372205019301</c:v>
                </c:pt>
                <c:pt idx="229">
                  <c:v>190.872430869044</c:v>
                </c:pt>
                <c:pt idx="230">
                  <c:v>194.16467471235899</c:v>
                </c:pt>
                <c:pt idx="231">
                  <c:v>196.16370679743301</c:v>
                </c:pt>
                <c:pt idx="232">
                  <c:v>198.10586394683199</c:v>
                </c:pt>
                <c:pt idx="233">
                  <c:v>202.17907332126799</c:v>
                </c:pt>
                <c:pt idx="234">
                  <c:v>204.59472985490501</c:v>
                </c:pt>
                <c:pt idx="235">
                  <c:v>204.822544070334</c:v>
                </c:pt>
                <c:pt idx="236">
                  <c:v>202.90188706711101</c:v>
                </c:pt>
                <c:pt idx="237">
                  <c:v>202.48246567180001</c:v>
                </c:pt>
                <c:pt idx="238">
                  <c:v>204.28423976023501</c:v>
                </c:pt>
                <c:pt idx="239">
                  <c:v>207.27048200863999</c:v>
                </c:pt>
                <c:pt idx="240">
                  <c:v>209.37665652167499</c:v>
                </c:pt>
                <c:pt idx="241">
                  <c:v>208.17151665597501</c:v>
                </c:pt>
                <c:pt idx="242">
                  <c:v>205.65903317600601</c:v>
                </c:pt>
                <c:pt idx="243">
                  <c:v>205.090196896186</c:v>
                </c:pt>
                <c:pt idx="244">
                  <c:v>207.400729695607</c:v>
                </c:pt>
                <c:pt idx="245">
                  <c:v>212.19492343389501</c:v>
                </c:pt>
                <c:pt idx="246">
                  <c:v>214.54626943175899</c:v>
                </c:pt>
                <c:pt idx="247">
                  <c:v>215.48579315180899</c:v>
                </c:pt>
                <c:pt idx="248">
                  <c:v>214.01081489175499</c:v>
                </c:pt>
                <c:pt idx="249">
                  <c:v>214.43005111126899</c:v>
                </c:pt>
                <c:pt idx="250">
                  <c:v>215.756063365833</c:v>
                </c:pt>
                <c:pt idx="251">
                  <c:v>217.78368045507199</c:v>
                </c:pt>
                <c:pt idx="252">
                  <c:v>219.368809173534</c:v>
                </c:pt>
                <c:pt idx="253">
                  <c:v>219.59464715094001</c:v>
                </c:pt>
                <c:pt idx="254">
                  <c:v>219.999743959124</c:v>
                </c:pt>
                <c:pt idx="255">
                  <c:v>220.41592593193499</c:v>
                </c:pt>
                <c:pt idx="256">
                  <c:v>221.59597298329001</c:v>
                </c:pt>
                <c:pt idx="257">
                  <c:v>223.048595244078</c:v>
                </c:pt>
                <c:pt idx="258">
                  <c:v>224.64292698418299</c:v>
                </c:pt>
                <c:pt idx="259">
                  <c:v>226.30907820461201</c:v>
                </c:pt>
                <c:pt idx="260">
                  <c:v>226.855882425852</c:v>
                </c:pt>
                <c:pt idx="261">
                  <c:v>226.35356217597999</c:v>
                </c:pt>
                <c:pt idx="262">
                  <c:v>225.740713985594</c:v>
                </c:pt>
                <c:pt idx="263">
                  <c:v>226.682096122492</c:v>
                </c:pt>
                <c:pt idx="264">
                  <c:v>229.23309483965599</c:v>
                </c:pt>
                <c:pt idx="265">
                  <c:v>232.58546630369099</c:v>
                </c:pt>
                <c:pt idx="266">
                  <c:v>233.944761131013</c:v>
                </c:pt>
                <c:pt idx="267">
                  <c:v>233.18647433163699</c:v>
                </c:pt>
                <c:pt idx="268">
                  <c:v>230.190399358397</c:v>
                </c:pt>
                <c:pt idx="269">
                  <c:v>229.00816765104801</c:v>
                </c:pt>
                <c:pt idx="270">
                  <c:v>228.44217834380601</c:v>
                </c:pt>
                <c:pt idx="271">
                  <c:v>230.94671893873999</c:v>
                </c:pt>
                <c:pt idx="272">
                  <c:v>234.17497129136601</c:v>
                </c:pt>
                <c:pt idx="273">
                  <c:v>240.15108778613501</c:v>
                </c:pt>
                <c:pt idx="274">
                  <c:v>244.19605568571501</c:v>
                </c:pt>
                <c:pt idx="275">
                  <c:v>246.50639482844801</c:v>
                </c:pt>
                <c:pt idx="276">
                  <c:v>245.256628063759</c:v>
                </c:pt>
                <c:pt idx="277">
                  <c:v>244.323127197768</c:v>
                </c:pt>
                <c:pt idx="278">
                  <c:v>245.79744130729301</c:v>
                </c:pt>
                <c:pt idx="279">
                  <c:v>250.05641211161301</c:v>
                </c:pt>
                <c:pt idx="280">
                  <c:v>254.32455577270099</c:v>
                </c:pt>
                <c:pt idx="281">
                  <c:v>258.80212655556898</c:v>
                </c:pt>
                <c:pt idx="282">
                  <c:v>262.18139765243598</c:v>
                </c:pt>
                <c:pt idx="283">
                  <c:v>266.31851000571697</c:v>
                </c:pt>
                <c:pt idx="284">
                  <c:v>268.39013270170801</c:v>
                </c:pt>
                <c:pt idx="285">
                  <c:v>274.44503956758302</c:v>
                </c:pt>
                <c:pt idx="286">
                  <c:v>278.513147609908</c:v>
                </c:pt>
                <c:pt idx="287">
                  <c:v>282.60427598654201</c:v>
                </c:pt>
                <c:pt idx="288">
                  <c:v>280.516662386039</c:v>
                </c:pt>
                <c:pt idx="289">
                  <c:v>280.40409286395601</c:v>
                </c:pt>
                <c:pt idx="290">
                  <c:v>283.516767165857</c:v>
                </c:pt>
                <c:pt idx="291">
                  <c:v>292.214137392363</c:v>
                </c:pt>
                <c:pt idx="292">
                  <c:v>298.97016450637102</c:v>
                </c:pt>
                <c:pt idx="293">
                  <c:v>301.22792560209803</c:v>
                </c:pt>
                <c:pt idx="294">
                  <c:v>298.77714164148802</c:v>
                </c:pt>
                <c:pt idx="295">
                  <c:v>298.51317619510598</c:v>
                </c:pt>
                <c:pt idx="296">
                  <c:v>297.52928601753803</c:v>
                </c:pt>
                <c:pt idx="297">
                  <c:v>299.69643096590403</c:v>
                </c:pt>
                <c:pt idx="298">
                  <c:v>298.28224389560597</c:v>
                </c:pt>
                <c:pt idx="299">
                  <c:v>296.43681744223699</c:v>
                </c:pt>
                <c:pt idx="300">
                  <c:v>294.241312196443</c:v>
                </c:pt>
                <c:pt idx="301">
                  <c:v>294.14450575934501</c:v>
                </c:pt>
                <c:pt idx="302">
                  <c:v>295.54764320537203</c:v>
                </c:pt>
                <c:pt idx="303">
                  <c:v>295.86276140963599</c:v>
                </c:pt>
                <c:pt idx="304">
                  <c:v>300.13924370882398</c:v>
                </c:pt>
                <c:pt idx="305">
                  <c:v>301.30049906487397</c:v>
                </c:pt>
                <c:pt idx="306">
                  <c:v>305.62409448844301</c:v>
                </c:pt>
                <c:pt idx="307">
                  <c:v>305.285182609012</c:v>
                </c:pt>
                <c:pt idx="308">
                  <c:v>307.031369938171</c:v>
                </c:pt>
                <c:pt idx="309">
                  <c:v>305.26165521190302</c:v>
                </c:pt>
                <c:pt idx="310">
                  <c:v>305.85330635202598</c:v>
                </c:pt>
                <c:pt idx="311">
                  <c:v>302.143787073635</c:v>
                </c:pt>
                <c:pt idx="312">
                  <c:v>303.90412432882999</c:v>
                </c:pt>
                <c:pt idx="313">
                  <c:v>303.70568672824999</c:v>
                </c:pt>
                <c:pt idx="314">
                  <c:v>308.05097507006099</c:v>
                </c:pt>
                <c:pt idx="315">
                  <c:v>308.48617469020701</c:v>
                </c:pt>
                <c:pt idx="316">
                  <c:v>310.49381350064698</c:v>
                </c:pt>
                <c:pt idx="317">
                  <c:v>307.47810041193998</c:v>
                </c:pt>
                <c:pt idx="318">
                  <c:v>307.21263613202802</c:v>
                </c:pt>
                <c:pt idx="319">
                  <c:v>308.87283926708602</c:v>
                </c:pt>
                <c:pt idx="320">
                  <c:v>312.63036091999402</c:v>
                </c:pt>
                <c:pt idx="321">
                  <c:v>312.589231110193</c:v>
                </c:pt>
                <c:pt idx="322">
                  <c:v>310.34803251347603</c:v>
                </c:pt>
                <c:pt idx="323">
                  <c:v>306.46042196443301</c:v>
                </c:pt>
                <c:pt idx="324">
                  <c:v>308.61786627023298</c:v>
                </c:pt>
                <c:pt idx="325">
                  <c:v>312.294147411643</c:v>
                </c:pt>
                <c:pt idx="326">
                  <c:v>315.93586618149902</c:v>
                </c:pt>
                <c:pt idx="327">
                  <c:v>313.54154526502998</c:v>
                </c:pt>
                <c:pt idx="328">
                  <c:v>312.14848865893299</c:v>
                </c:pt>
                <c:pt idx="329">
                  <c:v>310.547675209396</c:v>
                </c:pt>
                <c:pt idx="330">
                  <c:v>311.33572934962501</c:v>
                </c:pt>
                <c:pt idx="331">
                  <c:v>312.19399640833001</c:v>
                </c:pt>
                <c:pt idx="332">
                  <c:v>310.33942651942402</c:v>
                </c:pt>
                <c:pt idx="333">
                  <c:v>313.064469419202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3C-4F72-8E1B-45991F467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596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 val="autoZero"/>
        <c:crossBetween val="midCat"/>
        <c:majorUnit val="365"/>
      </c:valAx>
      <c:valAx>
        <c:axId val="52602661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5228376857948156E-2"/>
          <c:y val="2.6966521011796602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3198271804"/>
          <c:y val="0.13072643263342079"/>
          <c:w val="0.84514504939066182"/>
          <c:h val="0.73785610783027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RegionalPropertyType!$O$5</c:f>
              <c:strCache>
                <c:ptCount val="1"/>
                <c:pt idx="0">
                  <c:v>Midwest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RegionalPropertyType!$O$6:$O$108</c:f>
              <c:numCache>
                <c:formatCode>0</c:formatCode>
                <c:ptCount val="103"/>
                <c:pt idx="0">
                  <c:v>90.113780417310593</c:v>
                </c:pt>
                <c:pt idx="1">
                  <c:v>94.008355755349797</c:v>
                </c:pt>
                <c:pt idx="2">
                  <c:v>98.128150410917399</c:v>
                </c:pt>
                <c:pt idx="3">
                  <c:v>100</c:v>
                </c:pt>
                <c:pt idx="4">
                  <c:v>100.195794023831</c:v>
                </c:pt>
                <c:pt idx="5">
                  <c:v>100.65646414147</c:v>
                </c:pt>
                <c:pt idx="6">
                  <c:v>102.39211810664099</c:v>
                </c:pt>
                <c:pt idx="7">
                  <c:v>104.31229093389</c:v>
                </c:pt>
                <c:pt idx="8">
                  <c:v>104.629416133836</c:v>
                </c:pt>
                <c:pt idx="9">
                  <c:v>104.055150646931</c:v>
                </c:pt>
                <c:pt idx="10">
                  <c:v>103.344589672902</c:v>
                </c:pt>
                <c:pt idx="11">
                  <c:v>105.017875306679</c:v>
                </c:pt>
                <c:pt idx="12">
                  <c:v>110.110845080098</c:v>
                </c:pt>
                <c:pt idx="13">
                  <c:v>113.52727756681</c:v>
                </c:pt>
                <c:pt idx="14">
                  <c:v>112.388436015663</c:v>
                </c:pt>
                <c:pt idx="15">
                  <c:v>112.38626797864799</c:v>
                </c:pt>
                <c:pt idx="16">
                  <c:v>116.635350342073</c:v>
                </c:pt>
                <c:pt idx="17">
                  <c:v>121.18590535217299</c:v>
                </c:pt>
                <c:pt idx="18">
                  <c:v>121.765808112343</c:v>
                </c:pt>
                <c:pt idx="19">
                  <c:v>120.913847504213</c:v>
                </c:pt>
                <c:pt idx="20">
                  <c:v>122.297089920693</c:v>
                </c:pt>
                <c:pt idx="21">
                  <c:v>125.83079847473</c:v>
                </c:pt>
                <c:pt idx="22">
                  <c:v>129.99772914440501</c:v>
                </c:pt>
                <c:pt idx="23">
                  <c:v>131.077716030197</c:v>
                </c:pt>
                <c:pt idx="24">
                  <c:v>127.594442072573</c:v>
                </c:pt>
                <c:pt idx="25">
                  <c:v>123.776681600053</c:v>
                </c:pt>
                <c:pt idx="26">
                  <c:v>125.297177155486</c:v>
                </c:pt>
                <c:pt idx="27">
                  <c:v>128.32265494490201</c:v>
                </c:pt>
                <c:pt idx="28">
                  <c:v>129.183850030743</c:v>
                </c:pt>
                <c:pt idx="29">
                  <c:v>130.61546368388599</c:v>
                </c:pt>
                <c:pt idx="30">
                  <c:v>129.470035475332</c:v>
                </c:pt>
                <c:pt idx="31">
                  <c:v>126.404492721233</c:v>
                </c:pt>
                <c:pt idx="32">
                  <c:v>123.22528850088899</c:v>
                </c:pt>
                <c:pt idx="33">
                  <c:v>118.685589820025</c:v>
                </c:pt>
                <c:pt idx="34">
                  <c:v>112.640657142438</c:v>
                </c:pt>
                <c:pt idx="35">
                  <c:v>105.629305055807</c:v>
                </c:pt>
                <c:pt idx="36">
                  <c:v>97.1722917016574</c:v>
                </c:pt>
                <c:pt idx="37">
                  <c:v>91.773102981394302</c:v>
                </c:pt>
                <c:pt idx="38">
                  <c:v>93.093723469526296</c:v>
                </c:pt>
                <c:pt idx="39">
                  <c:v>93.678625922447296</c:v>
                </c:pt>
                <c:pt idx="40">
                  <c:v>89.268924072715194</c:v>
                </c:pt>
                <c:pt idx="41">
                  <c:v>84.938431795016896</c:v>
                </c:pt>
                <c:pt idx="42">
                  <c:v>81.929354127158305</c:v>
                </c:pt>
                <c:pt idx="43">
                  <c:v>78.993799115326297</c:v>
                </c:pt>
                <c:pt idx="44">
                  <c:v>77.713821578558296</c:v>
                </c:pt>
                <c:pt idx="45">
                  <c:v>78.925862367642097</c:v>
                </c:pt>
                <c:pt idx="46">
                  <c:v>80.276293703929497</c:v>
                </c:pt>
                <c:pt idx="47">
                  <c:v>79.927784494194796</c:v>
                </c:pt>
                <c:pt idx="48">
                  <c:v>77.930260965082795</c:v>
                </c:pt>
                <c:pt idx="49">
                  <c:v>75.390063619832901</c:v>
                </c:pt>
                <c:pt idx="50">
                  <c:v>75.433391092877699</c:v>
                </c:pt>
                <c:pt idx="51">
                  <c:v>77.133969542035899</c:v>
                </c:pt>
                <c:pt idx="52">
                  <c:v>78.5607818363831</c:v>
                </c:pt>
                <c:pt idx="53">
                  <c:v>80.162819388957601</c:v>
                </c:pt>
                <c:pt idx="54">
                  <c:v>81.863110365656595</c:v>
                </c:pt>
                <c:pt idx="55">
                  <c:v>83.189177109507099</c:v>
                </c:pt>
                <c:pt idx="56">
                  <c:v>84.260764714436803</c:v>
                </c:pt>
                <c:pt idx="57">
                  <c:v>85.9106247430732</c:v>
                </c:pt>
                <c:pt idx="58">
                  <c:v>88.408623319764004</c:v>
                </c:pt>
                <c:pt idx="59">
                  <c:v>90.352967656223697</c:v>
                </c:pt>
                <c:pt idx="60">
                  <c:v>90.646802550699505</c:v>
                </c:pt>
                <c:pt idx="61">
                  <c:v>91.183326487853705</c:v>
                </c:pt>
                <c:pt idx="62">
                  <c:v>92.464829649236705</c:v>
                </c:pt>
                <c:pt idx="63">
                  <c:v>92.571387887775103</c:v>
                </c:pt>
                <c:pt idx="64">
                  <c:v>92.289974844937603</c:v>
                </c:pt>
                <c:pt idx="65">
                  <c:v>93.923986382933506</c:v>
                </c:pt>
                <c:pt idx="66">
                  <c:v>96.668124752228906</c:v>
                </c:pt>
                <c:pt idx="67">
                  <c:v>99.802503103586702</c:v>
                </c:pt>
                <c:pt idx="68">
                  <c:v>105.896726183578</c:v>
                </c:pt>
                <c:pt idx="69">
                  <c:v>114.606857550903</c:v>
                </c:pt>
                <c:pt idx="70">
                  <c:v>114.928493411022</c:v>
                </c:pt>
                <c:pt idx="71">
                  <c:v>109.28796200376701</c:v>
                </c:pt>
                <c:pt idx="72">
                  <c:v>108.43563032770101</c:v>
                </c:pt>
                <c:pt idx="73">
                  <c:v>111.37463604966101</c:v>
                </c:pt>
                <c:pt idx="74">
                  <c:v>112.89055717557299</c:v>
                </c:pt>
                <c:pt idx="75">
                  <c:v>112.48400154349</c:v>
                </c:pt>
                <c:pt idx="76">
                  <c:v>114.973457702465</c:v>
                </c:pt>
                <c:pt idx="77">
                  <c:v>117.970692176383</c:v>
                </c:pt>
                <c:pt idx="78">
                  <c:v>116.940077302242</c:v>
                </c:pt>
                <c:pt idx="79">
                  <c:v>115.06222527439</c:v>
                </c:pt>
                <c:pt idx="80">
                  <c:v>114.977606981438</c:v>
                </c:pt>
                <c:pt idx="81">
                  <c:v>112.58395005658799</c:v>
                </c:pt>
                <c:pt idx="82">
                  <c:v>114.141802820327</c:v>
                </c:pt>
                <c:pt idx="83">
                  <c:v>119.68894745569099</c:v>
                </c:pt>
                <c:pt idx="84">
                  <c:v>121.57558623107199</c:v>
                </c:pt>
                <c:pt idx="85">
                  <c:v>123.73467731968999</c:v>
                </c:pt>
                <c:pt idx="86">
                  <c:v>128.304182294806</c:v>
                </c:pt>
                <c:pt idx="87">
                  <c:v>131.99037181689101</c:v>
                </c:pt>
                <c:pt idx="88">
                  <c:v>133.92170559483799</c:v>
                </c:pt>
                <c:pt idx="89">
                  <c:v>135.29326488339299</c:v>
                </c:pt>
                <c:pt idx="90">
                  <c:v>129.85617021361699</c:v>
                </c:pt>
                <c:pt idx="91">
                  <c:v>123.90633792046</c:v>
                </c:pt>
                <c:pt idx="92">
                  <c:v>125.700906938675</c:v>
                </c:pt>
                <c:pt idx="93">
                  <c:v>130.21976740195501</c:v>
                </c:pt>
                <c:pt idx="94">
                  <c:v>129.03272608920801</c:v>
                </c:pt>
                <c:pt idx="95">
                  <c:v>123.73613388643599</c:v>
                </c:pt>
                <c:pt idx="96">
                  <c:v>124.593805332008</c:v>
                </c:pt>
                <c:pt idx="97">
                  <c:v>130.03122899264301</c:v>
                </c:pt>
                <c:pt idx="98">
                  <c:v>126.30658456258</c:v>
                </c:pt>
                <c:pt idx="99">
                  <c:v>122.39646693302601</c:v>
                </c:pt>
                <c:pt idx="100">
                  <c:v>128.33632252509801</c:v>
                </c:pt>
                <c:pt idx="101">
                  <c:v>127.48917705698101</c:v>
                </c:pt>
                <c:pt idx="102">
                  <c:v>125.09273571746201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32-460D-9138-BA47B6B2563F}"/>
            </c:ext>
          </c:extLst>
        </c:ser>
        <c:ser>
          <c:idx val="1"/>
          <c:order val="1"/>
          <c:tx>
            <c:strRef>
              <c:f>RegionalPropertyType!$P$5</c:f>
              <c:strCache>
                <c:ptCount val="1"/>
                <c:pt idx="0">
                  <c:v>Midwest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RegionalPropertyType!$P$6:$P$108</c:f>
              <c:numCache>
                <c:formatCode>0</c:formatCode>
                <c:ptCount val="103"/>
                <c:pt idx="0">
                  <c:v>95.510287379163699</c:v>
                </c:pt>
                <c:pt idx="1">
                  <c:v>98.572774949845495</c:v>
                </c:pt>
                <c:pt idx="2">
                  <c:v>99.762778588265604</c:v>
                </c:pt>
                <c:pt idx="3">
                  <c:v>100</c:v>
                </c:pt>
                <c:pt idx="4">
                  <c:v>102.257346949527</c:v>
                </c:pt>
                <c:pt idx="5">
                  <c:v>104.61046981677799</c:v>
                </c:pt>
                <c:pt idx="6">
                  <c:v>104.787942075883</c:v>
                </c:pt>
                <c:pt idx="7">
                  <c:v>103.92426679042801</c:v>
                </c:pt>
                <c:pt idx="8">
                  <c:v>103.196099895288</c:v>
                </c:pt>
                <c:pt idx="9">
                  <c:v>104.490026919394</c:v>
                </c:pt>
                <c:pt idx="10">
                  <c:v>108.285071987354</c:v>
                </c:pt>
                <c:pt idx="11">
                  <c:v>110.13465865165701</c:v>
                </c:pt>
                <c:pt idx="12">
                  <c:v>109.492490242969</c:v>
                </c:pt>
                <c:pt idx="13">
                  <c:v>109.941043008973</c:v>
                </c:pt>
                <c:pt idx="14">
                  <c:v>111.554794126129</c:v>
                </c:pt>
                <c:pt idx="15">
                  <c:v>113.519615534297</c:v>
                </c:pt>
                <c:pt idx="16">
                  <c:v>115.06530500141101</c:v>
                </c:pt>
                <c:pt idx="17">
                  <c:v>113.527003365753</c:v>
                </c:pt>
                <c:pt idx="18">
                  <c:v>110.46906312110001</c:v>
                </c:pt>
                <c:pt idx="19">
                  <c:v>111.75832581835699</c:v>
                </c:pt>
                <c:pt idx="20">
                  <c:v>119.313394717398</c:v>
                </c:pt>
                <c:pt idx="21">
                  <c:v>127.215924976743</c:v>
                </c:pt>
                <c:pt idx="22">
                  <c:v>127.557691407707</c:v>
                </c:pt>
                <c:pt idx="23">
                  <c:v>125.94771719491899</c:v>
                </c:pt>
                <c:pt idx="24">
                  <c:v>126.412886863786</c:v>
                </c:pt>
                <c:pt idx="25">
                  <c:v>127.479223353072</c:v>
                </c:pt>
                <c:pt idx="26">
                  <c:v>130.34693795825399</c:v>
                </c:pt>
                <c:pt idx="27">
                  <c:v>131.22278762976299</c:v>
                </c:pt>
                <c:pt idx="28">
                  <c:v>128.55843717245801</c:v>
                </c:pt>
                <c:pt idx="29">
                  <c:v>125.492224809107</c:v>
                </c:pt>
                <c:pt idx="30">
                  <c:v>124.33593620831699</c:v>
                </c:pt>
                <c:pt idx="31">
                  <c:v>124.620206606455</c:v>
                </c:pt>
                <c:pt idx="32">
                  <c:v>124.88802284801601</c:v>
                </c:pt>
                <c:pt idx="33">
                  <c:v>125.43804701066</c:v>
                </c:pt>
                <c:pt idx="34">
                  <c:v>119.290860100373</c:v>
                </c:pt>
                <c:pt idx="35">
                  <c:v>110.130889857828</c:v>
                </c:pt>
                <c:pt idx="36">
                  <c:v>105.129646122049</c:v>
                </c:pt>
                <c:pt idx="37">
                  <c:v>103.493236579214</c:v>
                </c:pt>
                <c:pt idx="38">
                  <c:v>100.232480462642</c:v>
                </c:pt>
                <c:pt idx="39">
                  <c:v>94.583600035545601</c:v>
                </c:pt>
                <c:pt idx="40">
                  <c:v>92.102116844746106</c:v>
                </c:pt>
                <c:pt idx="41">
                  <c:v>91.843632313862898</c:v>
                </c:pt>
                <c:pt idx="42">
                  <c:v>89.518462564379107</c:v>
                </c:pt>
                <c:pt idx="43">
                  <c:v>85.999889918644001</c:v>
                </c:pt>
                <c:pt idx="44">
                  <c:v>86.468973369107204</c:v>
                </c:pt>
                <c:pt idx="45">
                  <c:v>90.079401631773393</c:v>
                </c:pt>
                <c:pt idx="46">
                  <c:v>89.334222563221601</c:v>
                </c:pt>
                <c:pt idx="47">
                  <c:v>86.137821481467299</c:v>
                </c:pt>
                <c:pt idx="48">
                  <c:v>85.877967078111794</c:v>
                </c:pt>
                <c:pt idx="49">
                  <c:v>86.299115774816599</c:v>
                </c:pt>
                <c:pt idx="50">
                  <c:v>86.980015487229593</c:v>
                </c:pt>
                <c:pt idx="51">
                  <c:v>87.248871388550697</c:v>
                </c:pt>
                <c:pt idx="52">
                  <c:v>87.985808141396504</c:v>
                </c:pt>
                <c:pt idx="53">
                  <c:v>90.561968765475797</c:v>
                </c:pt>
                <c:pt idx="54">
                  <c:v>92.211739395434094</c:v>
                </c:pt>
                <c:pt idx="55">
                  <c:v>93.144979349478405</c:v>
                </c:pt>
                <c:pt idx="56">
                  <c:v>97.897181218123393</c:v>
                </c:pt>
                <c:pt idx="57">
                  <c:v>104.113928710691</c:v>
                </c:pt>
                <c:pt idx="58">
                  <c:v>104.884791612706</c:v>
                </c:pt>
                <c:pt idx="59">
                  <c:v>103.899114531771</c:v>
                </c:pt>
                <c:pt idx="60">
                  <c:v>106.747144944868</c:v>
                </c:pt>
                <c:pt idx="61">
                  <c:v>111.771912261796</c:v>
                </c:pt>
                <c:pt idx="62">
                  <c:v>112.435117405406</c:v>
                </c:pt>
                <c:pt idx="63">
                  <c:v>110.70575716372601</c:v>
                </c:pt>
                <c:pt idx="64">
                  <c:v>114.798954559283</c:v>
                </c:pt>
                <c:pt idx="65">
                  <c:v>120.796331714839</c:v>
                </c:pt>
                <c:pt idx="66">
                  <c:v>121.343617286232</c:v>
                </c:pt>
                <c:pt idx="67">
                  <c:v>120.99697520731</c:v>
                </c:pt>
                <c:pt idx="68">
                  <c:v>126.942406715457</c:v>
                </c:pt>
                <c:pt idx="69">
                  <c:v>135.07721335565699</c:v>
                </c:pt>
                <c:pt idx="70">
                  <c:v>138.68676308913601</c:v>
                </c:pt>
                <c:pt idx="71">
                  <c:v>139.15148706317899</c:v>
                </c:pt>
                <c:pt idx="72">
                  <c:v>140.23471510702501</c:v>
                </c:pt>
                <c:pt idx="73">
                  <c:v>141.55845971084099</c:v>
                </c:pt>
                <c:pt idx="74">
                  <c:v>143.883091335334</c:v>
                </c:pt>
                <c:pt idx="75">
                  <c:v>146.567015610472</c:v>
                </c:pt>
                <c:pt idx="76">
                  <c:v>148.36571043129601</c:v>
                </c:pt>
                <c:pt idx="77">
                  <c:v>150.437976412262</c:v>
                </c:pt>
                <c:pt idx="78">
                  <c:v>154.25539657334301</c:v>
                </c:pt>
                <c:pt idx="79">
                  <c:v>157.81289579075101</c:v>
                </c:pt>
                <c:pt idx="80">
                  <c:v>159.92854342473001</c:v>
                </c:pt>
                <c:pt idx="81">
                  <c:v>162.58867588467399</c:v>
                </c:pt>
                <c:pt idx="82">
                  <c:v>164.454244044864</c:v>
                </c:pt>
                <c:pt idx="83">
                  <c:v>167.24139413189599</c:v>
                </c:pt>
                <c:pt idx="84">
                  <c:v>175.48259170920599</c:v>
                </c:pt>
                <c:pt idx="85">
                  <c:v>186.78390961611001</c:v>
                </c:pt>
                <c:pt idx="86">
                  <c:v>194.19074907152199</c:v>
                </c:pt>
                <c:pt idx="87">
                  <c:v>197.70613259520701</c:v>
                </c:pt>
                <c:pt idx="88">
                  <c:v>204.673783930973</c:v>
                </c:pt>
                <c:pt idx="89">
                  <c:v>217.13074655721701</c:v>
                </c:pt>
                <c:pt idx="90">
                  <c:v>221.63354948878501</c:v>
                </c:pt>
                <c:pt idx="91">
                  <c:v>217.61655163319699</c:v>
                </c:pt>
                <c:pt idx="92">
                  <c:v>220.03382157295201</c:v>
                </c:pt>
                <c:pt idx="93">
                  <c:v>228.26081738214901</c:v>
                </c:pt>
                <c:pt idx="94">
                  <c:v>236.996945346411</c:v>
                </c:pt>
                <c:pt idx="95">
                  <c:v>244.24376871471799</c:v>
                </c:pt>
                <c:pt idx="96">
                  <c:v>245.78055703876501</c:v>
                </c:pt>
                <c:pt idx="97">
                  <c:v>240.48421053928101</c:v>
                </c:pt>
                <c:pt idx="98">
                  <c:v>240.05642456684501</c:v>
                </c:pt>
                <c:pt idx="99">
                  <c:v>246.41727945277501</c:v>
                </c:pt>
                <c:pt idx="100">
                  <c:v>249.62589076373999</c:v>
                </c:pt>
                <c:pt idx="101">
                  <c:v>249.038670858372</c:v>
                </c:pt>
                <c:pt idx="102">
                  <c:v>251.33423129001699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32-460D-9138-BA47B6B2563F}"/>
            </c:ext>
          </c:extLst>
        </c:ser>
        <c:ser>
          <c:idx val="2"/>
          <c:order val="2"/>
          <c:tx>
            <c:strRef>
              <c:f>RegionalPropertyType!$Q$5</c:f>
              <c:strCache>
                <c:ptCount val="1"/>
                <c:pt idx="0">
                  <c:v>Midwest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RegionalPropertyType!$Q$6:$Q$108</c:f>
              <c:numCache>
                <c:formatCode>0</c:formatCode>
                <c:ptCount val="103"/>
                <c:pt idx="0">
                  <c:v>94.644193605732795</c:v>
                </c:pt>
                <c:pt idx="1">
                  <c:v>95.685891445685499</c:v>
                </c:pt>
                <c:pt idx="2">
                  <c:v>99.036720661266301</c:v>
                </c:pt>
                <c:pt idx="3">
                  <c:v>100</c:v>
                </c:pt>
                <c:pt idx="4">
                  <c:v>100.067493232961</c:v>
                </c:pt>
                <c:pt idx="5">
                  <c:v>105.12031160376699</c:v>
                </c:pt>
                <c:pt idx="6">
                  <c:v>112.533553330579</c:v>
                </c:pt>
                <c:pt idx="7">
                  <c:v>115.318243562625</c:v>
                </c:pt>
                <c:pt idx="8">
                  <c:v>115.276448671005</c:v>
                </c:pt>
                <c:pt idx="9">
                  <c:v>115.96130592784</c:v>
                </c:pt>
                <c:pt idx="10">
                  <c:v>118.149585574933</c:v>
                </c:pt>
                <c:pt idx="11">
                  <c:v>121.216951209226</c:v>
                </c:pt>
                <c:pt idx="12">
                  <c:v>125.356902876025</c:v>
                </c:pt>
                <c:pt idx="13">
                  <c:v>130.43934763389001</c:v>
                </c:pt>
                <c:pt idx="14">
                  <c:v>133.23306141520899</c:v>
                </c:pt>
                <c:pt idx="15">
                  <c:v>136.06517014942401</c:v>
                </c:pt>
                <c:pt idx="16">
                  <c:v>140.529170165446</c:v>
                </c:pt>
                <c:pt idx="17">
                  <c:v>142.889448350202</c:v>
                </c:pt>
                <c:pt idx="18">
                  <c:v>144.73175371502401</c:v>
                </c:pt>
                <c:pt idx="19">
                  <c:v>148.83089668658999</c:v>
                </c:pt>
                <c:pt idx="20">
                  <c:v>155.247728852237</c:v>
                </c:pt>
                <c:pt idx="21">
                  <c:v>162.02602276344101</c:v>
                </c:pt>
                <c:pt idx="22">
                  <c:v>161.903358801812</c:v>
                </c:pt>
                <c:pt idx="23">
                  <c:v>159.335814351267</c:v>
                </c:pt>
                <c:pt idx="24">
                  <c:v>158.267481617041</c:v>
                </c:pt>
                <c:pt idx="25">
                  <c:v>154.03481086273601</c:v>
                </c:pt>
                <c:pt idx="26">
                  <c:v>153.20571912831301</c:v>
                </c:pt>
                <c:pt idx="27">
                  <c:v>157.49523045313799</c:v>
                </c:pt>
                <c:pt idx="28">
                  <c:v>159.619420438048</c:v>
                </c:pt>
                <c:pt idx="29">
                  <c:v>156.16936358854201</c:v>
                </c:pt>
                <c:pt idx="30">
                  <c:v>150.70875693587101</c:v>
                </c:pt>
                <c:pt idx="31">
                  <c:v>146.65096874075101</c:v>
                </c:pt>
                <c:pt idx="32">
                  <c:v>142.05485723829301</c:v>
                </c:pt>
                <c:pt idx="33">
                  <c:v>139.482133782875</c:v>
                </c:pt>
                <c:pt idx="34">
                  <c:v>133.164722435079</c:v>
                </c:pt>
                <c:pt idx="35">
                  <c:v>123.357970323431</c:v>
                </c:pt>
                <c:pt idx="36">
                  <c:v>118.46387337227</c:v>
                </c:pt>
                <c:pt idx="37">
                  <c:v>118.49377236775899</c:v>
                </c:pt>
                <c:pt idx="38">
                  <c:v>117.76282665567901</c:v>
                </c:pt>
                <c:pt idx="39">
                  <c:v>113.563891340414</c:v>
                </c:pt>
                <c:pt idx="40">
                  <c:v>109.35677285657501</c:v>
                </c:pt>
                <c:pt idx="41">
                  <c:v>106.056175150673</c:v>
                </c:pt>
                <c:pt idx="42">
                  <c:v>104.223876808432</c:v>
                </c:pt>
                <c:pt idx="43">
                  <c:v>103.13088491878401</c:v>
                </c:pt>
                <c:pt idx="44">
                  <c:v>102.38864089329</c:v>
                </c:pt>
                <c:pt idx="45">
                  <c:v>101.353165959778</c:v>
                </c:pt>
                <c:pt idx="46">
                  <c:v>100.382787950715</c:v>
                </c:pt>
                <c:pt idx="47">
                  <c:v>99.838412339763906</c:v>
                </c:pt>
                <c:pt idx="48">
                  <c:v>97.606008109207906</c:v>
                </c:pt>
                <c:pt idx="49">
                  <c:v>96.251823127050002</c:v>
                </c:pt>
                <c:pt idx="50">
                  <c:v>100.198195639874</c:v>
                </c:pt>
                <c:pt idx="51">
                  <c:v>103.464465613226</c:v>
                </c:pt>
                <c:pt idx="52">
                  <c:v>102.636038518478</c:v>
                </c:pt>
                <c:pt idx="53">
                  <c:v>103.67278707304401</c:v>
                </c:pt>
                <c:pt idx="54">
                  <c:v>106.977269664445</c:v>
                </c:pt>
                <c:pt idx="55">
                  <c:v>109.03685799540899</c:v>
                </c:pt>
                <c:pt idx="56">
                  <c:v>110.44635580030101</c:v>
                </c:pt>
                <c:pt idx="57">
                  <c:v>113.672083394205</c:v>
                </c:pt>
                <c:pt idx="58">
                  <c:v>116.238782269558</c:v>
                </c:pt>
                <c:pt idx="59">
                  <c:v>116.82805125849301</c:v>
                </c:pt>
                <c:pt idx="60">
                  <c:v>118.843735281677</c:v>
                </c:pt>
                <c:pt idx="61">
                  <c:v>120.86390443963199</c:v>
                </c:pt>
                <c:pt idx="62">
                  <c:v>120.249924738296</c:v>
                </c:pt>
                <c:pt idx="63">
                  <c:v>120.751028524373</c:v>
                </c:pt>
                <c:pt idx="64">
                  <c:v>123.922491063389</c:v>
                </c:pt>
                <c:pt idx="65">
                  <c:v>128.57535880002999</c:v>
                </c:pt>
                <c:pt idx="66">
                  <c:v>132.931874338358</c:v>
                </c:pt>
                <c:pt idx="67">
                  <c:v>135.61260108363601</c:v>
                </c:pt>
                <c:pt idx="68">
                  <c:v>138.56487887536599</c:v>
                </c:pt>
                <c:pt idx="69">
                  <c:v>140.94296346373599</c:v>
                </c:pt>
                <c:pt idx="70">
                  <c:v>142.76727490612001</c:v>
                </c:pt>
                <c:pt idx="71">
                  <c:v>144.32987753688801</c:v>
                </c:pt>
                <c:pt idx="72">
                  <c:v>144.02935548092901</c:v>
                </c:pt>
                <c:pt idx="73">
                  <c:v>143.260180769691</c:v>
                </c:pt>
                <c:pt idx="74">
                  <c:v>146.638884811552</c:v>
                </c:pt>
                <c:pt idx="75">
                  <c:v>150.22451345310199</c:v>
                </c:pt>
                <c:pt idx="76">
                  <c:v>148.43286188922201</c:v>
                </c:pt>
                <c:pt idx="77">
                  <c:v>145.91679953392301</c:v>
                </c:pt>
                <c:pt idx="78">
                  <c:v>145.932970519858</c:v>
                </c:pt>
                <c:pt idx="79">
                  <c:v>147.036079119253</c:v>
                </c:pt>
                <c:pt idx="80">
                  <c:v>145.859616663666</c:v>
                </c:pt>
                <c:pt idx="81">
                  <c:v>143.78927787842801</c:v>
                </c:pt>
                <c:pt idx="82">
                  <c:v>147.86455916118899</c:v>
                </c:pt>
                <c:pt idx="83">
                  <c:v>153.38658671744901</c:v>
                </c:pt>
                <c:pt idx="84">
                  <c:v>155.47174360439999</c:v>
                </c:pt>
                <c:pt idx="85">
                  <c:v>161.81701254238601</c:v>
                </c:pt>
                <c:pt idx="86">
                  <c:v>169.80817178413301</c:v>
                </c:pt>
                <c:pt idx="87">
                  <c:v>173.985726892727</c:v>
                </c:pt>
                <c:pt idx="88">
                  <c:v>178.000759828708</c:v>
                </c:pt>
                <c:pt idx="89">
                  <c:v>180.39743105650899</c:v>
                </c:pt>
                <c:pt idx="90">
                  <c:v>177.196251539836</c:v>
                </c:pt>
                <c:pt idx="91">
                  <c:v>174.13246779993901</c:v>
                </c:pt>
                <c:pt idx="92">
                  <c:v>173.526168286874</c:v>
                </c:pt>
                <c:pt idx="93">
                  <c:v>178.59939950792599</c:v>
                </c:pt>
                <c:pt idx="94">
                  <c:v>185.350010888009</c:v>
                </c:pt>
                <c:pt idx="95">
                  <c:v>183.91733409969399</c:v>
                </c:pt>
                <c:pt idx="96">
                  <c:v>181.181837258689</c:v>
                </c:pt>
                <c:pt idx="97">
                  <c:v>181.65545681373899</c:v>
                </c:pt>
                <c:pt idx="98">
                  <c:v>183.81236607916</c:v>
                </c:pt>
                <c:pt idx="99">
                  <c:v>187.031218594709</c:v>
                </c:pt>
                <c:pt idx="100">
                  <c:v>186.80994703767399</c:v>
                </c:pt>
                <c:pt idx="101">
                  <c:v>180.18566176339101</c:v>
                </c:pt>
                <c:pt idx="102">
                  <c:v>176.91051387300999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32-460D-9138-BA47B6B2563F}"/>
            </c:ext>
          </c:extLst>
        </c:ser>
        <c:ser>
          <c:idx val="3"/>
          <c:order val="3"/>
          <c:tx>
            <c:strRef>
              <c:f>RegionalPropertyType!$R$5</c:f>
              <c:strCache>
                <c:ptCount val="1"/>
                <c:pt idx="0">
                  <c:v>Midwest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RegionalPropertyType!$R$6:$R$108</c:f>
              <c:numCache>
                <c:formatCode>0</c:formatCode>
                <c:ptCount val="103"/>
                <c:pt idx="0">
                  <c:v>95.940984959186807</c:v>
                </c:pt>
                <c:pt idx="1">
                  <c:v>102.380615343062</c:v>
                </c:pt>
                <c:pt idx="2">
                  <c:v>101.596176469982</c:v>
                </c:pt>
                <c:pt idx="3">
                  <c:v>100</c:v>
                </c:pt>
                <c:pt idx="4">
                  <c:v>105.29960467212101</c:v>
                </c:pt>
                <c:pt idx="5">
                  <c:v>111.986028459953</c:v>
                </c:pt>
                <c:pt idx="6">
                  <c:v>113.69004660344</c:v>
                </c:pt>
                <c:pt idx="7">
                  <c:v>114.398575450864</c:v>
                </c:pt>
                <c:pt idx="8">
                  <c:v>118.00647409117001</c:v>
                </c:pt>
                <c:pt idx="9">
                  <c:v>125.326304033729</c:v>
                </c:pt>
                <c:pt idx="10">
                  <c:v>134.270020713891</c:v>
                </c:pt>
                <c:pt idx="11">
                  <c:v>137.50485238583099</c:v>
                </c:pt>
                <c:pt idx="12">
                  <c:v>137.369464638426</c:v>
                </c:pt>
                <c:pt idx="13">
                  <c:v>138.93629759854301</c:v>
                </c:pt>
                <c:pt idx="14">
                  <c:v>142.96374167434999</c:v>
                </c:pt>
                <c:pt idx="15">
                  <c:v>148.60925911669901</c:v>
                </c:pt>
                <c:pt idx="16">
                  <c:v>154.28013359334</c:v>
                </c:pt>
                <c:pt idx="17">
                  <c:v>160.08382448256401</c:v>
                </c:pt>
                <c:pt idx="18">
                  <c:v>167.66729455183599</c:v>
                </c:pt>
                <c:pt idx="19">
                  <c:v>172.27951183510999</c:v>
                </c:pt>
                <c:pt idx="20">
                  <c:v>170.83269266738901</c:v>
                </c:pt>
                <c:pt idx="21">
                  <c:v>169.52466741555699</c:v>
                </c:pt>
                <c:pt idx="22">
                  <c:v>172.54196753911901</c:v>
                </c:pt>
                <c:pt idx="23">
                  <c:v>176.104665268465</c:v>
                </c:pt>
                <c:pt idx="24">
                  <c:v>174.83868227382601</c:v>
                </c:pt>
                <c:pt idx="25">
                  <c:v>171.772739202944</c:v>
                </c:pt>
                <c:pt idx="26">
                  <c:v>169.64013991510399</c:v>
                </c:pt>
                <c:pt idx="27">
                  <c:v>167.47556506925699</c:v>
                </c:pt>
                <c:pt idx="28">
                  <c:v>163.270618549918</c:v>
                </c:pt>
                <c:pt idx="29">
                  <c:v>158.77489411973099</c:v>
                </c:pt>
                <c:pt idx="30">
                  <c:v>156.32086644684099</c:v>
                </c:pt>
                <c:pt idx="31">
                  <c:v>153.304072773027</c:v>
                </c:pt>
                <c:pt idx="32">
                  <c:v>145.91427562234</c:v>
                </c:pt>
                <c:pt idx="33">
                  <c:v>137.83297855711001</c:v>
                </c:pt>
                <c:pt idx="34">
                  <c:v>128.95755523988399</c:v>
                </c:pt>
                <c:pt idx="35">
                  <c:v>121.499968123998</c:v>
                </c:pt>
                <c:pt idx="36">
                  <c:v>117.81737967946999</c:v>
                </c:pt>
                <c:pt idx="37">
                  <c:v>112.72261381668601</c:v>
                </c:pt>
                <c:pt idx="38">
                  <c:v>103.920303743478</c:v>
                </c:pt>
                <c:pt idx="39">
                  <c:v>97.869015538280095</c:v>
                </c:pt>
                <c:pt idx="40">
                  <c:v>96.285300224001702</c:v>
                </c:pt>
                <c:pt idx="41">
                  <c:v>96.061764262255295</c:v>
                </c:pt>
                <c:pt idx="42">
                  <c:v>95.295018972201206</c:v>
                </c:pt>
                <c:pt idx="43">
                  <c:v>93.565555948238497</c:v>
                </c:pt>
                <c:pt idx="44">
                  <c:v>95.042650174110094</c:v>
                </c:pt>
                <c:pt idx="45">
                  <c:v>98.874938024892302</c:v>
                </c:pt>
                <c:pt idx="46">
                  <c:v>103.699872804083</c:v>
                </c:pt>
                <c:pt idx="47">
                  <c:v>105.948377773221</c:v>
                </c:pt>
                <c:pt idx="48">
                  <c:v>102.077261560965</c:v>
                </c:pt>
                <c:pt idx="49">
                  <c:v>98.998487932157204</c:v>
                </c:pt>
                <c:pt idx="50">
                  <c:v>105.48892908747</c:v>
                </c:pt>
                <c:pt idx="51">
                  <c:v>114.198857250917</c:v>
                </c:pt>
                <c:pt idx="52">
                  <c:v>119.027020345408</c:v>
                </c:pt>
                <c:pt idx="53">
                  <c:v>125.871969123585</c:v>
                </c:pt>
                <c:pt idx="54">
                  <c:v>129.21398113386499</c:v>
                </c:pt>
                <c:pt idx="55">
                  <c:v>129.30183367902501</c:v>
                </c:pt>
                <c:pt idx="56">
                  <c:v>133.852883081708</c:v>
                </c:pt>
                <c:pt idx="57">
                  <c:v>139.90797468400399</c:v>
                </c:pt>
                <c:pt idx="58">
                  <c:v>141.74452684764299</c:v>
                </c:pt>
                <c:pt idx="59">
                  <c:v>142.82223464715801</c:v>
                </c:pt>
                <c:pt idx="60">
                  <c:v>147.80819648742599</c:v>
                </c:pt>
                <c:pt idx="61">
                  <c:v>157.48824818757399</c:v>
                </c:pt>
                <c:pt idx="62">
                  <c:v>163.79880674246499</c:v>
                </c:pt>
                <c:pt idx="63">
                  <c:v>163.32194369954701</c:v>
                </c:pt>
                <c:pt idx="64">
                  <c:v>163.61161977686601</c:v>
                </c:pt>
                <c:pt idx="65">
                  <c:v>166.54644895249101</c:v>
                </c:pt>
                <c:pt idx="66">
                  <c:v>172.30931852897601</c:v>
                </c:pt>
                <c:pt idx="67">
                  <c:v>178.89996554250001</c:v>
                </c:pt>
                <c:pt idx="68">
                  <c:v>188.569180319916</c:v>
                </c:pt>
                <c:pt idx="69">
                  <c:v>200.11843038819299</c:v>
                </c:pt>
                <c:pt idx="70">
                  <c:v>200.094831852619</c:v>
                </c:pt>
                <c:pt idx="71">
                  <c:v>196.19627710310201</c:v>
                </c:pt>
                <c:pt idx="72">
                  <c:v>199.389071063785</c:v>
                </c:pt>
                <c:pt idx="73">
                  <c:v>204.669356696677</c:v>
                </c:pt>
                <c:pt idx="74">
                  <c:v>209.46850056932001</c:v>
                </c:pt>
                <c:pt idx="75">
                  <c:v>211.53421487722599</c:v>
                </c:pt>
                <c:pt idx="76">
                  <c:v>211.610140594478</c:v>
                </c:pt>
                <c:pt idx="77">
                  <c:v>214.227849330868</c:v>
                </c:pt>
                <c:pt idx="78">
                  <c:v>218.378242416451</c:v>
                </c:pt>
                <c:pt idx="79">
                  <c:v>220.82514445987599</c:v>
                </c:pt>
                <c:pt idx="80">
                  <c:v>221.371813901107</c:v>
                </c:pt>
                <c:pt idx="81">
                  <c:v>220.560448642485</c:v>
                </c:pt>
                <c:pt idx="82">
                  <c:v>228.033994270797</c:v>
                </c:pt>
                <c:pt idx="83">
                  <c:v>241.55846292675699</c:v>
                </c:pt>
                <c:pt idx="84">
                  <c:v>254.144835151206</c:v>
                </c:pt>
                <c:pt idx="85">
                  <c:v>269.22669948526601</c:v>
                </c:pt>
                <c:pt idx="86">
                  <c:v>279.36793043595497</c:v>
                </c:pt>
                <c:pt idx="87">
                  <c:v>282.985974693694</c:v>
                </c:pt>
                <c:pt idx="88">
                  <c:v>291.53747430992701</c:v>
                </c:pt>
                <c:pt idx="89">
                  <c:v>304.447739468397</c:v>
                </c:pt>
                <c:pt idx="90">
                  <c:v>299.76746153212702</c:v>
                </c:pt>
                <c:pt idx="91">
                  <c:v>286.70289336947002</c:v>
                </c:pt>
                <c:pt idx="92">
                  <c:v>284.12665510370903</c:v>
                </c:pt>
                <c:pt idx="93">
                  <c:v>285.07030728985802</c:v>
                </c:pt>
                <c:pt idx="94">
                  <c:v>285.72806547538897</c:v>
                </c:pt>
                <c:pt idx="95">
                  <c:v>288.47040073909199</c:v>
                </c:pt>
                <c:pt idx="96">
                  <c:v>294.22220815093198</c:v>
                </c:pt>
                <c:pt idx="97">
                  <c:v>298.349377302368</c:v>
                </c:pt>
                <c:pt idx="98">
                  <c:v>298.31238021296298</c:v>
                </c:pt>
                <c:pt idx="99">
                  <c:v>297.08450494677197</c:v>
                </c:pt>
                <c:pt idx="100">
                  <c:v>301.20246722757798</c:v>
                </c:pt>
                <c:pt idx="101">
                  <c:v>315.056646264275</c:v>
                </c:pt>
                <c:pt idx="102">
                  <c:v>321.21571615321801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32-460D-9138-BA47B6B25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05160"/>
        <c:axId val="530825600"/>
      </c:scatterChart>
      <c:valAx>
        <c:axId val="387805160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5600"/>
        <c:crosses val="autoZero"/>
        <c:crossBetween val="midCat"/>
        <c:majorUnit val="365"/>
      </c:valAx>
      <c:valAx>
        <c:axId val="53082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878051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1177185614"/>
          <c:y val="0.12204587707786525"/>
          <c:w val="0.87404546129846972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RegionalPropertyType!$S$5</c:f>
              <c:strCache>
                <c:ptCount val="1"/>
                <c:pt idx="0">
                  <c:v>Northeast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RegionalPropertyType!$S$6:$S$108</c:f>
              <c:numCache>
                <c:formatCode>0</c:formatCode>
                <c:ptCount val="103"/>
                <c:pt idx="0">
                  <c:v>91.963237126810498</c:v>
                </c:pt>
                <c:pt idx="1">
                  <c:v>98.668150378914007</c:v>
                </c:pt>
                <c:pt idx="2">
                  <c:v>101.073057539649</c:v>
                </c:pt>
                <c:pt idx="3">
                  <c:v>100</c:v>
                </c:pt>
                <c:pt idx="4">
                  <c:v>102.465491818755</c:v>
                </c:pt>
                <c:pt idx="5">
                  <c:v>103.006856336735</c:v>
                </c:pt>
                <c:pt idx="6">
                  <c:v>100.321901864539</c:v>
                </c:pt>
                <c:pt idx="7">
                  <c:v>101.843832389181</c:v>
                </c:pt>
                <c:pt idx="8">
                  <c:v>107.462754995616</c:v>
                </c:pt>
                <c:pt idx="9">
                  <c:v>112.40091801759</c:v>
                </c:pt>
                <c:pt idx="10">
                  <c:v>113.95961196148301</c:v>
                </c:pt>
                <c:pt idx="11">
                  <c:v>113.749959259387</c:v>
                </c:pt>
                <c:pt idx="12">
                  <c:v>115.325303930708</c:v>
                </c:pt>
                <c:pt idx="13">
                  <c:v>118.25614488428199</c:v>
                </c:pt>
                <c:pt idx="14">
                  <c:v>122.352882920798</c:v>
                </c:pt>
                <c:pt idx="15">
                  <c:v>125.827398728763</c:v>
                </c:pt>
                <c:pt idx="16">
                  <c:v>126.317941792779</c:v>
                </c:pt>
                <c:pt idx="17">
                  <c:v>125.942651746964</c:v>
                </c:pt>
                <c:pt idx="18">
                  <c:v>132.71815833830399</c:v>
                </c:pt>
                <c:pt idx="19">
                  <c:v>143.25716196190001</c:v>
                </c:pt>
                <c:pt idx="20">
                  <c:v>150.69188567751601</c:v>
                </c:pt>
                <c:pt idx="21">
                  <c:v>157.61253902997299</c:v>
                </c:pt>
                <c:pt idx="22">
                  <c:v>159.221783213468</c:v>
                </c:pt>
                <c:pt idx="23">
                  <c:v>159.51160215986201</c:v>
                </c:pt>
                <c:pt idx="24">
                  <c:v>164.305867486495</c:v>
                </c:pt>
                <c:pt idx="25">
                  <c:v>169.33276352035099</c:v>
                </c:pt>
                <c:pt idx="26">
                  <c:v>171.08178963445599</c:v>
                </c:pt>
                <c:pt idx="27">
                  <c:v>172.895000595152</c:v>
                </c:pt>
                <c:pt idx="28">
                  <c:v>177.22645342991899</c:v>
                </c:pt>
                <c:pt idx="29">
                  <c:v>178.55753309552799</c:v>
                </c:pt>
                <c:pt idx="30">
                  <c:v>172.235704856762</c:v>
                </c:pt>
                <c:pt idx="31">
                  <c:v>167.75456548378901</c:v>
                </c:pt>
                <c:pt idx="32">
                  <c:v>170.71024050310999</c:v>
                </c:pt>
                <c:pt idx="33">
                  <c:v>174.18707193752701</c:v>
                </c:pt>
                <c:pt idx="34">
                  <c:v>166.47528422377701</c:v>
                </c:pt>
                <c:pt idx="35">
                  <c:v>153.01309774775001</c:v>
                </c:pt>
                <c:pt idx="36">
                  <c:v>142.02114944593399</c:v>
                </c:pt>
                <c:pt idx="37">
                  <c:v>133.77955124349501</c:v>
                </c:pt>
                <c:pt idx="38">
                  <c:v>133.08526510865099</c:v>
                </c:pt>
                <c:pt idx="39">
                  <c:v>135.94472807492599</c:v>
                </c:pt>
                <c:pt idx="40">
                  <c:v>133.653941738436</c:v>
                </c:pt>
                <c:pt idx="41">
                  <c:v>127.406003817505</c:v>
                </c:pt>
                <c:pt idx="42">
                  <c:v>126.908943075503</c:v>
                </c:pt>
                <c:pt idx="43">
                  <c:v>128.041514211422</c:v>
                </c:pt>
                <c:pt idx="44">
                  <c:v>126.558718667874</c:v>
                </c:pt>
                <c:pt idx="45">
                  <c:v>128.789354140461</c:v>
                </c:pt>
                <c:pt idx="46">
                  <c:v>133.61246244800699</c:v>
                </c:pt>
                <c:pt idx="47">
                  <c:v>136.09116411490399</c:v>
                </c:pt>
                <c:pt idx="48">
                  <c:v>135.274731678482</c:v>
                </c:pt>
                <c:pt idx="49">
                  <c:v>134.96995736047501</c:v>
                </c:pt>
                <c:pt idx="50">
                  <c:v>137.434293553098</c:v>
                </c:pt>
                <c:pt idx="51">
                  <c:v>139.688740116449</c:v>
                </c:pt>
                <c:pt idx="52">
                  <c:v>138.972051729442</c:v>
                </c:pt>
                <c:pt idx="53">
                  <c:v>135.31173383161399</c:v>
                </c:pt>
                <c:pt idx="54">
                  <c:v>137.64572550844599</c:v>
                </c:pt>
                <c:pt idx="55">
                  <c:v>145.67063562656901</c:v>
                </c:pt>
                <c:pt idx="56">
                  <c:v>150.341289104011</c:v>
                </c:pt>
                <c:pt idx="57">
                  <c:v>153.42382667251701</c:v>
                </c:pt>
                <c:pt idx="58">
                  <c:v>155.92124990356001</c:v>
                </c:pt>
                <c:pt idx="59">
                  <c:v>157.89035766508101</c:v>
                </c:pt>
                <c:pt idx="60">
                  <c:v>160.311467906741</c:v>
                </c:pt>
                <c:pt idx="61">
                  <c:v>161.18782365896399</c:v>
                </c:pt>
                <c:pt idx="62">
                  <c:v>158.023449151233</c:v>
                </c:pt>
                <c:pt idx="63">
                  <c:v>157.233879523056</c:v>
                </c:pt>
                <c:pt idx="64">
                  <c:v>161.96527057058199</c:v>
                </c:pt>
                <c:pt idx="65">
                  <c:v>166.92422449505</c:v>
                </c:pt>
                <c:pt idx="66">
                  <c:v>172.30208989887399</c:v>
                </c:pt>
                <c:pt idx="67">
                  <c:v>177.051419225704</c:v>
                </c:pt>
                <c:pt idx="68">
                  <c:v>179.66669342995601</c:v>
                </c:pt>
                <c:pt idx="69">
                  <c:v>184.03492188057101</c:v>
                </c:pt>
                <c:pt idx="70">
                  <c:v>188.05160157313</c:v>
                </c:pt>
                <c:pt idx="71">
                  <c:v>189.061696361071</c:v>
                </c:pt>
                <c:pt idx="72">
                  <c:v>188.98584355513901</c:v>
                </c:pt>
                <c:pt idx="73">
                  <c:v>190.85666615542701</c:v>
                </c:pt>
                <c:pt idx="74">
                  <c:v>197.70871019842099</c:v>
                </c:pt>
                <c:pt idx="75">
                  <c:v>200.51954779082101</c:v>
                </c:pt>
                <c:pt idx="76">
                  <c:v>195.66808750813101</c:v>
                </c:pt>
                <c:pt idx="77">
                  <c:v>193.64137543196199</c:v>
                </c:pt>
                <c:pt idx="78">
                  <c:v>197.81704519912699</c:v>
                </c:pt>
                <c:pt idx="79">
                  <c:v>202.74472049799701</c:v>
                </c:pt>
                <c:pt idx="80">
                  <c:v>205.27263564278999</c:v>
                </c:pt>
                <c:pt idx="81">
                  <c:v>206.89747267286401</c:v>
                </c:pt>
                <c:pt idx="82">
                  <c:v>206.82958250210399</c:v>
                </c:pt>
                <c:pt idx="83">
                  <c:v>205.965864427599</c:v>
                </c:pt>
                <c:pt idx="84">
                  <c:v>208.41955700476399</c:v>
                </c:pt>
                <c:pt idx="85">
                  <c:v>215.27662626518301</c:v>
                </c:pt>
                <c:pt idx="86">
                  <c:v>219.97949793054599</c:v>
                </c:pt>
                <c:pt idx="87">
                  <c:v>218.89511322501801</c:v>
                </c:pt>
                <c:pt idx="88">
                  <c:v>219.81118406440501</c:v>
                </c:pt>
                <c:pt idx="89">
                  <c:v>233.005512307457</c:v>
                </c:pt>
                <c:pt idx="90">
                  <c:v>245.759573828811</c:v>
                </c:pt>
                <c:pt idx="91">
                  <c:v>238.987207636992</c:v>
                </c:pt>
                <c:pt idx="92">
                  <c:v>220.58617762875701</c:v>
                </c:pt>
                <c:pt idx="93">
                  <c:v>217.72314072675201</c:v>
                </c:pt>
                <c:pt idx="94">
                  <c:v>226.32838445268001</c:v>
                </c:pt>
                <c:pt idx="95">
                  <c:v>223.787189613816</c:v>
                </c:pt>
                <c:pt idx="96">
                  <c:v>219.37772493381601</c:v>
                </c:pt>
                <c:pt idx="97">
                  <c:v>216.959231894048</c:v>
                </c:pt>
                <c:pt idx="98">
                  <c:v>217.368002947451</c:v>
                </c:pt>
                <c:pt idx="99">
                  <c:v>221.692801082253</c:v>
                </c:pt>
                <c:pt idx="100">
                  <c:v>221.27425004438001</c:v>
                </c:pt>
                <c:pt idx="101">
                  <c:v>217.48235480907101</c:v>
                </c:pt>
                <c:pt idx="102">
                  <c:v>217.67714057940699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70-481E-92DB-9065590E48BB}"/>
            </c:ext>
          </c:extLst>
        </c:ser>
        <c:ser>
          <c:idx val="1"/>
          <c:order val="1"/>
          <c:tx>
            <c:strRef>
              <c:f>RegionalPropertyType!$T$5</c:f>
              <c:strCache>
                <c:ptCount val="1"/>
                <c:pt idx="0">
                  <c:v>Northeast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RegionalPropertyType!$T$6:$T$108</c:f>
              <c:numCache>
                <c:formatCode>0</c:formatCode>
                <c:ptCount val="103"/>
                <c:pt idx="0">
                  <c:v>98.744629648834106</c:v>
                </c:pt>
                <c:pt idx="1">
                  <c:v>101.976604747284</c:v>
                </c:pt>
                <c:pt idx="2">
                  <c:v>100.03330300373599</c:v>
                </c:pt>
                <c:pt idx="3">
                  <c:v>100</c:v>
                </c:pt>
                <c:pt idx="4">
                  <c:v>107.175803927845</c:v>
                </c:pt>
                <c:pt idx="5">
                  <c:v>109.281620551511</c:v>
                </c:pt>
                <c:pt idx="6">
                  <c:v>101.534174271974</c:v>
                </c:pt>
                <c:pt idx="7">
                  <c:v>98.040149899498402</c:v>
                </c:pt>
                <c:pt idx="8">
                  <c:v>102.739650507986</c:v>
                </c:pt>
                <c:pt idx="9">
                  <c:v>111.59959268025599</c:v>
                </c:pt>
                <c:pt idx="10">
                  <c:v>115.84121086121201</c:v>
                </c:pt>
                <c:pt idx="11">
                  <c:v>113.736661693957</c:v>
                </c:pt>
                <c:pt idx="12">
                  <c:v>115.69980281070301</c:v>
                </c:pt>
                <c:pt idx="13">
                  <c:v>119.61351073798301</c:v>
                </c:pt>
                <c:pt idx="14">
                  <c:v>122.329907019041</c:v>
                </c:pt>
                <c:pt idx="15">
                  <c:v>127.51143087500201</c:v>
                </c:pt>
                <c:pt idx="16">
                  <c:v>138.17540717511801</c:v>
                </c:pt>
                <c:pt idx="17">
                  <c:v>146.69636911772301</c:v>
                </c:pt>
                <c:pt idx="18">
                  <c:v>146.069084425038</c:v>
                </c:pt>
                <c:pt idx="19">
                  <c:v>147.305597745776</c:v>
                </c:pt>
                <c:pt idx="20">
                  <c:v>154.94401330015401</c:v>
                </c:pt>
                <c:pt idx="21">
                  <c:v>162.204845755522</c:v>
                </c:pt>
                <c:pt idx="22">
                  <c:v>164.92252232934601</c:v>
                </c:pt>
                <c:pt idx="23">
                  <c:v>166.01526561714101</c:v>
                </c:pt>
                <c:pt idx="24">
                  <c:v>167.43639700362601</c:v>
                </c:pt>
                <c:pt idx="25">
                  <c:v>167.67501815582099</c:v>
                </c:pt>
                <c:pt idx="26">
                  <c:v>172.49501165728</c:v>
                </c:pt>
                <c:pt idx="27">
                  <c:v>180.674959874281</c:v>
                </c:pt>
                <c:pt idx="28">
                  <c:v>184.54621320370299</c:v>
                </c:pt>
                <c:pt idx="29">
                  <c:v>185.77025739702799</c:v>
                </c:pt>
                <c:pt idx="30">
                  <c:v>188.17262729143999</c:v>
                </c:pt>
                <c:pt idx="31">
                  <c:v>188.41904173269</c:v>
                </c:pt>
                <c:pt idx="32">
                  <c:v>183.43395844863801</c:v>
                </c:pt>
                <c:pt idx="33">
                  <c:v>180.411091446462</c:v>
                </c:pt>
                <c:pt idx="34">
                  <c:v>183.67378475174601</c:v>
                </c:pt>
                <c:pt idx="35">
                  <c:v>181.534042499138</c:v>
                </c:pt>
                <c:pt idx="36">
                  <c:v>167.66158759758201</c:v>
                </c:pt>
                <c:pt idx="37">
                  <c:v>157.83857858542601</c:v>
                </c:pt>
                <c:pt idx="38">
                  <c:v>155.74210089269499</c:v>
                </c:pt>
                <c:pt idx="39">
                  <c:v>153.213568890446</c:v>
                </c:pt>
                <c:pt idx="40">
                  <c:v>150.91316642317599</c:v>
                </c:pt>
                <c:pt idx="41">
                  <c:v>151.83506655302801</c:v>
                </c:pt>
                <c:pt idx="42">
                  <c:v>151.547309257189</c:v>
                </c:pt>
                <c:pt idx="43">
                  <c:v>148.994923058176</c:v>
                </c:pt>
                <c:pt idx="44">
                  <c:v>149.32053199696301</c:v>
                </c:pt>
                <c:pt idx="45">
                  <c:v>150.146669059928</c:v>
                </c:pt>
                <c:pt idx="46">
                  <c:v>147.83322026278699</c:v>
                </c:pt>
                <c:pt idx="47">
                  <c:v>146.23015354313401</c:v>
                </c:pt>
                <c:pt idx="48">
                  <c:v>146.29600798056899</c:v>
                </c:pt>
                <c:pt idx="49">
                  <c:v>147.91002265912499</c:v>
                </c:pt>
                <c:pt idx="50">
                  <c:v>150.102592068891</c:v>
                </c:pt>
                <c:pt idx="51">
                  <c:v>151.16312420780699</c:v>
                </c:pt>
                <c:pt idx="52">
                  <c:v>153.59869594788</c:v>
                </c:pt>
                <c:pt idx="53">
                  <c:v>155.47692538946399</c:v>
                </c:pt>
                <c:pt idx="54">
                  <c:v>156.535082803281</c:v>
                </c:pt>
                <c:pt idx="55">
                  <c:v>158.02192424505299</c:v>
                </c:pt>
                <c:pt idx="56">
                  <c:v>159.01334786447401</c:v>
                </c:pt>
                <c:pt idx="57">
                  <c:v>160.33518285136401</c:v>
                </c:pt>
                <c:pt idx="58">
                  <c:v>168.30315056657099</c:v>
                </c:pt>
                <c:pt idx="59">
                  <c:v>178.020155613264</c:v>
                </c:pt>
                <c:pt idx="60">
                  <c:v>182.10467602518099</c:v>
                </c:pt>
                <c:pt idx="61">
                  <c:v>184.00657847992699</c:v>
                </c:pt>
                <c:pt idx="62">
                  <c:v>182.46408185134001</c:v>
                </c:pt>
                <c:pt idx="63">
                  <c:v>181.85359010322</c:v>
                </c:pt>
                <c:pt idx="64">
                  <c:v>185.762233961052</c:v>
                </c:pt>
                <c:pt idx="65">
                  <c:v>191.274928057539</c:v>
                </c:pt>
                <c:pt idx="66">
                  <c:v>198.47007470054101</c:v>
                </c:pt>
                <c:pt idx="67">
                  <c:v>206.61255029442799</c:v>
                </c:pt>
                <c:pt idx="68">
                  <c:v>215.380008411739</c:v>
                </c:pt>
                <c:pt idx="69">
                  <c:v>223.964335251666</c:v>
                </c:pt>
                <c:pt idx="70">
                  <c:v>225.369585418691</c:v>
                </c:pt>
                <c:pt idx="71">
                  <c:v>226.59689256620001</c:v>
                </c:pt>
                <c:pt idx="72">
                  <c:v>235.12039746465999</c:v>
                </c:pt>
                <c:pt idx="73">
                  <c:v>243.68548750351201</c:v>
                </c:pt>
                <c:pt idx="74">
                  <c:v>253.08128126885001</c:v>
                </c:pt>
                <c:pt idx="75">
                  <c:v>261.64780454699002</c:v>
                </c:pt>
                <c:pt idx="76">
                  <c:v>264.92539533900299</c:v>
                </c:pt>
                <c:pt idx="77">
                  <c:v>266.33744749089499</c:v>
                </c:pt>
                <c:pt idx="78">
                  <c:v>267.90406172337799</c:v>
                </c:pt>
                <c:pt idx="79">
                  <c:v>274.949304308298</c:v>
                </c:pt>
                <c:pt idx="80">
                  <c:v>293.14680605554599</c:v>
                </c:pt>
                <c:pt idx="81">
                  <c:v>307.38635417816698</c:v>
                </c:pt>
                <c:pt idx="82">
                  <c:v>309.06047417261499</c:v>
                </c:pt>
                <c:pt idx="83">
                  <c:v>313.26459556177099</c:v>
                </c:pt>
                <c:pt idx="84">
                  <c:v>321.65459008083002</c:v>
                </c:pt>
                <c:pt idx="85">
                  <c:v>329.387151846412</c:v>
                </c:pt>
                <c:pt idx="86">
                  <c:v>341.87593229098098</c:v>
                </c:pt>
                <c:pt idx="87">
                  <c:v>358.51938899813399</c:v>
                </c:pt>
                <c:pt idx="88">
                  <c:v>381.21413096935299</c:v>
                </c:pt>
                <c:pt idx="89">
                  <c:v>401.91326875825598</c:v>
                </c:pt>
                <c:pt idx="90">
                  <c:v>408.47400041546098</c:v>
                </c:pt>
                <c:pt idx="91">
                  <c:v>413.06708471632498</c:v>
                </c:pt>
                <c:pt idx="92">
                  <c:v>419.54863151238197</c:v>
                </c:pt>
                <c:pt idx="93">
                  <c:v>430.958317024758</c:v>
                </c:pt>
                <c:pt idx="94">
                  <c:v>431.51882310262698</c:v>
                </c:pt>
                <c:pt idx="95">
                  <c:v>418.91975729804801</c:v>
                </c:pt>
                <c:pt idx="96">
                  <c:v>421.05861919815601</c:v>
                </c:pt>
                <c:pt idx="97">
                  <c:v>456.06538090250501</c:v>
                </c:pt>
                <c:pt idx="98">
                  <c:v>489.75492699024699</c:v>
                </c:pt>
                <c:pt idx="99">
                  <c:v>480.89296572071203</c:v>
                </c:pt>
                <c:pt idx="100">
                  <c:v>461.30893671464298</c:v>
                </c:pt>
                <c:pt idx="101">
                  <c:v>464.68727163276799</c:v>
                </c:pt>
                <c:pt idx="102">
                  <c:v>474.088057033984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70-481E-92DB-9065590E48BB}"/>
            </c:ext>
          </c:extLst>
        </c:ser>
        <c:ser>
          <c:idx val="2"/>
          <c:order val="2"/>
          <c:tx>
            <c:strRef>
              <c:f>RegionalPropertyType!$U$5</c:f>
              <c:strCache>
                <c:ptCount val="1"/>
                <c:pt idx="0">
                  <c:v>Northeast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RegionalPropertyType!$U$6:$U$108</c:f>
              <c:numCache>
                <c:formatCode>0</c:formatCode>
                <c:ptCount val="103"/>
                <c:pt idx="0">
                  <c:v>93.129964922704801</c:v>
                </c:pt>
                <c:pt idx="1">
                  <c:v>98.912660568518803</c:v>
                </c:pt>
                <c:pt idx="2">
                  <c:v>100.668954975406</c:v>
                </c:pt>
                <c:pt idx="3">
                  <c:v>100</c:v>
                </c:pt>
                <c:pt idx="4">
                  <c:v>103.998665315442</c:v>
                </c:pt>
                <c:pt idx="5">
                  <c:v>107.353581773546</c:v>
                </c:pt>
                <c:pt idx="6">
                  <c:v>105.819979793082</c:v>
                </c:pt>
                <c:pt idx="7">
                  <c:v>105.418115199916</c:v>
                </c:pt>
                <c:pt idx="8">
                  <c:v>108.07694413434901</c:v>
                </c:pt>
                <c:pt idx="9">
                  <c:v>111.431803883547</c:v>
                </c:pt>
                <c:pt idx="10">
                  <c:v>116.266341022039</c:v>
                </c:pt>
                <c:pt idx="11">
                  <c:v>120.584406179647</c:v>
                </c:pt>
                <c:pt idx="12">
                  <c:v>124.10085446572501</c:v>
                </c:pt>
                <c:pt idx="13">
                  <c:v>129.58569317932799</c:v>
                </c:pt>
                <c:pt idx="14">
                  <c:v>136.05055369946399</c:v>
                </c:pt>
                <c:pt idx="15">
                  <c:v>141.52700418097601</c:v>
                </c:pt>
                <c:pt idx="16">
                  <c:v>146.71518208024401</c:v>
                </c:pt>
                <c:pt idx="17">
                  <c:v>151.02949213521899</c:v>
                </c:pt>
                <c:pt idx="18">
                  <c:v>155.786714929509</c:v>
                </c:pt>
                <c:pt idx="19">
                  <c:v>162.62979798641399</c:v>
                </c:pt>
                <c:pt idx="20">
                  <c:v>172.479361860485</c:v>
                </c:pt>
                <c:pt idx="21">
                  <c:v>183.258371360469</c:v>
                </c:pt>
                <c:pt idx="22">
                  <c:v>187.36967956781399</c:v>
                </c:pt>
                <c:pt idx="23">
                  <c:v>189.649446362829</c:v>
                </c:pt>
                <c:pt idx="24">
                  <c:v>195.54752122468901</c:v>
                </c:pt>
                <c:pt idx="25">
                  <c:v>201.78436558471401</c:v>
                </c:pt>
                <c:pt idx="26">
                  <c:v>201.31931419389801</c:v>
                </c:pt>
                <c:pt idx="27">
                  <c:v>200.201031444916</c:v>
                </c:pt>
                <c:pt idx="28">
                  <c:v>207.91073273883001</c:v>
                </c:pt>
                <c:pt idx="29">
                  <c:v>213.45673963253799</c:v>
                </c:pt>
                <c:pt idx="30">
                  <c:v>207.3994057036</c:v>
                </c:pt>
                <c:pt idx="31">
                  <c:v>202.18458375234599</c:v>
                </c:pt>
                <c:pt idx="32">
                  <c:v>203.095887734375</c:v>
                </c:pt>
                <c:pt idx="33">
                  <c:v>202.295619468578</c:v>
                </c:pt>
                <c:pt idx="34">
                  <c:v>194.54516888320899</c:v>
                </c:pt>
                <c:pt idx="35">
                  <c:v>187.42083007455199</c:v>
                </c:pt>
                <c:pt idx="36">
                  <c:v>185.38580252585999</c:v>
                </c:pt>
                <c:pt idx="37">
                  <c:v>184.13743487512201</c:v>
                </c:pt>
                <c:pt idx="38">
                  <c:v>183.197814388811</c:v>
                </c:pt>
                <c:pt idx="39">
                  <c:v>180.19652808318199</c:v>
                </c:pt>
                <c:pt idx="40">
                  <c:v>172.96276920950501</c:v>
                </c:pt>
                <c:pt idx="41">
                  <c:v>164.43250433649001</c:v>
                </c:pt>
                <c:pt idx="42">
                  <c:v>166.96656452616801</c:v>
                </c:pt>
                <c:pt idx="43">
                  <c:v>173.91877748354599</c:v>
                </c:pt>
                <c:pt idx="44">
                  <c:v>171.60203201260299</c:v>
                </c:pt>
                <c:pt idx="45">
                  <c:v>167.081832324018</c:v>
                </c:pt>
                <c:pt idx="46">
                  <c:v>168.54909955122301</c:v>
                </c:pt>
                <c:pt idx="47">
                  <c:v>172.28047417623301</c:v>
                </c:pt>
                <c:pt idx="48">
                  <c:v>173.02873417311599</c:v>
                </c:pt>
                <c:pt idx="49">
                  <c:v>172.54630014160301</c:v>
                </c:pt>
                <c:pt idx="50">
                  <c:v>172.73711791634699</c:v>
                </c:pt>
                <c:pt idx="51">
                  <c:v>174.52919014207799</c:v>
                </c:pt>
                <c:pt idx="52">
                  <c:v>178.99559290941301</c:v>
                </c:pt>
                <c:pt idx="53">
                  <c:v>187.881499842653</c:v>
                </c:pt>
                <c:pt idx="54">
                  <c:v>193.124229430078</c:v>
                </c:pt>
                <c:pt idx="55">
                  <c:v>192.79928490634501</c:v>
                </c:pt>
                <c:pt idx="56">
                  <c:v>196.48059651266601</c:v>
                </c:pt>
                <c:pt idx="57">
                  <c:v>204.28415170171499</c:v>
                </c:pt>
                <c:pt idx="58">
                  <c:v>210.657776565885</c:v>
                </c:pt>
                <c:pt idx="59">
                  <c:v>214.299971411706</c:v>
                </c:pt>
                <c:pt idx="60">
                  <c:v>216.66149315600501</c:v>
                </c:pt>
                <c:pt idx="61">
                  <c:v>219.320379368716</c:v>
                </c:pt>
                <c:pt idx="62">
                  <c:v>222.82697801184099</c:v>
                </c:pt>
                <c:pt idx="63">
                  <c:v>224.30438865629699</c:v>
                </c:pt>
                <c:pt idx="64">
                  <c:v>225.74303382393401</c:v>
                </c:pt>
                <c:pt idx="65">
                  <c:v>231.57739451556901</c:v>
                </c:pt>
                <c:pt idx="66">
                  <c:v>238.73159819160401</c:v>
                </c:pt>
                <c:pt idx="67">
                  <c:v>246.603319695154</c:v>
                </c:pt>
                <c:pt idx="68">
                  <c:v>261.38282667606097</c:v>
                </c:pt>
                <c:pt idx="69">
                  <c:v>276.50280783052</c:v>
                </c:pt>
                <c:pt idx="70">
                  <c:v>279.814992551464</c:v>
                </c:pt>
                <c:pt idx="71">
                  <c:v>276.68203439351601</c:v>
                </c:pt>
                <c:pt idx="72">
                  <c:v>270.82183661981298</c:v>
                </c:pt>
                <c:pt idx="73">
                  <c:v>261.77350969043101</c:v>
                </c:pt>
                <c:pt idx="74">
                  <c:v>265.360823384257</c:v>
                </c:pt>
                <c:pt idx="75">
                  <c:v>277.03668843883003</c:v>
                </c:pt>
                <c:pt idx="76">
                  <c:v>277.26600262296</c:v>
                </c:pt>
                <c:pt idx="77">
                  <c:v>272.132506269288</c:v>
                </c:pt>
                <c:pt idx="78">
                  <c:v>270.81645230818299</c:v>
                </c:pt>
                <c:pt idx="79">
                  <c:v>271.053888855325</c:v>
                </c:pt>
                <c:pt idx="80">
                  <c:v>269.38839631585</c:v>
                </c:pt>
                <c:pt idx="81">
                  <c:v>269.94875451114501</c:v>
                </c:pt>
                <c:pt idx="82">
                  <c:v>275.008808434505</c:v>
                </c:pt>
                <c:pt idx="83">
                  <c:v>281.887741741198</c:v>
                </c:pt>
                <c:pt idx="84">
                  <c:v>290.11206110947802</c:v>
                </c:pt>
                <c:pt idx="85">
                  <c:v>300.27253076210002</c:v>
                </c:pt>
                <c:pt idx="86">
                  <c:v>310.79182889940103</c:v>
                </c:pt>
                <c:pt idx="87">
                  <c:v>315.36703451738799</c:v>
                </c:pt>
                <c:pt idx="88">
                  <c:v>320.21992136065802</c:v>
                </c:pt>
                <c:pt idx="89">
                  <c:v>334.32016641752398</c:v>
                </c:pt>
                <c:pt idx="90">
                  <c:v>337.52434554654502</c:v>
                </c:pt>
                <c:pt idx="91">
                  <c:v>331.60555924657001</c:v>
                </c:pt>
                <c:pt idx="92">
                  <c:v>332.51627463399899</c:v>
                </c:pt>
                <c:pt idx="93">
                  <c:v>334.770798227993</c:v>
                </c:pt>
                <c:pt idx="94">
                  <c:v>335.376657242308</c:v>
                </c:pt>
                <c:pt idx="95">
                  <c:v>333.56024666317199</c:v>
                </c:pt>
                <c:pt idx="96">
                  <c:v>334.02328131912998</c:v>
                </c:pt>
                <c:pt idx="97">
                  <c:v>347.31344746695402</c:v>
                </c:pt>
                <c:pt idx="98">
                  <c:v>365.07493195639</c:v>
                </c:pt>
                <c:pt idx="99">
                  <c:v>365.25879182282802</c:v>
                </c:pt>
                <c:pt idx="100">
                  <c:v>351.390727836596</c:v>
                </c:pt>
                <c:pt idx="101">
                  <c:v>347.26753721906101</c:v>
                </c:pt>
                <c:pt idx="102">
                  <c:v>355.66858739084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70-481E-92DB-9065590E48BB}"/>
            </c:ext>
          </c:extLst>
        </c:ser>
        <c:ser>
          <c:idx val="3"/>
          <c:order val="3"/>
          <c:tx>
            <c:strRef>
              <c:f>RegionalPropertyType!$V$5</c:f>
              <c:strCache>
                <c:ptCount val="1"/>
                <c:pt idx="0">
                  <c:v>Northeast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RegionalPropertyType!$V$6:$V$108</c:f>
              <c:numCache>
                <c:formatCode>0</c:formatCode>
                <c:ptCount val="103"/>
                <c:pt idx="0">
                  <c:v>98.482134497376407</c:v>
                </c:pt>
                <c:pt idx="1">
                  <c:v>98.631937128310199</c:v>
                </c:pt>
                <c:pt idx="2">
                  <c:v>98.210228809255796</c:v>
                </c:pt>
                <c:pt idx="3">
                  <c:v>100</c:v>
                </c:pt>
                <c:pt idx="4">
                  <c:v>103.331924419828</c:v>
                </c:pt>
                <c:pt idx="5">
                  <c:v>106.29921511857199</c:v>
                </c:pt>
                <c:pt idx="6">
                  <c:v>111.976951678178</c:v>
                </c:pt>
                <c:pt idx="7">
                  <c:v>119.330414285424</c:v>
                </c:pt>
                <c:pt idx="8">
                  <c:v>123.998864339561</c:v>
                </c:pt>
                <c:pt idx="9">
                  <c:v>125.502223163965</c:v>
                </c:pt>
                <c:pt idx="10">
                  <c:v>130.90855534443801</c:v>
                </c:pt>
                <c:pt idx="11">
                  <c:v>142.55480809164101</c:v>
                </c:pt>
                <c:pt idx="12">
                  <c:v>151.075635895792</c:v>
                </c:pt>
                <c:pt idx="13">
                  <c:v>156.41629675232201</c:v>
                </c:pt>
                <c:pt idx="14">
                  <c:v>162.46317606200199</c:v>
                </c:pt>
                <c:pt idx="15">
                  <c:v>168.47136453012999</c:v>
                </c:pt>
                <c:pt idx="16">
                  <c:v>175.26742718365199</c:v>
                </c:pt>
                <c:pt idx="17">
                  <c:v>184.475601581441</c:v>
                </c:pt>
                <c:pt idx="18">
                  <c:v>190.05277392316401</c:v>
                </c:pt>
                <c:pt idx="19">
                  <c:v>194.496265383615</c:v>
                </c:pt>
                <c:pt idx="20">
                  <c:v>206.274301710391</c:v>
                </c:pt>
                <c:pt idx="21">
                  <c:v>218.23266638078599</c:v>
                </c:pt>
                <c:pt idx="22">
                  <c:v>221.65191458077899</c:v>
                </c:pt>
                <c:pt idx="23">
                  <c:v>224.39373556938901</c:v>
                </c:pt>
                <c:pt idx="24">
                  <c:v>228.811939134439</c:v>
                </c:pt>
                <c:pt idx="25">
                  <c:v>228.02960398355199</c:v>
                </c:pt>
                <c:pt idx="26">
                  <c:v>222.29188765084299</c:v>
                </c:pt>
                <c:pt idx="27">
                  <c:v>222.66272474528401</c:v>
                </c:pt>
                <c:pt idx="28">
                  <c:v>235.159074419462</c:v>
                </c:pt>
                <c:pt idx="29">
                  <c:v>248.65553959027</c:v>
                </c:pt>
                <c:pt idx="30">
                  <c:v>246.36092676988201</c:v>
                </c:pt>
                <c:pt idx="31">
                  <c:v>238.92583807708499</c:v>
                </c:pt>
                <c:pt idx="32">
                  <c:v>240.605860283693</c:v>
                </c:pt>
                <c:pt idx="33">
                  <c:v>239.34141341342499</c:v>
                </c:pt>
                <c:pt idx="34">
                  <c:v>226.76657468854401</c:v>
                </c:pt>
                <c:pt idx="35">
                  <c:v>216.868079434767</c:v>
                </c:pt>
                <c:pt idx="36">
                  <c:v>210.20509729711699</c:v>
                </c:pt>
                <c:pt idx="37">
                  <c:v>203.66788371951401</c:v>
                </c:pt>
                <c:pt idx="38">
                  <c:v>201.99141539979499</c:v>
                </c:pt>
                <c:pt idx="39">
                  <c:v>200.68601098218301</c:v>
                </c:pt>
                <c:pt idx="40">
                  <c:v>199.402070756596</c:v>
                </c:pt>
                <c:pt idx="41">
                  <c:v>196.31611094251599</c:v>
                </c:pt>
                <c:pt idx="42">
                  <c:v>198.33967557790399</c:v>
                </c:pt>
                <c:pt idx="43">
                  <c:v>206.20751848443101</c:v>
                </c:pt>
                <c:pt idx="44">
                  <c:v>209.24497399589399</c:v>
                </c:pt>
                <c:pt idx="45">
                  <c:v>211.46128215571801</c:v>
                </c:pt>
                <c:pt idx="46">
                  <c:v>218.799793595533</c:v>
                </c:pt>
                <c:pt idx="47">
                  <c:v>223.49715230656599</c:v>
                </c:pt>
                <c:pt idx="48">
                  <c:v>222.84209363667901</c:v>
                </c:pt>
                <c:pt idx="49">
                  <c:v>223.494206600669</c:v>
                </c:pt>
                <c:pt idx="50">
                  <c:v>230.906753017033</c:v>
                </c:pt>
                <c:pt idx="51">
                  <c:v>240.18176126069901</c:v>
                </c:pt>
                <c:pt idx="52">
                  <c:v>245.361753811461</c:v>
                </c:pt>
                <c:pt idx="53">
                  <c:v>251.202084707849</c:v>
                </c:pt>
                <c:pt idx="54">
                  <c:v>259.27113979382102</c:v>
                </c:pt>
                <c:pt idx="55">
                  <c:v>267.05027010807299</c:v>
                </c:pt>
                <c:pt idx="56">
                  <c:v>276.23025402890403</c:v>
                </c:pt>
                <c:pt idx="57">
                  <c:v>291.56505818409101</c:v>
                </c:pt>
                <c:pt idx="58">
                  <c:v>309.25642344140402</c:v>
                </c:pt>
                <c:pt idx="59">
                  <c:v>320.46173069489998</c:v>
                </c:pt>
                <c:pt idx="60">
                  <c:v>329.92427333036699</c:v>
                </c:pt>
                <c:pt idx="61">
                  <c:v>342.06222032737702</c:v>
                </c:pt>
                <c:pt idx="62">
                  <c:v>345.15580501722701</c:v>
                </c:pt>
                <c:pt idx="63">
                  <c:v>345.24236494144799</c:v>
                </c:pt>
                <c:pt idx="64">
                  <c:v>354.33458742028398</c:v>
                </c:pt>
                <c:pt idx="65">
                  <c:v>364.52439137179402</c:v>
                </c:pt>
                <c:pt idx="66">
                  <c:v>364.747512912866</c:v>
                </c:pt>
                <c:pt idx="67">
                  <c:v>367.41647801589698</c:v>
                </c:pt>
                <c:pt idx="68">
                  <c:v>384.42539516339798</c:v>
                </c:pt>
                <c:pt idx="69">
                  <c:v>399.739459500024</c:v>
                </c:pt>
                <c:pt idx="70">
                  <c:v>402.45324827920803</c:v>
                </c:pt>
                <c:pt idx="71">
                  <c:v>400.272403139625</c:v>
                </c:pt>
                <c:pt idx="72">
                  <c:v>397.70865550124103</c:v>
                </c:pt>
                <c:pt idx="73">
                  <c:v>399.65918683546403</c:v>
                </c:pt>
                <c:pt idx="74">
                  <c:v>402.03820125752202</c:v>
                </c:pt>
                <c:pt idx="75">
                  <c:v>403.65645160684198</c:v>
                </c:pt>
                <c:pt idx="76">
                  <c:v>411.13550707154099</c:v>
                </c:pt>
                <c:pt idx="77">
                  <c:v>416.63143005196503</c:v>
                </c:pt>
                <c:pt idx="78">
                  <c:v>409.992291607634</c:v>
                </c:pt>
                <c:pt idx="79">
                  <c:v>408.18612735989097</c:v>
                </c:pt>
                <c:pt idx="80">
                  <c:v>425.67484466693202</c:v>
                </c:pt>
                <c:pt idx="81">
                  <c:v>432.63241355856502</c:v>
                </c:pt>
                <c:pt idx="82">
                  <c:v>428.04178327887303</c:v>
                </c:pt>
                <c:pt idx="83">
                  <c:v>433.70193604105799</c:v>
                </c:pt>
                <c:pt idx="84">
                  <c:v>446.889596757216</c:v>
                </c:pt>
                <c:pt idx="85">
                  <c:v>470.75177405755102</c:v>
                </c:pt>
                <c:pt idx="86">
                  <c:v>492.986766446366</c:v>
                </c:pt>
                <c:pt idx="87">
                  <c:v>496.01731367547097</c:v>
                </c:pt>
                <c:pt idx="88">
                  <c:v>498.22403631317798</c:v>
                </c:pt>
                <c:pt idx="89">
                  <c:v>511.46346292450102</c:v>
                </c:pt>
                <c:pt idx="90">
                  <c:v>506.77547558907702</c:v>
                </c:pt>
                <c:pt idx="91">
                  <c:v>491.69227328391099</c:v>
                </c:pt>
                <c:pt idx="92">
                  <c:v>491.495578289506</c:v>
                </c:pt>
                <c:pt idx="93">
                  <c:v>502.74626233138201</c:v>
                </c:pt>
                <c:pt idx="94">
                  <c:v>502.16828054310503</c:v>
                </c:pt>
                <c:pt idx="95">
                  <c:v>497.65972653494498</c:v>
                </c:pt>
                <c:pt idx="96">
                  <c:v>519.06913138758898</c:v>
                </c:pt>
                <c:pt idx="97">
                  <c:v>539.41678121264999</c:v>
                </c:pt>
                <c:pt idx="98">
                  <c:v>518.78564274439202</c:v>
                </c:pt>
                <c:pt idx="99">
                  <c:v>501.11651238955699</c:v>
                </c:pt>
                <c:pt idx="100">
                  <c:v>508.33475545606001</c:v>
                </c:pt>
                <c:pt idx="101">
                  <c:v>501.64956606585901</c:v>
                </c:pt>
                <c:pt idx="102">
                  <c:v>494.00229319943497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70-481E-92DB-9065590E4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6384"/>
        <c:axId val="530826776"/>
      </c:scatterChart>
      <c:valAx>
        <c:axId val="530826384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6776"/>
        <c:crosses val="autoZero"/>
        <c:crossBetween val="midCat"/>
        <c:majorUnit val="365"/>
      </c:valAx>
      <c:valAx>
        <c:axId val="5308267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6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541041592458"/>
          <c:y val="0.14374726596675416"/>
          <c:w val="0.83370995299786588"/>
          <c:h val="0.72917555227471564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RegionalPropertyType!$W$5</c:f>
              <c:strCache>
                <c:ptCount val="1"/>
                <c:pt idx="0">
                  <c:v>South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RegionalPropertyType!$W$6:$W$108</c:f>
              <c:numCache>
                <c:formatCode>0</c:formatCode>
                <c:ptCount val="103"/>
                <c:pt idx="0">
                  <c:v>93.624203794548905</c:v>
                </c:pt>
                <c:pt idx="1">
                  <c:v>95.153485800075899</c:v>
                </c:pt>
                <c:pt idx="2">
                  <c:v>98.905194390510999</c:v>
                </c:pt>
                <c:pt idx="3">
                  <c:v>100</c:v>
                </c:pt>
                <c:pt idx="4">
                  <c:v>97.640511384928203</c:v>
                </c:pt>
                <c:pt idx="5">
                  <c:v>98.193532812144696</c:v>
                </c:pt>
                <c:pt idx="6">
                  <c:v>103.417903335147</c:v>
                </c:pt>
                <c:pt idx="7">
                  <c:v>106.429108485768</c:v>
                </c:pt>
                <c:pt idx="8">
                  <c:v>104.778984614316</c:v>
                </c:pt>
                <c:pt idx="9">
                  <c:v>105.11732181802</c:v>
                </c:pt>
                <c:pt idx="10">
                  <c:v>109.530506329378</c:v>
                </c:pt>
                <c:pt idx="11">
                  <c:v>113.194567626194</c:v>
                </c:pt>
                <c:pt idx="12">
                  <c:v>114.13908528600101</c:v>
                </c:pt>
                <c:pt idx="13">
                  <c:v>114.816499638647</c:v>
                </c:pt>
                <c:pt idx="14">
                  <c:v>117.752812118406</c:v>
                </c:pt>
                <c:pt idx="15">
                  <c:v>121.94689186603399</c:v>
                </c:pt>
                <c:pt idx="16">
                  <c:v>126.282986295041</c:v>
                </c:pt>
                <c:pt idx="17">
                  <c:v>132.33150072393201</c:v>
                </c:pt>
                <c:pt idx="18">
                  <c:v>139.26663671615199</c:v>
                </c:pt>
                <c:pt idx="19">
                  <c:v>145.00974689914801</c:v>
                </c:pt>
                <c:pt idx="20">
                  <c:v>149.06217131593101</c:v>
                </c:pt>
                <c:pt idx="21">
                  <c:v>154.21777297176601</c:v>
                </c:pt>
                <c:pt idx="22">
                  <c:v>160.49732058013299</c:v>
                </c:pt>
                <c:pt idx="23">
                  <c:v>164.601911736479</c:v>
                </c:pt>
                <c:pt idx="24">
                  <c:v>166.49174904603299</c:v>
                </c:pt>
                <c:pt idx="25">
                  <c:v>167.056881504334</c:v>
                </c:pt>
                <c:pt idx="26">
                  <c:v>167.07561842522901</c:v>
                </c:pt>
                <c:pt idx="27">
                  <c:v>168.57006193243501</c:v>
                </c:pt>
                <c:pt idx="28">
                  <c:v>171.888132465273</c:v>
                </c:pt>
                <c:pt idx="29">
                  <c:v>174.079901558491</c:v>
                </c:pt>
                <c:pt idx="30">
                  <c:v>171.60277986734201</c:v>
                </c:pt>
                <c:pt idx="31">
                  <c:v>168.143697560672</c:v>
                </c:pt>
                <c:pt idx="32">
                  <c:v>163.28115884409999</c:v>
                </c:pt>
                <c:pt idx="33">
                  <c:v>155.62695376866799</c:v>
                </c:pt>
                <c:pt idx="34">
                  <c:v>147.924439254839</c:v>
                </c:pt>
                <c:pt idx="35">
                  <c:v>141.587955558923</c:v>
                </c:pt>
                <c:pt idx="36">
                  <c:v>135.32206334875201</c:v>
                </c:pt>
                <c:pt idx="37">
                  <c:v>131.15609051824401</c:v>
                </c:pt>
                <c:pt idx="38">
                  <c:v>130.582895135315</c:v>
                </c:pt>
                <c:pt idx="39">
                  <c:v>129.14421822223201</c:v>
                </c:pt>
                <c:pt idx="40">
                  <c:v>125.352313873005</c:v>
                </c:pt>
                <c:pt idx="41">
                  <c:v>122.087979455274</c:v>
                </c:pt>
                <c:pt idx="42">
                  <c:v>120.558996550506</c:v>
                </c:pt>
                <c:pt idx="43">
                  <c:v>118.238944885233</c:v>
                </c:pt>
                <c:pt idx="44">
                  <c:v>114.911570866105</c:v>
                </c:pt>
                <c:pt idx="45">
                  <c:v>113.825091601704</c:v>
                </c:pt>
                <c:pt idx="46">
                  <c:v>113.86967311995301</c:v>
                </c:pt>
                <c:pt idx="47">
                  <c:v>112.524670379147</c:v>
                </c:pt>
                <c:pt idx="48">
                  <c:v>111.58957144796901</c:v>
                </c:pt>
                <c:pt idx="49">
                  <c:v>112.53626945107</c:v>
                </c:pt>
                <c:pt idx="50">
                  <c:v>115.06701176719901</c:v>
                </c:pt>
                <c:pt idx="51">
                  <c:v>117.21241282288599</c:v>
                </c:pt>
                <c:pt idx="52">
                  <c:v>118.856312028744</c:v>
                </c:pt>
                <c:pt idx="53">
                  <c:v>120.075299849855</c:v>
                </c:pt>
                <c:pt idx="54">
                  <c:v>120.265295192623</c:v>
                </c:pt>
                <c:pt idx="55">
                  <c:v>121.568131567146</c:v>
                </c:pt>
                <c:pt idx="56">
                  <c:v>125.605221784075</c:v>
                </c:pt>
                <c:pt idx="57">
                  <c:v>129.50820896636299</c:v>
                </c:pt>
                <c:pt idx="58">
                  <c:v>129.30735551794399</c:v>
                </c:pt>
                <c:pt idx="59">
                  <c:v>129.90177447539401</c:v>
                </c:pt>
                <c:pt idx="60">
                  <c:v>136.882867309543</c:v>
                </c:pt>
                <c:pt idx="61">
                  <c:v>144.15694905369099</c:v>
                </c:pt>
                <c:pt idx="62">
                  <c:v>144.301202782812</c:v>
                </c:pt>
                <c:pt idx="63">
                  <c:v>142.63535439625301</c:v>
                </c:pt>
                <c:pt idx="64">
                  <c:v>143.58438669968601</c:v>
                </c:pt>
                <c:pt idx="65">
                  <c:v>145.65119568144499</c:v>
                </c:pt>
                <c:pt idx="66">
                  <c:v>150.47026823430201</c:v>
                </c:pt>
                <c:pt idx="67">
                  <c:v>155.42798106750399</c:v>
                </c:pt>
                <c:pt idx="68">
                  <c:v>160.01625470381001</c:v>
                </c:pt>
                <c:pt idx="69">
                  <c:v>162.949694798482</c:v>
                </c:pt>
                <c:pt idx="70">
                  <c:v>163.461747004019</c:v>
                </c:pt>
                <c:pt idx="71">
                  <c:v>166.53675451628601</c:v>
                </c:pt>
                <c:pt idx="72">
                  <c:v>170.722044581289</c:v>
                </c:pt>
                <c:pt idx="73">
                  <c:v>173.21246044122199</c:v>
                </c:pt>
                <c:pt idx="74">
                  <c:v>176.744812165849</c:v>
                </c:pt>
                <c:pt idx="75">
                  <c:v>182.43132242260501</c:v>
                </c:pt>
                <c:pt idx="76">
                  <c:v>186.377345349969</c:v>
                </c:pt>
                <c:pt idx="77">
                  <c:v>185.99257074744801</c:v>
                </c:pt>
                <c:pt idx="78">
                  <c:v>185.583239007066</c:v>
                </c:pt>
                <c:pt idx="79">
                  <c:v>187.12771846152199</c:v>
                </c:pt>
                <c:pt idx="80">
                  <c:v>187.486022054524</c:v>
                </c:pt>
                <c:pt idx="81">
                  <c:v>188.61130843307299</c:v>
                </c:pt>
                <c:pt idx="82">
                  <c:v>195.29140901518301</c:v>
                </c:pt>
                <c:pt idx="83">
                  <c:v>201.941454272127</c:v>
                </c:pt>
                <c:pt idx="84">
                  <c:v>205.293528657065</c:v>
                </c:pt>
                <c:pt idx="85">
                  <c:v>211.64748852960301</c:v>
                </c:pt>
                <c:pt idx="86">
                  <c:v>219.30185432649</c:v>
                </c:pt>
                <c:pt idx="87">
                  <c:v>224.19883773776999</c:v>
                </c:pt>
                <c:pt idx="88">
                  <c:v>230.22281413216999</c:v>
                </c:pt>
                <c:pt idx="89">
                  <c:v>239.32945833737401</c:v>
                </c:pt>
                <c:pt idx="90">
                  <c:v>241.490250087877</c:v>
                </c:pt>
                <c:pt idx="91">
                  <c:v>238.27820686527201</c:v>
                </c:pt>
                <c:pt idx="92">
                  <c:v>237.94357682477801</c:v>
                </c:pt>
                <c:pt idx="93">
                  <c:v>239.47248049460501</c:v>
                </c:pt>
                <c:pt idx="94">
                  <c:v>235.959809088849</c:v>
                </c:pt>
                <c:pt idx="95">
                  <c:v>231.37877894748601</c:v>
                </c:pt>
                <c:pt idx="96">
                  <c:v>236.59483686509901</c:v>
                </c:pt>
                <c:pt idx="97">
                  <c:v>245.73375298771001</c:v>
                </c:pt>
                <c:pt idx="98">
                  <c:v>242.770722011674</c:v>
                </c:pt>
                <c:pt idx="99">
                  <c:v>237.39452808703001</c:v>
                </c:pt>
                <c:pt idx="100">
                  <c:v>241.54532357059099</c:v>
                </c:pt>
                <c:pt idx="101">
                  <c:v>247.447727973041</c:v>
                </c:pt>
                <c:pt idx="102">
                  <c:v>252.824816675118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65-4314-823A-9C873EE1C7C2}"/>
            </c:ext>
          </c:extLst>
        </c:ser>
        <c:ser>
          <c:idx val="1"/>
          <c:order val="1"/>
          <c:tx>
            <c:strRef>
              <c:f>RegionalPropertyType!$X$5</c:f>
              <c:strCache>
                <c:ptCount val="1"/>
                <c:pt idx="0">
                  <c:v>South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RegionalPropertyType!$X$6:$X$108</c:f>
              <c:numCache>
                <c:formatCode>0</c:formatCode>
                <c:ptCount val="103"/>
                <c:pt idx="0">
                  <c:v>97.459102782008202</c:v>
                </c:pt>
                <c:pt idx="1">
                  <c:v>104.92429629276199</c:v>
                </c:pt>
                <c:pt idx="2">
                  <c:v>104.90436372599</c:v>
                </c:pt>
                <c:pt idx="3">
                  <c:v>100</c:v>
                </c:pt>
                <c:pt idx="4">
                  <c:v>99.397504984330595</c:v>
                </c:pt>
                <c:pt idx="5">
                  <c:v>102.11180772069299</c:v>
                </c:pt>
                <c:pt idx="6">
                  <c:v>106.545606254698</c:v>
                </c:pt>
                <c:pt idx="7">
                  <c:v>109.51935268646299</c:v>
                </c:pt>
                <c:pt idx="8">
                  <c:v>109.63917412084599</c:v>
                </c:pt>
                <c:pt idx="9">
                  <c:v>109.147459086054</c:v>
                </c:pt>
                <c:pt idx="10">
                  <c:v>111.27011494286</c:v>
                </c:pt>
                <c:pt idx="11">
                  <c:v>114.79696649893999</c:v>
                </c:pt>
                <c:pt idx="12">
                  <c:v>116.473900331415</c:v>
                </c:pt>
                <c:pt idx="13">
                  <c:v>117.66997008448</c:v>
                </c:pt>
                <c:pt idx="14">
                  <c:v>121.220188051345</c:v>
                </c:pt>
                <c:pt idx="15">
                  <c:v>125.66915149132799</c:v>
                </c:pt>
                <c:pt idx="16">
                  <c:v>131.267346332892</c:v>
                </c:pt>
                <c:pt idx="17">
                  <c:v>138.606350420571</c:v>
                </c:pt>
                <c:pt idx="18">
                  <c:v>143.091719080746</c:v>
                </c:pt>
                <c:pt idx="19">
                  <c:v>147.202080508405</c:v>
                </c:pt>
                <c:pt idx="20">
                  <c:v>155.659178869116</c:v>
                </c:pt>
                <c:pt idx="21">
                  <c:v>161.814966700616</c:v>
                </c:pt>
                <c:pt idx="22">
                  <c:v>163.871996463024</c:v>
                </c:pt>
                <c:pt idx="23">
                  <c:v>170.626825597394</c:v>
                </c:pt>
                <c:pt idx="24">
                  <c:v>180.17264310408299</c:v>
                </c:pt>
                <c:pt idx="25">
                  <c:v>184.595158874438</c:v>
                </c:pt>
                <c:pt idx="26">
                  <c:v>182.58669855180401</c:v>
                </c:pt>
                <c:pt idx="27">
                  <c:v>180.90094655858499</c:v>
                </c:pt>
                <c:pt idx="28">
                  <c:v>182.375290209274</c:v>
                </c:pt>
                <c:pt idx="29">
                  <c:v>184.05151792502599</c:v>
                </c:pt>
                <c:pt idx="30">
                  <c:v>185.40398437829</c:v>
                </c:pt>
                <c:pt idx="31">
                  <c:v>184.84633814950101</c:v>
                </c:pt>
                <c:pt idx="32">
                  <c:v>181.361929619216</c:v>
                </c:pt>
                <c:pt idx="33">
                  <c:v>177.73536074533999</c:v>
                </c:pt>
                <c:pt idx="34">
                  <c:v>171.64845888429599</c:v>
                </c:pt>
                <c:pt idx="35">
                  <c:v>163.13570837562</c:v>
                </c:pt>
                <c:pt idx="36">
                  <c:v>153.86175238722601</c:v>
                </c:pt>
                <c:pt idx="37">
                  <c:v>147.50729370737699</c:v>
                </c:pt>
                <c:pt idx="38">
                  <c:v>146.23888381915401</c:v>
                </c:pt>
                <c:pt idx="39">
                  <c:v>144.12395780480401</c:v>
                </c:pt>
                <c:pt idx="40">
                  <c:v>138.737364645648</c:v>
                </c:pt>
                <c:pt idx="41">
                  <c:v>134.36273929162701</c:v>
                </c:pt>
                <c:pt idx="42">
                  <c:v>132.62795333542201</c:v>
                </c:pt>
                <c:pt idx="43">
                  <c:v>130.520282000072</c:v>
                </c:pt>
                <c:pt idx="44">
                  <c:v>129.07958275143599</c:v>
                </c:pt>
                <c:pt idx="45">
                  <c:v>131.248584949101</c:v>
                </c:pt>
                <c:pt idx="46">
                  <c:v>131.75419824708101</c:v>
                </c:pt>
                <c:pt idx="47">
                  <c:v>128.58301263696899</c:v>
                </c:pt>
                <c:pt idx="48">
                  <c:v>125.617371615137</c:v>
                </c:pt>
                <c:pt idx="49">
                  <c:v>125.203238950803</c:v>
                </c:pt>
                <c:pt idx="50">
                  <c:v>130.66666028418601</c:v>
                </c:pt>
                <c:pt idx="51">
                  <c:v>134.77681618487401</c:v>
                </c:pt>
                <c:pt idx="52">
                  <c:v>133.62204082618899</c:v>
                </c:pt>
                <c:pt idx="53">
                  <c:v>135.04002801104801</c:v>
                </c:pt>
                <c:pt idx="54">
                  <c:v>139.747652848884</c:v>
                </c:pt>
                <c:pt idx="55">
                  <c:v>142.97499120884601</c:v>
                </c:pt>
                <c:pt idx="56">
                  <c:v>145.40202076455401</c:v>
                </c:pt>
                <c:pt idx="57">
                  <c:v>149.39578896306099</c:v>
                </c:pt>
                <c:pt idx="58">
                  <c:v>155.09249032445001</c:v>
                </c:pt>
                <c:pt idx="59">
                  <c:v>160.088925974407</c:v>
                </c:pt>
                <c:pt idx="60">
                  <c:v>162.97136249617901</c:v>
                </c:pt>
                <c:pt idx="61">
                  <c:v>165.41795670194099</c:v>
                </c:pt>
                <c:pt idx="62">
                  <c:v>166.33034977572399</c:v>
                </c:pt>
                <c:pt idx="63">
                  <c:v>168.08837123890501</c:v>
                </c:pt>
                <c:pt idx="64">
                  <c:v>174.484679623869</c:v>
                </c:pt>
                <c:pt idx="65">
                  <c:v>182.31208990635201</c:v>
                </c:pt>
                <c:pt idx="66">
                  <c:v>184.504233557041</c:v>
                </c:pt>
                <c:pt idx="67">
                  <c:v>185.625618961897</c:v>
                </c:pt>
                <c:pt idx="68">
                  <c:v>195.29399930934699</c:v>
                </c:pt>
                <c:pt idx="69">
                  <c:v>209.86029027632301</c:v>
                </c:pt>
                <c:pt idx="70">
                  <c:v>216.77954798802801</c:v>
                </c:pt>
                <c:pt idx="71">
                  <c:v>216.677269412903</c:v>
                </c:pt>
                <c:pt idx="72">
                  <c:v>219.337874676556</c:v>
                </c:pt>
                <c:pt idx="73">
                  <c:v>223.98968053510001</c:v>
                </c:pt>
                <c:pt idx="74">
                  <c:v>228.78141134649599</c:v>
                </c:pt>
                <c:pt idx="75">
                  <c:v>233.609414221251</c:v>
                </c:pt>
                <c:pt idx="76">
                  <c:v>238.527677824741</c:v>
                </c:pt>
                <c:pt idx="77">
                  <c:v>242.786657207291</c:v>
                </c:pt>
                <c:pt idx="78">
                  <c:v>247.76517292673799</c:v>
                </c:pt>
                <c:pt idx="79">
                  <c:v>255.93006002689901</c:v>
                </c:pt>
                <c:pt idx="80">
                  <c:v>263.48420498637699</c:v>
                </c:pt>
                <c:pt idx="81">
                  <c:v>264.76286143535702</c:v>
                </c:pt>
                <c:pt idx="82">
                  <c:v>272.53260388484898</c:v>
                </c:pt>
                <c:pt idx="83">
                  <c:v>288.09503052123199</c:v>
                </c:pt>
                <c:pt idx="84">
                  <c:v>300.81913915917801</c:v>
                </c:pt>
                <c:pt idx="85">
                  <c:v>316.50889689353301</c:v>
                </c:pt>
                <c:pt idx="86">
                  <c:v>335.04637675831401</c:v>
                </c:pt>
                <c:pt idx="87">
                  <c:v>350.17685836840599</c:v>
                </c:pt>
                <c:pt idx="88">
                  <c:v>371.93863518006901</c:v>
                </c:pt>
                <c:pt idx="89">
                  <c:v>398.79470106705202</c:v>
                </c:pt>
                <c:pt idx="90">
                  <c:v>399.942273467961</c:v>
                </c:pt>
                <c:pt idx="91">
                  <c:v>397.27504705423797</c:v>
                </c:pt>
                <c:pt idx="92">
                  <c:v>417.92232967821099</c:v>
                </c:pt>
                <c:pt idx="93">
                  <c:v>438.55340032326899</c:v>
                </c:pt>
                <c:pt idx="94">
                  <c:v>442.55870406541601</c:v>
                </c:pt>
                <c:pt idx="95">
                  <c:v>444.77247607102498</c:v>
                </c:pt>
                <c:pt idx="96">
                  <c:v>458.89818928793301</c:v>
                </c:pt>
                <c:pt idx="97">
                  <c:v>478.00635221064402</c:v>
                </c:pt>
                <c:pt idx="98">
                  <c:v>489.44060568460299</c:v>
                </c:pt>
                <c:pt idx="99">
                  <c:v>492.70377860482301</c:v>
                </c:pt>
                <c:pt idx="100">
                  <c:v>495.289216518535</c:v>
                </c:pt>
                <c:pt idx="101">
                  <c:v>498.63051393051802</c:v>
                </c:pt>
                <c:pt idx="102">
                  <c:v>499.38196698793098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65-4314-823A-9C873EE1C7C2}"/>
            </c:ext>
          </c:extLst>
        </c:ser>
        <c:ser>
          <c:idx val="2"/>
          <c:order val="2"/>
          <c:tx>
            <c:strRef>
              <c:f>RegionalPropertyType!$Y$5</c:f>
              <c:strCache>
                <c:ptCount val="1"/>
                <c:pt idx="0">
                  <c:v>South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RegionalPropertyType!$Y$6:$Y$108</c:f>
              <c:numCache>
                <c:formatCode>0</c:formatCode>
                <c:ptCount val="103"/>
                <c:pt idx="0">
                  <c:v>98.582504092234203</c:v>
                </c:pt>
                <c:pt idx="1">
                  <c:v>97.973345617921595</c:v>
                </c:pt>
                <c:pt idx="2">
                  <c:v>98.082146404130299</c:v>
                </c:pt>
                <c:pt idx="3">
                  <c:v>100</c:v>
                </c:pt>
                <c:pt idx="4">
                  <c:v>101.508256656047</c:v>
                </c:pt>
                <c:pt idx="5">
                  <c:v>102.26080417420199</c:v>
                </c:pt>
                <c:pt idx="6">
                  <c:v>105.620859134849</c:v>
                </c:pt>
                <c:pt idx="7">
                  <c:v>108.936720644391</c:v>
                </c:pt>
                <c:pt idx="8">
                  <c:v>109.475766139136</c:v>
                </c:pt>
                <c:pt idx="9">
                  <c:v>111.169940779686</c:v>
                </c:pt>
                <c:pt idx="10">
                  <c:v>115.382048266913</c:v>
                </c:pt>
                <c:pt idx="11">
                  <c:v>120.323034489973</c:v>
                </c:pt>
                <c:pt idx="12">
                  <c:v>124.733164302238</c:v>
                </c:pt>
                <c:pt idx="13">
                  <c:v>126.284628719423</c:v>
                </c:pt>
                <c:pt idx="14">
                  <c:v>128.79631542275601</c:v>
                </c:pt>
                <c:pt idx="15">
                  <c:v>135.98038622678899</c:v>
                </c:pt>
                <c:pt idx="16">
                  <c:v>143.73984070249199</c:v>
                </c:pt>
                <c:pt idx="17">
                  <c:v>150.10482026704301</c:v>
                </c:pt>
                <c:pt idx="18">
                  <c:v>155.533254015144</c:v>
                </c:pt>
                <c:pt idx="19">
                  <c:v>161.04171115536701</c:v>
                </c:pt>
                <c:pt idx="20">
                  <c:v>169.89454336029399</c:v>
                </c:pt>
                <c:pt idx="21">
                  <c:v>181.36022122000301</c:v>
                </c:pt>
                <c:pt idx="22">
                  <c:v>183.216932474223</c:v>
                </c:pt>
                <c:pt idx="23">
                  <c:v>181.71556705722</c:v>
                </c:pt>
                <c:pt idx="24">
                  <c:v>189.17459294531</c:v>
                </c:pt>
                <c:pt idx="25">
                  <c:v>195.58143532579399</c:v>
                </c:pt>
                <c:pt idx="26">
                  <c:v>189.23555743903199</c:v>
                </c:pt>
                <c:pt idx="27">
                  <c:v>184.554894353268</c:v>
                </c:pt>
                <c:pt idx="28">
                  <c:v>191.01779033542601</c:v>
                </c:pt>
                <c:pt idx="29">
                  <c:v>196.045022728226</c:v>
                </c:pt>
                <c:pt idx="30">
                  <c:v>190.66410600898701</c:v>
                </c:pt>
                <c:pt idx="31">
                  <c:v>183.620569071375</c:v>
                </c:pt>
                <c:pt idx="32">
                  <c:v>180.082719531621</c:v>
                </c:pt>
                <c:pt idx="33">
                  <c:v>172.993639387717</c:v>
                </c:pt>
                <c:pt idx="34">
                  <c:v>160.50885785509601</c:v>
                </c:pt>
                <c:pt idx="35">
                  <c:v>150.84656537682</c:v>
                </c:pt>
                <c:pt idx="36">
                  <c:v>145.77675436286199</c:v>
                </c:pt>
                <c:pt idx="37">
                  <c:v>141.088512405957</c:v>
                </c:pt>
                <c:pt idx="38">
                  <c:v>136.66518023672799</c:v>
                </c:pt>
                <c:pt idx="39">
                  <c:v>134.02131411662799</c:v>
                </c:pt>
                <c:pt idx="40">
                  <c:v>133.19284127114199</c:v>
                </c:pt>
                <c:pt idx="41">
                  <c:v>132.527199300776</c:v>
                </c:pt>
                <c:pt idx="42">
                  <c:v>132.70081086847301</c:v>
                </c:pt>
                <c:pt idx="43">
                  <c:v>131.91345004708799</c:v>
                </c:pt>
                <c:pt idx="44">
                  <c:v>129.479923870937</c:v>
                </c:pt>
                <c:pt idx="45">
                  <c:v>128.84411936183801</c:v>
                </c:pt>
                <c:pt idx="46">
                  <c:v>129.865543860353</c:v>
                </c:pt>
                <c:pt idx="47">
                  <c:v>129.438400158653</c:v>
                </c:pt>
                <c:pt idx="48">
                  <c:v>129.91317536705799</c:v>
                </c:pt>
                <c:pt idx="49">
                  <c:v>133.79682755205801</c:v>
                </c:pt>
                <c:pt idx="50">
                  <c:v>136.47046463225601</c:v>
                </c:pt>
                <c:pt idx="51">
                  <c:v>136.33611422713801</c:v>
                </c:pt>
                <c:pt idx="52">
                  <c:v>140.13237012598501</c:v>
                </c:pt>
                <c:pt idx="53">
                  <c:v>148.434245495239</c:v>
                </c:pt>
                <c:pt idx="54">
                  <c:v>148.69885003575601</c:v>
                </c:pt>
                <c:pt idx="55">
                  <c:v>144.28609339763699</c:v>
                </c:pt>
                <c:pt idx="56">
                  <c:v>147.84037303028001</c:v>
                </c:pt>
                <c:pt idx="57">
                  <c:v>156.891435504176</c:v>
                </c:pt>
                <c:pt idx="58">
                  <c:v>162.55486987529301</c:v>
                </c:pt>
                <c:pt idx="59">
                  <c:v>163.193052293504</c:v>
                </c:pt>
                <c:pt idx="60">
                  <c:v>164.98557131387801</c:v>
                </c:pt>
                <c:pt idx="61">
                  <c:v>167.14311259705599</c:v>
                </c:pt>
                <c:pt idx="62">
                  <c:v>167.81530680244799</c:v>
                </c:pt>
                <c:pt idx="63">
                  <c:v>169.39301458914801</c:v>
                </c:pt>
                <c:pt idx="64">
                  <c:v>173.15458757838101</c:v>
                </c:pt>
                <c:pt idx="65">
                  <c:v>176.28318758525799</c:v>
                </c:pt>
                <c:pt idx="66">
                  <c:v>180.25418371439699</c:v>
                </c:pt>
                <c:pt idx="67">
                  <c:v>186.95000958029701</c:v>
                </c:pt>
                <c:pt idx="68">
                  <c:v>195.32654823483799</c:v>
                </c:pt>
                <c:pt idx="69">
                  <c:v>201.77056348636799</c:v>
                </c:pt>
                <c:pt idx="70">
                  <c:v>199.08457808304399</c:v>
                </c:pt>
                <c:pt idx="71">
                  <c:v>194.90132915014101</c:v>
                </c:pt>
                <c:pt idx="72">
                  <c:v>198.07638750462701</c:v>
                </c:pt>
                <c:pt idx="73">
                  <c:v>204.15831698789199</c:v>
                </c:pt>
                <c:pt idx="74">
                  <c:v>205.52184180048599</c:v>
                </c:pt>
                <c:pt idx="75">
                  <c:v>202.24744542471501</c:v>
                </c:pt>
                <c:pt idx="76">
                  <c:v>198.90110142892701</c:v>
                </c:pt>
                <c:pt idx="77">
                  <c:v>198.11641705507401</c:v>
                </c:pt>
                <c:pt idx="78">
                  <c:v>202.08646069255599</c:v>
                </c:pt>
                <c:pt idx="79">
                  <c:v>206.13867734033599</c:v>
                </c:pt>
                <c:pt idx="80">
                  <c:v>207.826833653835</c:v>
                </c:pt>
                <c:pt idx="81">
                  <c:v>207.43255883476101</c:v>
                </c:pt>
                <c:pt idx="82">
                  <c:v>207.59106279305101</c:v>
                </c:pt>
                <c:pt idx="83">
                  <c:v>212.717798345625</c:v>
                </c:pt>
                <c:pt idx="84">
                  <c:v>222.62472117920399</c:v>
                </c:pt>
                <c:pt idx="85">
                  <c:v>233.47809053767099</c:v>
                </c:pt>
                <c:pt idx="86">
                  <c:v>241.48649227046599</c:v>
                </c:pt>
                <c:pt idx="87">
                  <c:v>247.548222506759</c:v>
                </c:pt>
                <c:pt idx="88">
                  <c:v>255.058200404915</c:v>
                </c:pt>
                <c:pt idx="89">
                  <c:v>260.65074925565</c:v>
                </c:pt>
                <c:pt idx="90">
                  <c:v>261.14866816441599</c:v>
                </c:pt>
                <c:pt idx="91">
                  <c:v>262.91364452812002</c:v>
                </c:pt>
                <c:pt idx="92">
                  <c:v>267.02817934896399</c:v>
                </c:pt>
                <c:pt idx="93">
                  <c:v>271.36092027166097</c:v>
                </c:pt>
                <c:pt idx="94">
                  <c:v>274.58381062695702</c:v>
                </c:pt>
                <c:pt idx="95">
                  <c:v>277.22129655773102</c:v>
                </c:pt>
                <c:pt idx="96">
                  <c:v>281.83360360086198</c:v>
                </c:pt>
                <c:pt idx="97">
                  <c:v>285.870723371662</c:v>
                </c:pt>
                <c:pt idx="98">
                  <c:v>285.12563326807998</c:v>
                </c:pt>
                <c:pt idx="99">
                  <c:v>283.16318475540902</c:v>
                </c:pt>
                <c:pt idx="100">
                  <c:v>283.019990609952</c:v>
                </c:pt>
                <c:pt idx="101">
                  <c:v>280.23560008205999</c:v>
                </c:pt>
                <c:pt idx="102">
                  <c:v>274.36550108615597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65-4314-823A-9C873EE1C7C2}"/>
            </c:ext>
          </c:extLst>
        </c:ser>
        <c:ser>
          <c:idx val="3"/>
          <c:order val="3"/>
          <c:tx>
            <c:strRef>
              <c:f>RegionalPropertyType!$Z$5</c:f>
              <c:strCache>
                <c:ptCount val="1"/>
                <c:pt idx="0">
                  <c:v>South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RegionalPropertyType!$Z$6:$Z$108</c:f>
              <c:numCache>
                <c:formatCode>0</c:formatCode>
                <c:ptCount val="103"/>
                <c:pt idx="0">
                  <c:v>95.163300907484</c:v>
                </c:pt>
                <c:pt idx="1">
                  <c:v>98.909909296404194</c:v>
                </c:pt>
                <c:pt idx="2">
                  <c:v>100.413447240148</c:v>
                </c:pt>
                <c:pt idx="3">
                  <c:v>100</c:v>
                </c:pt>
                <c:pt idx="4">
                  <c:v>102.548982460229</c:v>
                </c:pt>
                <c:pt idx="5">
                  <c:v>109.542322879417</c:v>
                </c:pt>
                <c:pt idx="6">
                  <c:v>113.849445252045</c:v>
                </c:pt>
                <c:pt idx="7">
                  <c:v>112.25924566818701</c:v>
                </c:pt>
                <c:pt idx="8">
                  <c:v>111.67369758830699</c:v>
                </c:pt>
                <c:pt idx="9">
                  <c:v>114.886660417117</c:v>
                </c:pt>
                <c:pt idx="10">
                  <c:v>119.781046729799</c:v>
                </c:pt>
                <c:pt idx="11">
                  <c:v>124.174108385347</c:v>
                </c:pt>
                <c:pt idx="12">
                  <c:v>128.13879903451701</c:v>
                </c:pt>
                <c:pt idx="13">
                  <c:v>129.33404528487699</c:v>
                </c:pt>
                <c:pt idx="14">
                  <c:v>128.766853609447</c:v>
                </c:pt>
                <c:pt idx="15">
                  <c:v>132.474007726536</c:v>
                </c:pt>
                <c:pt idx="16">
                  <c:v>141.67526134633101</c:v>
                </c:pt>
                <c:pt idx="17">
                  <c:v>150.92355462821499</c:v>
                </c:pt>
                <c:pt idx="18">
                  <c:v>154.95404396027001</c:v>
                </c:pt>
                <c:pt idx="19">
                  <c:v>157.72470685136801</c:v>
                </c:pt>
                <c:pt idx="20">
                  <c:v>166.10876829234101</c:v>
                </c:pt>
                <c:pt idx="21">
                  <c:v>181.05199491429499</c:v>
                </c:pt>
                <c:pt idx="22">
                  <c:v>189.975788976383</c:v>
                </c:pt>
                <c:pt idx="23">
                  <c:v>187.08190800934699</c:v>
                </c:pt>
                <c:pt idx="24">
                  <c:v>181.105101574462</c:v>
                </c:pt>
                <c:pt idx="25">
                  <c:v>174.708799199851</c:v>
                </c:pt>
                <c:pt idx="26">
                  <c:v>170.74654363490399</c:v>
                </c:pt>
                <c:pt idx="27">
                  <c:v>172.171856971441</c:v>
                </c:pt>
                <c:pt idx="28">
                  <c:v>176.70822539159701</c:v>
                </c:pt>
                <c:pt idx="29">
                  <c:v>177.33772916299301</c:v>
                </c:pt>
                <c:pt idx="30">
                  <c:v>169.986750610326</c:v>
                </c:pt>
                <c:pt idx="31">
                  <c:v>161.714271215845</c:v>
                </c:pt>
                <c:pt idx="32">
                  <c:v>154.01824993202601</c:v>
                </c:pt>
                <c:pt idx="33">
                  <c:v>146.36287704338301</c:v>
                </c:pt>
                <c:pt idx="34">
                  <c:v>137.25312394615401</c:v>
                </c:pt>
                <c:pt idx="35">
                  <c:v>129.16137153468901</c:v>
                </c:pt>
                <c:pt idx="36">
                  <c:v>124.413520509363</c:v>
                </c:pt>
                <c:pt idx="37">
                  <c:v>117.852623282522</c:v>
                </c:pt>
                <c:pt idx="38">
                  <c:v>108.36748199539301</c:v>
                </c:pt>
                <c:pt idx="39">
                  <c:v>103.64406743285799</c:v>
                </c:pt>
                <c:pt idx="40">
                  <c:v>106.05385304347899</c:v>
                </c:pt>
                <c:pt idx="41">
                  <c:v>108.492765315499</c:v>
                </c:pt>
                <c:pt idx="42">
                  <c:v>109.98951315215299</c:v>
                </c:pt>
                <c:pt idx="43">
                  <c:v>111.21241904158801</c:v>
                </c:pt>
                <c:pt idx="44">
                  <c:v>113.20636225152199</c:v>
                </c:pt>
                <c:pt idx="45">
                  <c:v>117.288281003249</c:v>
                </c:pt>
                <c:pt idx="46">
                  <c:v>120.222515936601</c:v>
                </c:pt>
                <c:pt idx="47">
                  <c:v>120.608467279964</c:v>
                </c:pt>
                <c:pt idx="48">
                  <c:v>123.093102963852</c:v>
                </c:pt>
                <c:pt idx="49">
                  <c:v>127.891174066994</c:v>
                </c:pt>
                <c:pt idx="50">
                  <c:v>131.75777204916</c:v>
                </c:pt>
                <c:pt idx="51">
                  <c:v>135.224692471114</c:v>
                </c:pt>
                <c:pt idx="52">
                  <c:v>139.219690560012</c:v>
                </c:pt>
                <c:pt idx="53">
                  <c:v>142.95606625109301</c:v>
                </c:pt>
                <c:pt idx="54">
                  <c:v>148.737939757753</c:v>
                </c:pt>
                <c:pt idx="55">
                  <c:v>154.87804450895001</c:v>
                </c:pt>
                <c:pt idx="56">
                  <c:v>160.68360499010601</c:v>
                </c:pt>
                <c:pt idx="57">
                  <c:v>168.735051722935</c:v>
                </c:pt>
                <c:pt idx="58">
                  <c:v>173.20538993895099</c:v>
                </c:pt>
                <c:pt idx="59">
                  <c:v>174.243578269663</c:v>
                </c:pt>
                <c:pt idx="60">
                  <c:v>178.97616253660601</c:v>
                </c:pt>
                <c:pt idx="61">
                  <c:v>186.65582084748101</c:v>
                </c:pt>
                <c:pt idx="62">
                  <c:v>191.615416862145</c:v>
                </c:pt>
                <c:pt idx="63">
                  <c:v>195.08545575726299</c:v>
                </c:pt>
                <c:pt idx="64">
                  <c:v>201.78448788524901</c:v>
                </c:pt>
                <c:pt idx="65">
                  <c:v>210.443569887623</c:v>
                </c:pt>
                <c:pt idx="66">
                  <c:v>215.25641437033801</c:v>
                </c:pt>
                <c:pt idx="67">
                  <c:v>217.428992091596</c:v>
                </c:pt>
                <c:pt idx="68">
                  <c:v>224.78798977868601</c:v>
                </c:pt>
                <c:pt idx="69">
                  <c:v>234.82839504286699</c:v>
                </c:pt>
                <c:pt idx="70">
                  <c:v>237.26762979108301</c:v>
                </c:pt>
                <c:pt idx="71">
                  <c:v>238.32680711304999</c:v>
                </c:pt>
                <c:pt idx="72">
                  <c:v>247.86742162988301</c:v>
                </c:pt>
                <c:pt idx="73">
                  <c:v>258.31908547766699</c:v>
                </c:pt>
                <c:pt idx="74">
                  <c:v>263.80988415205701</c:v>
                </c:pt>
                <c:pt idx="75">
                  <c:v>268.51454002192798</c:v>
                </c:pt>
                <c:pt idx="76">
                  <c:v>274.35321083469398</c:v>
                </c:pt>
                <c:pt idx="77">
                  <c:v>281.53309547285698</c:v>
                </c:pt>
                <c:pt idx="78">
                  <c:v>291.24396547353098</c:v>
                </c:pt>
                <c:pt idx="79">
                  <c:v>297.15632665583001</c:v>
                </c:pt>
                <c:pt idx="80">
                  <c:v>295.431637208822</c:v>
                </c:pt>
                <c:pt idx="81">
                  <c:v>294.942025938499</c:v>
                </c:pt>
                <c:pt idx="82">
                  <c:v>310.54030000790999</c:v>
                </c:pt>
                <c:pt idx="83">
                  <c:v>331.060667734937</c:v>
                </c:pt>
                <c:pt idx="84">
                  <c:v>345.93389780577502</c:v>
                </c:pt>
                <c:pt idx="85">
                  <c:v>364.94320304604997</c:v>
                </c:pt>
                <c:pt idx="86">
                  <c:v>387.034972694136</c:v>
                </c:pt>
                <c:pt idx="87">
                  <c:v>404.21603425300299</c:v>
                </c:pt>
                <c:pt idx="88">
                  <c:v>423.78365965069599</c:v>
                </c:pt>
                <c:pt idx="89">
                  <c:v>448.95393637861201</c:v>
                </c:pt>
                <c:pt idx="90">
                  <c:v>443.87384114562599</c:v>
                </c:pt>
                <c:pt idx="91">
                  <c:v>427.94528335414799</c:v>
                </c:pt>
                <c:pt idx="92">
                  <c:v>427.56277872464801</c:v>
                </c:pt>
                <c:pt idx="93">
                  <c:v>428.13724538879802</c:v>
                </c:pt>
                <c:pt idx="94">
                  <c:v>421.57668407573902</c:v>
                </c:pt>
                <c:pt idx="95">
                  <c:v>413.28468749974701</c:v>
                </c:pt>
                <c:pt idx="96">
                  <c:v>410.06406252331698</c:v>
                </c:pt>
                <c:pt idx="97">
                  <c:v>407.40208709409001</c:v>
                </c:pt>
                <c:pt idx="98">
                  <c:v>405.74012223583799</c:v>
                </c:pt>
                <c:pt idx="99">
                  <c:v>408.63206694443102</c:v>
                </c:pt>
                <c:pt idx="100">
                  <c:v>418.67690788263201</c:v>
                </c:pt>
                <c:pt idx="101">
                  <c:v>426.74810939478402</c:v>
                </c:pt>
                <c:pt idx="102">
                  <c:v>426.44596683141299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65-4314-823A-9C873EE1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7560"/>
        <c:axId val="530827952"/>
      </c:scatterChart>
      <c:valAx>
        <c:axId val="530827560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7952"/>
        <c:crosses val="autoZero"/>
        <c:crossBetween val="midCat"/>
        <c:majorUnit val="365"/>
      </c:valAx>
      <c:valAx>
        <c:axId val="530827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75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093205136175"/>
          <c:y val="0.1133653215223097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RegionalPropertyType!$AA$5</c:f>
              <c:strCache>
                <c:ptCount val="1"/>
                <c:pt idx="0">
                  <c:v>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RegionalPropertyType!$AA$6:$AA$108</c:f>
              <c:numCache>
                <c:formatCode>0</c:formatCode>
                <c:ptCount val="103"/>
                <c:pt idx="0">
                  <c:v>94.112338370796706</c:v>
                </c:pt>
                <c:pt idx="1">
                  <c:v>99.299850632208702</c:v>
                </c:pt>
                <c:pt idx="2">
                  <c:v>100.812504564533</c:v>
                </c:pt>
                <c:pt idx="3">
                  <c:v>100</c:v>
                </c:pt>
                <c:pt idx="4">
                  <c:v>101.142218825067</c:v>
                </c:pt>
                <c:pt idx="5">
                  <c:v>103.332020944961</c:v>
                </c:pt>
                <c:pt idx="6">
                  <c:v>102.077772364438</c:v>
                </c:pt>
                <c:pt idx="7">
                  <c:v>100.06124429981899</c:v>
                </c:pt>
                <c:pt idx="8">
                  <c:v>102.092325390228</c:v>
                </c:pt>
                <c:pt idx="9">
                  <c:v>105.778197188094</c:v>
                </c:pt>
                <c:pt idx="10">
                  <c:v>107.979374539644</c:v>
                </c:pt>
                <c:pt idx="11">
                  <c:v>109.00411637614199</c:v>
                </c:pt>
                <c:pt idx="12">
                  <c:v>112.266586394115</c:v>
                </c:pt>
                <c:pt idx="13">
                  <c:v>116.98637475965199</c:v>
                </c:pt>
                <c:pt idx="14">
                  <c:v>118.96290269143</c:v>
                </c:pt>
                <c:pt idx="15">
                  <c:v>120.651556824823</c:v>
                </c:pt>
                <c:pt idx="16">
                  <c:v>126.040011212808</c:v>
                </c:pt>
                <c:pt idx="17">
                  <c:v>131.784885105055</c:v>
                </c:pt>
                <c:pt idx="18">
                  <c:v>135.45738986971301</c:v>
                </c:pt>
                <c:pt idx="19">
                  <c:v>139.104623462609</c:v>
                </c:pt>
                <c:pt idx="20">
                  <c:v>145.09161253057201</c:v>
                </c:pt>
                <c:pt idx="21">
                  <c:v>151.282824179328</c:v>
                </c:pt>
                <c:pt idx="22">
                  <c:v>156.67442307275601</c:v>
                </c:pt>
                <c:pt idx="23">
                  <c:v>162.20594024218099</c:v>
                </c:pt>
                <c:pt idx="24">
                  <c:v>167.76650236211299</c:v>
                </c:pt>
                <c:pt idx="25">
                  <c:v>173.37763663248001</c:v>
                </c:pt>
                <c:pt idx="26">
                  <c:v>173.563965456788</c:v>
                </c:pt>
                <c:pt idx="27">
                  <c:v>171.055532711078</c:v>
                </c:pt>
                <c:pt idx="28">
                  <c:v>174.73346101446299</c:v>
                </c:pt>
                <c:pt idx="29">
                  <c:v>183.08280122309699</c:v>
                </c:pt>
                <c:pt idx="30">
                  <c:v>183.46485848496599</c:v>
                </c:pt>
                <c:pt idx="31">
                  <c:v>177.15996763825601</c:v>
                </c:pt>
                <c:pt idx="32">
                  <c:v>174.42675321871201</c:v>
                </c:pt>
                <c:pt idx="33">
                  <c:v>173.36025316384999</c:v>
                </c:pt>
                <c:pt idx="34">
                  <c:v>164.45876379916399</c:v>
                </c:pt>
                <c:pt idx="35">
                  <c:v>151.51690167087901</c:v>
                </c:pt>
                <c:pt idx="36">
                  <c:v>139.633360344425</c:v>
                </c:pt>
                <c:pt idx="37">
                  <c:v>127.313334201961</c:v>
                </c:pt>
                <c:pt idx="38">
                  <c:v>118.95905705678901</c:v>
                </c:pt>
                <c:pt idx="39">
                  <c:v>115.866840002581</c:v>
                </c:pt>
                <c:pt idx="40">
                  <c:v>113.800594781516</c:v>
                </c:pt>
                <c:pt idx="41">
                  <c:v>110.36062368518699</c:v>
                </c:pt>
                <c:pt idx="42">
                  <c:v>106.61749984722699</c:v>
                </c:pt>
                <c:pt idx="43">
                  <c:v>103.988803024763</c:v>
                </c:pt>
                <c:pt idx="44">
                  <c:v>104.180707083779</c:v>
                </c:pt>
                <c:pt idx="45">
                  <c:v>106.259411998102</c:v>
                </c:pt>
                <c:pt idx="46">
                  <c:v>106.35442646518899</c:v>
                </c:pt>
                <c:pt idx="47">
                  <c:v>104.659940136426</c:v>
                </c:pt>
                <c:pt idx="48">
                  <c:v>105.17447338879001</c:v>
                </c:pt>
                <c:pt idx="49">
                  <c:v>107.661972915639</c:v>
                </c:pt>
                <c:pt idx="50">
                  <c:v>110.40475781806001</c:v>
                </c:pt>
                <c:pt idx="51">
                  <c:v>112.657948913469</c:v>
                </c:pt>
                <c:pt idx="52">
                  <c:v>116.06958486800001</c:v>
                </c:pt>
                <c:pt idx="53">
                  <c:v>121.51106132130199</c:v>
                </c:pt>
                <c:pt idx="54">
                  <c:v>125.989709614471</c:v>
                </c:pt>
                <c:pt idx="55">
                  <c:v>128.25831645190999</c:v>
                </c:pt>
                <c:pt idx="56">
                  <c:v>133.411983209097</c:v>
                </c:pt>
                <c:pt idx="57">
                  <c:v>141.878502803662</c:v>
                </c:pt>
                <c:pt idx="58">
                  <c:v>145.844800054095</c:v>
                </c:pt>
                <c:pt idx="59">
                  <c:v>146.529431925437</c:v>
                </c:pt>
                <c:pt idx="60">
                  <c:v>149.58797743980401</c:v>
                </c:pt>
                <c:pt idx="61">
                  <c:v>153.62474928290399</c:v>
                </c:pt>
                <c:pt idx="62">
                  <c:v>155.91860988703399</c:v>
                </c:pt>
                <c:pt idx="63">
                  <c:v>157.53899595437599</c:v>
                </c:pt>
                <c:pt idx="64">
                  <c:v>161.41078832829601</c:v>
                </c:pt>
                <c:pt idx="65">
                  <c:v>165.82238437331</c:v>
                </c:pt>
                <c:pt idx="66">
                  <c:v>169.45950796682899</c:v>
                </c:pt>
                <c:pt idx="67">
                  <c:v>173.43885693047699</c:v>
                </c:pt>
                <c:pt idx="68">
                  <c:v>179.11137589981601</c:v>
                </c:pt>
                <c:pt idx="69">
                  <c:v>184.30218105628799</c:v>
                </c:pt>
                <c:pt idx="70">
                  <c:v>185.964545837797</c:v>
                </c:pt>
                <c:pt idx="71">
                  <c:v>188.023254434687</c:v>
                </c:pt>
                <c:pt idx="72">
                  <c:v>194.98021673626999</c:v>
                </c:pt>
                <c:pt idx="73">
                  <c:v>202.01671881581299</c:v>
                </c:pt>
                <c:pt idx="74">
                  <c:v>200.49870534408601</c:v>
                </c:pt>
                <c:pt idx="75">
                  <c:v>197.954247807462</c:v>
                </c:pt>
                <c:pt idx="76">
                  <c:v>201.31081090481399</c:v>
                </c:pt>
                <c:pt idx="77">
                  <c:v>208.017026002373</c:v>
                </c:pt>
                <c:pt idx="78">
                  <c:v>212.180538098928</c:v>
                </c:pt>
                <c:pt idx="79">
                  <c:v>210.90077711001899</c:v>
                </c:pt>
                <c:pt idx="80">
                  <c:v>207.938726353379</c:v>
                </c:pt>
                <c:pt idx="81">
                  <c:v>206.34903977704201</c:v>
                </c:pt>
                <c:pt idx="82">
                  <c:v>211.47029467893901</c:v>
                </c:pt>
                <c:pt idx="83">
                  <c:v>216.787235130749</c:v>
                </c:pt>
                <c:pt idx="84">
                  <c:v>216.84089490889701</c:v>
                </c:pt>
                <c:pt idx="85">
                  <c:v>220.310502692434</c:v>
                </c:pt>
                <c:pt idx="86">
                  <c:v>232.226987571118</c:v>
                </c:pt>
                <c:pt idx="87">
                  <c:v>240.863143968439</c:v>
                </c:pt>
                <c:pt idx="88">
                  <c:v>244.77791328916899</c:v>
                </c:pt>
                <c:pt idx="89">
                  <c:v>254.06782751102699</c:v>
                </c:pt>
                <c:pt idx="90">
                  <c:v>252.96951683624999</c:v>
                </c:pt>
                <c:pt idx="91">
                  <c:v>242.911955659489</c:v>
                </c:pt>
                <c:pt idx="92">
                  <c:v>239.83576136841401</c:v>
                </c:pt>
                <c:pt idx="93">
                  <c:v>244.24499312589001</c:v>
                </c:pt>
                <c:pt idx="94">
                  <c:v>243.350600543517</c:v>
                </c:pt>
                <c:pt idx="95">
                  <c:v>237.29082194874101</c:v>
                </c:pt>
                <c:pt idx="96">
                  <c:v>233.71404101326701</c:v>
                </c:pt>
                <c:pt idx="97">
                  <c:v>228.26532480997099</c:v>
                </c:pt>
                <c:pt idx="98">
                  <c:v>228.21813658807801</c:v>
                </c:pt>
                <c:pt idx="99">
                  <c:v>231.476841321872</c:v>
                </c:pt>
                <c:pt idx="100">
                  <c:v>227.66497539194</c:v>
                </c:pt>
                <c:pt idx="101">
                  <c:v>222.21392595977201</c:v>
                </c:pt>
                <c:pt idx="102">
                  <c:v>218.30419560358899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F4-40A7-BE9C-44C260A168F7}"/>
            </c:ext>
          </c:extLst>
        </c:ser>
        <c:ser>
          <c:idx val="1"/>
          <c:order val="1"/>
          <c:tx>
            <c:strRef>
              <c:f>RegionalPropertyType!$AB$5</c:f>
              <c:strCache>
                <c:ptCount val="1"/>
                <c:pt idx="0">
                  <c:v>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RegionalPropertyType!$AB$6:$AB$108</c:f>
              <c:numCache>
                <c:formatCode>0</c:formatCode>
                <c:ptCount val="103"/>
                <c:pt idx="0">
                  <c:v>92.440621953563195</c:v>
                </c:pt>
                <c:pt idx="1">
                  <c:v>94.244341646098107</c:v>
                </c:pt>
                <c:pt idx="2">
                  <c:v>96.810298682496494</c:v>
                </c:pt>
                <c:pt idx="3">
                  <c:v>100</c:v>
                </c:pt>
                <c:pt idx="4">
                  <c:v>101.757385386089</c:v>
                </c:pt>
                <c:pt idx="5">
                  <c:v>101.987702758149</c:v>
                </c:pt>
                <c:pt idx="6">
                  <c:v>101.574459279664</c:v>
                </c:pt>
                <c:pt idx="7">
                  <c:v>102.18549891328399</c:v>
                </c:pt>
                <c:pt idx="8">
                  <c:v>103.628475549629</c:v>
                </c:pt>
                <c:pt idx="9">
                  <c:v>106.506584872109</c:v>
                </c:pt>
                <c:pt idx="10">
                  <c:v>110.296201975964</c:v>
                </c:pt>
                <c:pt idx="11">
                  <c:v>111.981844208252</c:v>
                </c:pt>
                <c:pt idx="12">
                  <c:v>112.03970612584099</c:v>
                </c:pt>
                <c:pt idx="13">
                  <c:v>113.005221498162</c:v>
                </c:pt>
                <c:pt idx="14">
                  <c:v>116.18153599939301</c:v>
                </c:pt>
                <c:pt idx="15">
                  <c:v>120.843575647035</c:v>
                </c:pt>
                <c:pt idx="16">
                  <c:v>127.434374226719</c:v>
                </c:pt>
                <c:pt idx="17">
                  <c:v>135.13074188777699</c:v>
                </c:pt>
                <c:pt idx="18">
                  <c:v>138.350826525842</c:v>
                </c:pt>
                <c:pt idx="19">
                  <c:v>140.353489065242</c:v>
                </c:pt>
                <c:pt idx="20">
                  <c:v>146.95042888483999</c:v>
                </c:pt>
                <c:pt idx="21">
                  <c:v>155.00420172159701</c:v>
                </c:pt>
                <c:pt idx="22">
                  <c:v>160.78072387258101</c:v>
                </c:pt>
                <c:pt idx="23">
                  <c:v>165.22461192068801</c:v>
                </c:pt>
                <c:pt idx="24">
                  <c:v>171.368567941225</c:v>
                </c:pt>
                <c:pt idx="25">
                  <c:v>178.712717745183</c:v>
                </c:pt>
                <c:pt idx="26">
                  <c:v>184.17547134738501</c:v>
                </c:pt>
                <c:pt idx="27">
                  <c:v>187.74354098055801</c:v>
                </c:pt>
                <c:pt idx="28">
                  <c:v>191.727348118187</c:v>
                </c:pt>
                <c:pt idx="29">
                  <c:v>196.68891608400801</c:v>
                </c:pt>
                <c:pt idx="30">
                  <c:v>198.02249476358901</c:v>
                </c:pt>
                <c:pt idx="31">
                  <c:v>194.531184690836</c:v>
                </c:pt>
                <c:pt idx="32">
                  <c:v>190.347625302447</c:v>
                </c:pt>
                <c:pt idx="33">
                  <c:v>185.90912570425701</c:v>
                </c:pt>
                <c:pt idx="34">
                  <c:v>175.28354892500801</c:v>
                </c:pt>
                <c:pt idx="35">
                  <c:v>163.00618644135801</c:v>
                </c:pt>
                <c:pt idx="36">
                  <c:v>150.82146647427899</c:v>
                </c:pt>
                <c:pt idx="37">
                  <c:v>139.346607079329</c:v>
                </c:pt>
                <c:pt idx="38">
                  <c:v>133.807809200322</c:v>
                </c:pt>
                <c:pt idx="39">
                  <c:v>132.06660729188101</c:v>
                </c:pt>
                <c:pt idx="40">
                  <c:v>132.50028041838999</c:v>
                </c:pt>
                <c:pt idx="41">
                  <c:v>133.85928387526201</c:v>
                </c:pt>
                <c:pt idx="42">
                  <c:v>127.954568269109</c:v>
                </c:pt>
                <c:pt idx="43">
                  <c:v>120.52422282781799</c:v>
                </c:pt>
                <c:pt idx="44">
                  <c:v>120.680320919922</c:v>
                </c:pt>
                <c:pt idx="45">
                  <c:v>123.147085593569</c:v>
                </c:pt>
                <c:pt idx="46">
                  <c:v>122.051828655918</c:v>
                </c:pt>
                <c:pt idx="47">
                  <c:v>120.57136933403</c:v>
                </c:pt>
                <c:pt idx="48">
                  <c:v>123.36495154082201</c:v>
                </c:pt>
                <c:pt idx="49">
                  <c:v>127.402636492654</c:v>
                </c:pt>
                <c:pt idx="50">
                  <c:v>129.594033709657</c:v>
                </c:pt>
                <c:pt idx="51">
                  <c:v>130.07639998579799</c:v>
                </c:pt>
                <c:pt idx="52">
                  <c:v>132.76004552812299</c:v>
                </c:pt>
                <c:pt idx="53">
                  <c:v>139.178824931126</c:v>
                </c:pt>
                <c:pt idx="54">
                  <c:v>145.37912432167701</c:v>
                </c:pt>
                <c:pt idx="55">
                  <c:v>148.675048577675</c:v>
                </c:pt>
                <c:pt idx="56">
                  <c:v>154.20517728741899</c:v>
                </c:pt>
                <c:pt idx="57">
                  <c:v>163.489799813193</c:v>
                </c:pt>
                <c:pt idx="58">
                  <c:v>167.124914396013</c:v>
                </c:pt>
                <c:pt idx="59">
                  <c:v>166.10649210484499</c:v>
                </c:pt>
                <c:pt idx="60">
                  <c:v>170.136872960566</c:v>
                </c:pt>
                <c:pt idx="61">
                  <c:v>178.939537284419</c:v>
                </c:pt>
                <c:pt idx="62">
                  <c:v>185.18531572709799</c:v>
                </c:pt>
                <c:pt idx="63">
                  <c:v>186.79459430178301</c:v>
                </c:pt>
                <c:pt idx="64">
                  <c:v>191.030398808782</c:v>
                </c:pt>
                <c:pt idx="65">
                  <c:v>199.573344985571</c:v>
                </c:pt>
                <c:pt idx="66">
                  <c:v>204.93917911587499</c:v>
                </c:pt>
                <c:pt idx="67">
                  <c:v>207.59380599071</c:v>
                </c:pt>
                <c:pt idx="68">
                  <c:v>218.219189405766</c:v>
                </c:pt>
                <c:pt idx="69">
                  <c:v>233.74236512782599</c:v>
                </c:pt>
                <c:pt idx="70">
                  <c:v>239.13024161238701</c:v>
                </c:pt>
                <c:pt idx="71">
                  <c:v>237.381052619992</c:v>
                </c:pt>
                <c:pt idx="72">
                  <c:v>240.46601116440499</c:v>
                </c:pt>
                <c:pt idx="73">
                  <c:v>248.83051380105499</c:v>
                </c:pt>
                <c:pt idx="74">
                  <c:v>256.08885659751598</c:v>
                </c:pt>
                <c:pt idx="75">
                  <c:v>259.98009800285598</c:v>
                </c:pt>
                <c:pt idx="76">
                  <c:v>264.80332067748202</c:v>
                </c:pt>
                <c:pt idx="77">
                  <c:v>269.641107727014</c:v>
                </c:pt>
                <c:pt idx="78">
                  <c:v>271.35517751148399</c:v>
                </c:pt>
                <c:pt idx="79">
                  <c:v>271.15797942762998</c:v>
                </c:pt>
                <c:pt idx="80">
                  <c:v>273.41423908801499</c:v>
                </c:pt>
                <c:pt idx="81">
                  <c:v>280.49396863930798</c:v>
                </c:pt>
                <c:pt idx="82">
                  <c:v>289.031765164776</c:v>
                </c:pt>
                <c:pt idx="83">
                  <c:v>296.49799752590297</c:v>
                </c:pt>
                <c:pt idx="84">
                  <c:v>309.74966502056901</c:v>
                </c:pt>
                <c:pt idx="85">
                  <c:v>330.976091023165</c:v>
                </c:pt>
                <c:pt idx="86">
                  <c:v>347.46020082138301</c:v>
                </c:pt>
                <c:pt idx="87">
                  <c:v>357.543117641913</c:v>
                </c:pt>
                <c:pt idx="88">
                  <c:v>377.26932742705299</c:v>
                </c:pt>
                <c:pt idx="89">
                  <c:v>403.09993855166698</c:v>
                </c:pt>
                <c:pt idx="90">
                  <c:v>407.50326689779598</c:v>
                </c:pt>
                <c:pt idx="91">
                  <c:v>399.42050624506601</c:v>
                </c:pt>
                <c:pt idx="92">
                  <c:v>401.38695320569798</c:v>
                </c:pt>
                <c:pt idx="93">
                  <c:v>408.83578769976202</c:v>
                </c:pt>
                <c:pt idx="94">
                  <c:v>412.33056124420699</c:v>
                </c:pt>
                <c:pt idx="95">
                  <c:v>411.31680012937198</c:v>
                </c:pt>
                <c:pt idx="96">
                  <c:v>411.19398549558503</c:v>
                </c:pt>
                <c:pt idx="97">
                  <c:v>412.74599095095999</c:v>
                </c:pt>
                <c:pt idx="98">
                  <c:v>416.53014495954102</c:v>
                </c:pt>
                <c:pt idx="99">
                  <c:v>422.079026767188</c:v>
                </c:pt>
                <c:pt idx="100">
                  <c:v>426.79229410687901</c:v>
                </c:pt>
                <c:pt idx="101">
                  <c:v>425.72388535930298</c:v>
                </c:pt>
                <c:pt idx="102">
                  <c:v>417.562921996743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F4-40A7-BE9C-44C260A168F7}"/>
            </c:ext>
          </c:extLst>
        </c:ser>
        <c:ser>
          <c:idx val="2"/>
          <c:order val="2"/>
          <c:tx>
            <c:strRef>
              <c:f>RegionalPropertyType!$AC$5</c:f>
              <c:strCache>
                <c:ptCount val="1"/>
                <c:pt idx="0">
                  <c:v>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RegionalPropertyType!$AC$6:$AC$108</c:f>
              <c:numCache>
                <c:formatCode>0</c:formatCode>
                <c:ptCount val="103"/>
                <c:pt idx="0">
                  <c:v>95.848142759398698</c:v>
                </c:pt>
                <c:pt idx="1">
                  <c:v>98.541545483803702</c:v>
                </c:pt>
                <c:pt idx="2">
                  <c:v>99.252922250793901</c:v>
                </c:pt>
                <c:pt idx="3">
                  <c:v>100</c:v>
                </c:pt>
                <c:pt idx="4">
                  <c:v>102.74942995532599</c:v>
                </c:pt>
                <c:pt idx="5">
                  <c:v>106.557081356506</c:v>
                </c:pt>
                <c:pt idx="6">
                  <c:v>108.05109605097</c:v>
                </c:pt>
                <c:pt idx="7">
                  <c:v>107.77455015421199</c:v>
                </c:pt>
                <c:pt idx="8">
                  <c:v>109.33516600186501</c:v>
                </c:pt>
                <c:pt idx="9">
                  <c:v>113.062980114613</c:v>
                </c:pt>
                <c:pt idx="10">
                  <c:v>117.464086738657</c:v>
                </c:pt>
                <c:pt idx="11">
                  <c:v>120.892293933548</c:v>
                </c:pt>
                <c:pt idx="12">
                  <c:v>125.11939934353499</c:v>
                </c:pt>
                <c:pt idx="13">
                  <c:v>129.85228879835199</c:v>
                </c:pt>
                <c:pt idx="14">
                  <c:v>134.33053799029199</c:v>
                </c:pt>
                <c:pt idx="15">
                  <c:v>139.601051126697</c:v>
                </c:pt>
                <c:pt idx="16">
                  <c:v>147.171823147156</c:v>
                </c:pt>
                <c:pt idx="17">
                  <c:v>156.08060323798301</c:v>
                </c:pt>
                <c:pt idx="18">
                  <c:v>159.883782946211</c:v>
                </c:pt>
                <c:pt idx="19">
                  <c:v>162.81262259566699</c:v>
                </c:pt>
                <c:pt idx="20">
                  <c:v>173.51290509409699</c:v>
                </c:pt>
                <c:pt idx="21">
                  <c:v>185.16613271587801</c:v>
                </c:pt>
                <c:pt idx="22">
                  <c:v>186.780807771377</c:v>
                </c:pt>
                <c:pt idx="23">
                  <c:v>186.59913169442399</c:v>
                </c:pt>
                <c:pt idx="24">
                  <c:v>193.92663374842999</c:v>
                </c:pt>
                <c:pt idx="25">
                  <c:v>200.40581845012301</c:v>
                </c:pt>
                <c:pt idx="26">
                  <c:v>197.96907910994599</c:v>
                </c:pt>
                <c:pt idx="27">
                  <c:v>196.578102815253</c:v>
                </c:pt>
                <c:pt idx="28">
                  <c:v>202.756175928852</c:v>
                </c:pt>
                <c:pt idx="29">
                  <c:v>208.56264195645301</c:v>
                </c:pt>
                <c:pt idx="30">
                  <c:v>206.838946945792</c:v>
                </c:pt>
                <c:pt idx="31">
                  <c:v>201.938362395502</c:v>
                </c:pt>
                <c:pt idx="32">
                  <c:v>199.50055945406601</c:v>
                </c:pt>
                <c:pt idx="33">
                  <c:v>195.45631431762399</c:v>
                </c:pt>
                <c:pt idx="34">
                  <c:v>179.290883425636</c:v>
                </c:pt>
                <c:pt idx="35">
                  <c:v>164.29614449867901</c:v>
                </c:pt>
                <c:pt idx="36">
                  <c:v>157.48612806230199</c:v>
                </c:pt>
                <c:pt idx="37">
                  <c:v>150.60861067818701</c:v>
                </c:pt>
                <c:pt idx="38">
                  <c:v>143.529190775346</c:v>
                </c:pt>
                <c:pt idx="39">
                  <c:v>137.656189141422</c:v>
                </c:pt>
                <c:pt idx="40">
                  <c:v>132.95424571599699</c:v>
                </c:pt>
                <c:pt idx="41">
                  <c:v>128.424588620039</c:v>
                </c:pt>
                <c:pt idx="42">
                  <c:v>127.975587982021</c:v>
                </c:pt>
                <c:pt idx="43">
                  <c:v>128.626404065</c:v>
                </c:pt>
                <c:pt idx="44">
                  <c:v>126.793329879453</c:v>
                </c:pt>
                <c:pt idx="45">
                  <c:v>125.31123165313799</c:v>
                </c:pt>
                <c:pt idx="46">
                  <c:v>125.741809476215</c:v>
                </c:pt>
                <c:pt idx="47">
                  <c:v>127.143219334466</c:v>
                </c:pt>
                <c:pt idx="48">
                  <c:v>130.52058430004399</c:v>
                </c:pt>
                <c:pt idx="49">
                  <c:v>134.75736949874701</c:v>
                </c:pt>
                <c:pt idx="50">
                  <c:v>136.124571780526</c:v>
                </c:pt>
                <c:pt idx="51">
                  <c:v>137.286449413502</c:v>
                </c:pt>
                <c:pt idx="52">
                  <c:v>143.486638694779</c:v>
                </c:pt>
                <c:pt idx="53">
                  <c:v>154.300174148472</c:v>
                </c:pt>
                <c:pt idx="54">
                  <c:v>160.322388682585</c:v>
                </c:pt>
                <c:pt idx="55">
                  <c:v>160.57496915657401</c:v>
                </c:pt>
                <c:pt idx="56">
                  <c:v>162.44514651695599</c:v>
                </c:pt>
                <c:pt idx="57">
                  <c:v>164.94114979609</c:v>
                </c:pt>
                <c:pt idx="58">
                  <c:v>167.777229721514</c:v>
                </c:pt>
                <c:pt idx="59">
                  <c:v>172.15375706217401</c:v>
                </c:pt>
                <c:pt idx="60">
                  <c:v>177.729840374834</c:v>
                </c:pt>
                <c:pt idx="61">
                  <c:v>182.96327881997601</c:v>
                </c:pt>
                <c:pt idx="62">
                  <c:v>185.68157730278301</c:v>
                </c:pt>
                <c:pt idx="63">
                  <c:v>187.94682450198201</c:v>
                </c:pt>
                <c:pt idx="64">
                  <c:v>192.97079725703901</c:v>
                </c:pt>
                <c:pt idx="65">
                  <c:v>198.840790059478</c:v>
                </c:pt>
                <c:pt idx="66">
                  <c:v>202.319971280174</c:v>
                </c:pt>
                <c:pt idx="67">
                  <c:v>204.73634579410799</c:v>
                </c:pt>
                <c:pt idx="68">
                  <c:v>210.70937635310199</c:v>
                </c:pt>
                <c:pt idx="69">
                  <c:v>220.56853439295901</c:v>
                </c:pt>
                <c:pt idx="70">
                  <c:v>226.79476333762699</c:v>
                </c:pt>
                <c:pt idx="71">
                  <c:v>227.52880886333099</c:v>
                </c:pt>
                <c:pt idx="72">
                  <c:v>228.19743304186599</c:v>
                </c:pt>
                <c:pt idx="73">
                  <c:v>230.23081703903799</c:v>
                </c:pt>
                <c:pt idx="74">
                  <c:v>228.22396494677801</c:v>
                </c:pt>
                <c:pt idx="75">
                  <c:v>226.35591555365801</c:v>
                </c:pt>
                <c:pt idx="76">
                  <c:v>231.920281996044</c:v>
                </c:pt>
                <c:pt idx="77">
                  <c:v>237.85401601387201</c:v>
                </c:pt>
                <c:pt idx="78">
                  <c:v>240.24446453359101</c:v>
                </c:pt>
                <c:pt idx="79">
                  <c:v>241.554338345236</c:v>
                </c:pt>
                <c:pt idx="80">
                  <c:v>238.53805884834901</c:v>
                </c:pt>
                <c:pt idx="81">
                  <c:v>231.814571337194</c:v>
                </c:pt>
                <c:pt idx="82">
                  <c:v>236.10424351931599</c:v>
                </c:pt>
                <c:pt idx="83">
                  <c:v>247.380676805099</c:v>
                </c:pt>
                <c:pt idx="84">
                  <c:v>254.11317306688201</c:v>
                </c:pt>
                <c:pt idx="85">
                  <c:v>262.95318347583998</c:v>
                </c:pt>
                <c:pt idx="86">
                  <c:v>276.50141066639401</c:v>
                </c:pt>
                <c:pt idx="87">
                  <c:v>283.83156915695298</c:v>
                </c:pt>
                <c:pt idx="88">
                  <c:v>285.47655682334499</c:v>
                </c:pt>
                <c:pt idx="89">
                  <c:v>292.77311386619499</c:v>
                </c:pt>
                <c:pt idx="90">
                  <c:v>296.904554399088</c:v>
                </c:pt>
                <c:pt idx="91">
                  <c:v>293.65198335003601</c:v>
                </c:pt>
                <c:pt idx="92">
                  <c:v>289.23998543965001</c:v>
                </c:pt>
                <c:pt idx="93">
                  <c:v>289.175031418434</c:v>
                </c:pt>
                <c:pt idx="94">
                  <c:v>295.75576198202799</c:v>
                </c:pt>
                <c:pt idx="95">
                  <c:v>301.17081838195702</c:v>
                </c:pt>
                <c:pt idx="96">
                  <c:v>302.45361123287302</c:v>
                </c:pt>
                <c:pt idx="97">
                  <c:v>301.13935150613901</c:v>
                </c:pt>
                <c:pt idx="98">
                  <c:v>298.708012043449</c:v>
                </c:pt>
                <c:pt idx="99">
                  <c:v>301.120800307688</c:v>
                </c:pt>
                <c:pt idx="100">
                  <c:v>310.67353406739602</c:v>
                </c:pt>
                <c:pt idx="101">
                  <c:v>316.82746663258501</c:v>
                </c:pt>
                <c:pt idx="102">
                  <c:v>310.28493728924298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F4-40A7-BE9C-44C260A168F7}"/>
            </c:ext>
          </c:extLst>
        </c:ser>
        <c:ser>
          <c:idx val="3"/>
          <c:order val="3"/>
          <c:tx>
            <c:strRef>
              <c:f>RegionalPropertyType!$AD$5</c:f>
              <c:strCache>
                <c:ptCount val="1"/>
                <c:pt idx="0">
                  <c:v>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RegionalPropertyType!$AD$6:$AD$108</c:f>
              <c:numCache>
                <c:formatCode>0</c:formatCode>
                <c:ptCount val="103"/>
                <c:pt idx="0">
                  <c:v>93.864691224622206</c:v>
                </c:pt>
                <c:pt idx="1">
                  <c:v>97.929550611207006</c:v>
                </c:pt>
                <c:pt idx="2">
                  <c:v>98.988387959786607</c:v>
                </c:pt>
                <c:pt idx="3">
                  <c:v>100</c:v>
                </c:pt>
                <c:pt idx="4">
                  <c:v>103.848208979644</c:v>
                </c:pt>
                <c:pt idx="5">
                  <c:v>108.368415271652</c:v>
                </c:pt>
                <c:pt idx="6">
                  <c:v>110.860765263608</c:v>
                </c:pt>
                <c:pt idx="7">
                  <c:v>112.81710097394701</c:v>
                </c:pt>
                <c:pt idx="8">
                  <c:v>116.92691559964901</c:v>
                </c:pt>
                <c:pt idx="9">
                  <c:v>122.25412335646701</c:v>
                </c:pt>
                <c:pt idx="10">
                  <c:v>126.799409063235</c:v>
                </c:pt>
                <c:pt idx="11">
                  <c:v>130.245522727435</c:v>
                </c:pt>
                <c:pt idx="12">
                  <c:v>134.866591788704</c:v>
                </c:pt>
                <c:pt idx="13">
                  <c:v>140.83861660334799</c:v>
                </c:pt>
                <c:pt idx="14">
                  <c:v>144.79860657378899</c:v>
                </c:pt>
                <c:pt idx="15">
                  <c:v>147.67199489563799</c:v>
                </c:pt>
                <c:pt idx="16">
                  <c:v>153.62039549541001</c:v>
                </c:pt>
                <c:pt idx="17">
                  <c:v>161.07285261578801</c:v>
                </c:pt>
                <c:pt idx="18">
                  <c:v>165.15644796203</c:v>
                </c:pt>
                <c:pt idx="19">
                  <c:v>167.77033452769899</c:v>
                </c:pt>
                <c:pt idx="20">
                  <c:v>173.54168354331799</c:v>
                </c:pt>
                <c:pt idx="21">
                  <c:v>181.315626463016</c:v>
                </c:pt>
                <c:pt idx="22">
                  <c:v>185.77556529970701</c:v>
                </c:pt>
                <c:pt idx="23">
                  <c:v>186.77892929779</c:v>
                </c:pt>
                <c:pt idx="24">
                  <c:v>187.98751779016899</c:v>
                </c:pt>
                <c:pt idx="25">
                  <c:v>189.82049423627501</c:v>
                </c:pt>
                <c:pt idx="26">
                  <c:v>190.455159897844</c:v>
                </c:pt>
                <c:pt idx="27">
                  <c:v>191.32248937235099</c:v>
                </c:pt>
                <c:pt idx="28">
                  <c:v>194.972283888064</c:v>
                </c:pt>
                <c:pt idx="29">
                  <c:v>197.91849525390799</c:v>
                </c:pt>
                <c:pt idx="30">
                  <c:v>191.346934224091</c:v>
                </c:pt>
                <c:pt idx="31">
                  <c:v>181.87696243876701</c:v>
                </c:pt>
                <c:pt idx="32">
                  <c:v>178.758168626642</c:v>
                </c:pt>
                <c:pt idx="33">
                  <c:v>178.81394449294399</c:v>
                </c:pt>
                <c:pt idx="34">
                  <c:v>175.81359383396099</c:v>
                </c:pt>
                <c:pt idx="35">
                  <c:v>168.48501614681899</c:v>
                </c:pt>
                <c:pt idx="36">
                  <c:v>154.95996942523101</c:v>
                </c:pt>
                <c:pt idx="37">
                  <c:v>139.715935334226</c:v>
                </c:pt>
                <c:pt idx="38">
                  <c:v>133.662490496825</c:v>
                </c:pt>
                <c:pt idx="39">
                  <c:v>132.443976321934</c:v>
                </c:pt>
                <c:pt idx="40">
                  <c:v>129.75902320502999</c:v>
                </c:pt>
                <c:pt idx="41">
                  <c:v>126.837579232531</c:v>
                </c:pt>
                <c:pt idx="42">
                  <c:v>127.88375797392899</c:v>
                </c:pt>
                <c:pt idx="43">
                  <c:v>132.46367050952699</c:v>
                </c:pt>
                <c:pt idx="44">
                  <c:v>137.574452275429</c:v>
                </c:pt>
                <c:pt idx="45">
                  <c:v>141.392566072264</c:v>
                </c:pt>
                <c:pt idx="46">
                  <c:v>144.219233682035</c:v>
                </c:pt>
                <c:pt idx="47">
                  <c:v>148.42678017190701</c:v>
                </c:pt>
                <c:pt idx="48">
                  <c:v>154.78186124289999</c:v>
                </c:pt>
                <c:pt idx="49">
                  <c:v>163.46481357181401</c:v>
                </c:pt>
                <c:pt idx="50">
                  <c:v>168.34306790371099</c:v>
                </c:pt>
                <c:pt idx="51">
                  <c:v>168.36916164785501</c:v>
                </c:pt>
                <c:pt idx="52">
                  <c:v>171.31910747122299</c:v>
                </c:pt>
                <c:pt idx="53">
                  <c:v>179.07323433891099</c:v>
                </c:pt>
                <c:pt idx="54">
                  <c:v>186.02741731219601</c:v>
                </c:pt>
                <c:pt idx="55">
                  <c:v>189.660703779183</c:v>
                </c:pt>
                <c:pt idx="56">
                  <c:v>195.30254255586999</c:v>
                </c:pt>
                <c:pt idx="57">
                  <c:v>204.02715286497801</c:v>
                </c:pt>
                <c:pt idx="58">
                  <c:v>210.12468860085801</c:v>
                </c:pt>
                <c:pt idx="59">
                  <c:v>212.94805719548799</c:v>
                </c:pt>
                <c:pt idx="60">
                  <c:v>218.69030501159199</c:v>
                </c:pt>
                <c:pt idx="61">
                  <c:v>228.64173772030901</c:v>
                </c:pt>
                <c:pt idx="62">
                  <c:v>234.11932121598801</c:v>
                </c:pt>
                <c:pt idx="63">
                  <c:v>235.577711281055</c:v>
                </c:pt>
                <c:pt idx="64">
                  <c:v>245.24401340615501</c:v>
                </c:pt>
                <c:pt idx="65">
                  <c:v>264.43780986928198</c:v>
                </c:pt>
                <c:pt idx="66">
                  <c:v>274.18218858671901</c:v>
                </c:pt>
                <c:pt idx="67">
                  <c:v>273.49707986473697</c:v>
                </c:pt>
                <c:pt idx="68">
                  <c:v>279.87691804277199</c:v>
                </c:pt>
                <c:pt idx="69">
                  <c:v>291.013851217048</c:v>
                </c:pt>
                <c:pt idx="70">
                  <c:v>298.34791576625997</c:v>
                </c:pt>
                <c:pt idx="71">
                  <c:v>301.79986618231698</c:v>
                </c:pt>
                <c:pt idx="72">
                  <c:v>312.45446957924599</c:v>
                </c:pt>
                <c:pt idx="73">
                  <c:v>329.83576565101799</c:v>
                </c:pt>
                <c:pt idx="74">
                  <c:v>332.74826713827201</c:v>
                </c:pt>
                <c:pt idx="75">
                  <c:v>328.44680379957498</c:v>
                </c:pt>
                <c:pt idx="76">
                  <c:v>336.11857214933502</c:v>
                </c:pt>
                <c:pt idx="77">
                  <c:v>350.64439792902198</c:v>
                </c:pt>
                <c:pt idx="78">
                  <c:v>363.13986435603601</c:v>
                </c:pt>
                <c:pt idx="79">
                  <c:v>367.86208037417498</c:v>
                </c:pt>
                <c:pt idx="80">
                  <c:v>369.20689568706598</c:v>
                </c:pt>
                <c:pt idx="81">
                  <c:v>373.12267931447298</c:v>
                </c:pt>
                <c:pt idx="82">
                  <c:v>387.87742094433003</c:v>
                </c:pt>
                <c:pt idx="83">
                  <c:v>403.71825285972602</c:v>
                </c:pt>
                <c:pt idx="84">
                  <c:v>415.87993727239598</c:v>
                </c:pt>
                <c:pt idx="85">
                  <c:v>440.80139262753102</c:v>
                </c:pt>
                <c:pt idx="86">
                  <c:v>469.19845506849202</c:v>
                </c:pt>
                <c:pt idx="87">
                  <c:v>485.96157569703502</c:v>
                </c:pt>
                <c:pt idx="88">
                  <c:v>509.26099765054698</c:v>
                </c:pt>
                <c:pt idx="89">
                  <c:v>532.55459037856804</c:v>
                </c:pt>
                <c:pt idx="90">
                  <c:v>505.14928330666402</c:v>
                </c:pt>
                <c:pt idx="91">
                  <c:v>472.76198159766398</c:v>
                </c:pt>
                <c:pt idx="92">
                  <c:v>466.80572709296302</c:v>
                </c:pt>
                <c:pt idx="93">
                  <c:v>461.69171469090497</c:v>
                </c:pt>
                <c:pt idx="94">
                  <c:v>455.13784560206</c:v>
                </c:pt>
                <c:pt idx="95">
                  <c:v>445.17158461252501</c:v>
                </c:pt>
                <c:pt idx="96">
                  <c:v>428.669429845396</c:v>
                </c:pt>
                <c:pt idx="97">
                  <c:v>408.77466089913599</c:v>
                </c:pt>
                <c:pt idx="98">
                  <c:v>406.58097000280299</c:v>
                </c:pt>
                <c:pt idx="99">
                  <c:v>412.98876330796702</c:v>
                </c:pt>
                <c:pt idx="100">
                  <c:v>398.86537159037198</c:v>
                </c:pt>
                <c:pt idx="101">
                  <c:v>384.21878682094598</c:v>
                </c:pt>
                <c:pt idx="102">
                  <c:v>393.47501258800798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F4-40A7-BE9C-44C260A16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8736"/>
        <c:axId val="530829128"/>
      </c:scatterChart>
      <c:valAx>
        <c:axId val="530828736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9128"/>
        <c:crosses val="autoZero"/>
        <c:crossBetween val="midCat"/>
        <c:majorUnit val="365"/>
      </c:valAx>
      <c:valAx>
        <c:axId val="530829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87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338990959463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PrimeMarkets!$O$5</c:f>
              <c:strCache>
                <c:ptCount val="1"/>
                <c:pt idx="0">
                  <c:v>Prime Office Metros</c:v>
                </c:pt>
              </c:strCache>
            </c:strRef>
          </c:tx>
          <c:spPr>
            <a:ln w="28575">
              <a:solidFill>
                <a:srgbClr val="FF99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PrimeMarkets!$O$22:$O$124</c:f>
              <c:numCache>
                <c:formatCode>#,##0_);[Red]\(#,##0\)</c:formatCode>
                <c:ptCount val="103"/>
                <c:pt idx="0">
                  <c:v>85.327550872710503</c:v>
                </c:pt>
                <c:pt idx="1">
                  <c:v>93.304329033557195</c:v>
                </c:pt>
                <c:pt idx="2">
                  <c:v>98.311431665988195</c:v>
                </c:pt>
                <c:pt idx="3">
                  <c:v>100</c:v>
                </c:pt>
                <c:pt idx="4">
                  <c:v>94.737604315705099</c:v>
                </c:pt>
                <c:pt idx="5">
                  <c:v>99.713790958640203</c:v>
                </c:pt>
                <c:pt idx="6">
                  <c:v>100.13667950023201</c:v>
                </c:pt>
                <c:pt idx="7">
                  <c:v>96.668661891414402</c:v>
                </c:pt>
                <c:pt idx="8">
                  <c:v>97.668331645741404</c:v>
                </c:pt>
                <c:pt idx="9">
                  <c:v>101.07701551318399</c:v>
                </c:pt>
                <c:pt idx="10">
                  <c:v>106.196043306726</c:v>
                </c:pt>
                <c:pt idx="11">
                  <c:v>110.239148091641</c:v>
                </c:pt>
                <c:pt idx="12">
                  <c:v>105.510579888099</c:v>
                </c:pt>
                <c:pt idx="13">
                  <c:v>120.476648823072</c:v>
                </c:pt>
                <c:pt idx="14">
                  <c:v>114.883256228189</c:v>
                </c:pt>
                <c:pt idx="15">
                  <c:v>122.748297044258</c:v>
                </c:pt>
                <c:pt idx="16">
                  <c:v>133.88282381635</c:v>
                </c:pt>
                <c:pt idx="17">
                  <c:v>125.956455841523</c:v>
                </c:pt>
                <c:pt idx="18">
                  <c:v>135.95084663725601</c:v>
                </c:pt>
                <c:pt idx="19">
                  <c:v>140.24332613174201</c:v>
                </c:pt>
                <c:pt idx="20">
                  <c:v>150.99454446149099</c:v>
                </c:pt>
                <c:pt idx="21">
                  <c:v>155.001727020727</c:v>
                </c:pt>
                <c:pt idx="22">
                  <c:v>158.90428766921701</c:v>
                </c:pt>
                <c:pt idx="23">
                  <c:v>167.24568613716701</c:v>
                </c:pt>
                <c:pt idx="24">
                  <c:v>169.53194834997299</c:v>
                </c:pt>
                <c:pt idx="25">
                  <c:v>185.231011975423</c:v>
                </c:pt>
                <c:pt idx="26">
                  <c:v>175.032006555571</c:v>
                </c:pt>
                <c:pt idx="27">
                  <c:v>189.616938063769</c:v>
                </c:pt>
                <c:pt idx="28">
                  <c:v>185.383892281664</c:v>
                </c:pt>
                <c:pt idx="29">
                  <c:v>200.65351246770101</c:v>
                </c:pt>
                <c:pt idx="30">
                  <c:v>194.51272173181701</c:v>
                </c:pt>
                <c:pt idx="31">
                  <c:v>190.20868830086201</c:v>
                </c:pt>
                <c:pt idx="32">
                  <c:v>187.47010878397299</c:v>
                </c:pt>
                <c:pt idx="33">
                  <c:v>190.144104074501</c:v>
                </c:pt>
                <c:pt idx="34">
                  <c:v>196.472459817382</c:v>
                </c:pt>
                <c:pt idx="35">
                  <c:v>172.99291958067101</c:v>
                </c:pt>
                <c:pt idx="36">
                  <c:v>153.876758668186</c:v>
                </c:pt>
                <c:pt idx="37">
                  <c:v>146.94116654813999</c:v>
                </c:pt>
                <c:pt idx="38">
                  <c:v>137.98290400553699</c:v>
                </c:pt>
                <c:pt idx="39">
                  <c:v>129.02562977094999</c:v>
                </c:pt>
                <c:pt idx="40">
                  <c:v>145.20671374204801</c:v>
                </c:pt>
                <c:pt idx="41">
                  <c:v>135.346030686467</c:v>
                </c:pt>
                <c:pt idx="42">
                  <c:v>131.312801998835</c:v>
                </c:pt>
                <c:pt idx="43">
                  <c:v>139.15560436887301</c:v>
                </c:pt>
                <c:pt idx="44">
                  <c:v>130.59755901036999</c:v>
                </c:pt>
                <c:pt idx="45">
                  <c:v>139.87771853626401</c:v>
                </c:pt>
                <c:pt idx="46">
                  <c:v>136.759366704423</c:v>
                </c:pt>
                <c:pt idx="47">
                  <c:v>144.08454403566199</c:v>
                </c:pt>
                <c:pt idx="48">
                  <c:v>130.66977600745301</c:v>
                </c:pt>
                <c:pt idx="49">
                  <c:v>154.304874495116</c:v>
                </c:pt>
                <c:pt idx="50">
                  <c:v>144.79768886174901</c:v>
                </c:pt>
                <c:pt idx="51">
                  <c:v>156.03589528773901</c:v>
                </c:pt>
                <c:pt idx="52">
                  <c:v>150.29082238741799</c:v>
                </c:pt>
                <c:pt idx="53">
                  <c:v>163.30009148894001</c:v>
                </c:pt>
                <c:pt idx="54">
                  <c:v>155.007151695781</c:v>
                </c:pt>
                <c:pt idx="55">
                  <c:v>161.14994366937799</c:v>
                </c:pt>
                <c:pt idx="56">
                  <c:v>170.36550701842501</c:v>
                </c:pt>
                <c:pt idx="57">
                  <c:v>173.643215816994</c:v>
                </c:pt>
                <c:pt idx="58">
                  <c:v>181.73996691471299</c:v>
                </c:pt>
                <c:pt idx="59">
                  <c:v>186.90570855290699</c:v>
                </c:pt>
                <c:pt idx="60">
                  <c:v>179.490576486355</c:v>
                </c:pt>
                <c:pt idx="61">
                  <c:v>187.53099571059801</c:v>
                </c:pt>
                <c:pt idx="62">
                  <c:v>194.232267123117</c:v>
                </c:pt>
                <c:pt idx="63">
                  <c:v>188.350934738283</c:v>
                </c:pt>
                <c:pt idx="64">
                  <c:v>200.975370562748</c:v>
                </c:pt>
                <c:pt idx="65">
                  <c:v>205.495223512575</c:v>
                </c:pt>
                <c:pt idx="66">
                  <c:v>206.57472603876499</c:v>
                </c:pt>
                <c:pt idx="67">
                  <c:v>205.18438306320701</c:v>
                </c:pt>
                <c:pt idx="68">
                  <c:v>222.64087121288301</c:v>
                </c:pt>
                <c:pt idx="69">
                  <c:v>211.35752390830299</c:v>
                </c:pt>
                <c:pt idx="70">
                  <c:v>221.88562307046101</c:v>
                </c:pt>
                <c:pt idx="71">
                  <c:v>228.24934013354999</c:v>
                </c:pt>
                <c:pt idx="72">
                  <c:v>217.085838652197</c:v>
                </c:pt>
                <c:pt idx="73">
                  <c:v>241.612570025238</c:v>
                </c:pt>
                <c:pt idx="74">
                  <c:v>243.025688382006</c:v>
                </c:pt>
                <c:pt idx="75">
                  <c:v>234.78067740852799</c:v>
                </c:pt>
                <c:pt idx="76">
                  <c:v>235.87100447028701</c:v>
                </c:pt>
                <c:pt idx="77">
                  <c:v>248.38932282278299</c:v>
                </c:pt>
                <c:pt idx="78">
                  <c:v>260.45762515918102</c:v>
                </c:pt>
                <c:pt idx="79">
                  <c:v>243.081641291458</c:v>
                </c:pt>
                <c:pt idx="80">
                  <c:v>248.56672568126001</c:v>
                </c:pt>
                <c:pt idx="81">
                  <c:v>237.54401892270201</c:v>
                </c:pt>
                <c:pt idx="82">
                  <c:v>265.00912858637201</c:v>
                </c:pt>
                <c:pt idx="83">
                  <c:v>277.78821534942301</c:v>
                </c:pt>
                <c:pt idx="84">
                  <c:v>250.24794212486199</c:v>
                </c:pt>
                <c:pt idx="85">
                  <c:v>268.62931073923301</c:v>
                </c:pt>
                <c:pt idx="86">
                  <c:v>276.39766816969598</c:v>
                </c:pt>
                <c:pt idx="87">
                  <c:v>282.07727013770301</c:v>
                </c:pt>
                <c:pt idx="88">
                  <c:v>262.30383348262802</c:v>
                </c:pt>
                <c:pt idx="89">
                  <c:v>271.27574156706498</c:v>
                </c:pt>
                <c:pt idx="90">
                  <c:v>280.57045632237498</c:v>
                </c:pt>
                <c:pt idx="91">
                  <c:v>306.59058109126101</c:v>
                </c:pt>
                <c:pt idx="92">
                  <c:v>241.882548337401</c:v>
                </c:pt>
                <c:pt idx="93">
                  <c:v>249.73754452959699</c:v>
                </c:pt>
                <c:pt idx="94">
                  <c:v>253.80724657359099</c:v>
                </c:pt>
                <c:pt idx="95">
                  <c:v>215.599508248592</c:v>
                </c:pt>
                <c:pt idx="96">
                  <c:v>250.624130894969</c:v>
                </c:pt>
                <c:pt idx="97">
                  <c:v>221.919600010062</c:v>
                </c:pt>
                <c:pt idx="98">
                  <c:v>219.80973688535599</c:v>
                </c:pt>
                <c:pt idx="99">
                  <c:v>202.24732418156299</c:v>
                </c:pt>
                <c:pt idx="100">
                  <c:v>245.776795648789</c:v>
                </c:pt>
                <c:pt idx="101">
                  <c:v>227.90814722891801</c:v>
                </c:pt>
                <c:pt idx="102">
                  <c:v>223.87457169875299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CC-449D-AC79-66533E0E2C64}"/>
            </c:ext>
          </c:extLst>
        </c:ser>
        <c:ser>
          <c:idx val="1"/>
          <c:order val="1"/>
          <c:tx>
            <c:strRef>
              <c:f>PrimeMarkets!$S$5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PrimeMarkets!$S$6:$S$124</c:f>
              <c:numCache>
                <c:formatCode>0</c:formatCode>
                <c:ptCount val="119"/>
                <c:pt idx="0">
                  <c:v>58.652941112002701</c:v>
                </c:pt>
                <c:pt idx="1">
                  <c:v>62.283806577111498</c:v>
                </c:pt>
                <c:pt idx="2">
                  <c:v>65.793962613980895</c:v>
                </c:pt>
                <c:pt idx="3">
                  <c:v>65.508679251639293</c:v>
                </c:pt>
                <c:pt idx="4">
                  <c:v>66.010316053381999</c:v>
                </c:pt>
                <c:pt idx="5">
                  <c:v>69.949822528248106</c:v>
                </c:pt>
                <c:pt idx="6">
                  <c:v>74.982031061285099</c:v>
                </c:pt>
                <c:pt idx="7">
                  <c:v>77.378829800269102</c:v>
                </c:pt>
                <c:pt idx="8">
                  <c:v>77.7788585107632</c:v>
                </c:pt>
                <c:pt idx="9">
                  <c:v>78.434689980951006</c:v>
                </c:pt>
                <c:pt idx="10">
                  <c:v>80.248552436574798</c:v>
                </c:pt>
                <c:pt idx="11">
                  <c:v>82.659075417157297</c:v>
                </c:pt>
                <c:pt idx="12">
                  <c:v>85.484235754006804</c:v>
                </c:pt>
                <c:pt idx="13">
                  <c:v>89.3805559106316</c:v>
                </c:pt>
                <c:pt idx="14">
                  <c:v>90.819095021563697</c:v>
                </c:pt>
                <c:pt idx="15">
                  <c:v>90.532254850918903</c:v>
                </c:pt>
                <c:pt idx="16">
                  <c:v>93.090141057656595</c:v>
                </c:pt>
                <c:pt idx="17">
                  <c:v>98.335930077556</c:v>
                </c:pt>
                <c:pt idx="18">
                  <c:v>100.988623339075</c:v>
                </c:pt>
                <c:pt idx="19">
                  <c:v>100</c:v>
                </c:pt>
                <c:pt idx="20">
                  <c:v>100.292556084694</c:v>
                </c:pt>
                <c:pt idx="21">
                  <c:v>102.60128667173799</c:v>
                </c:pt>
                <c:pt idx="22">
                  <c:v>103.341350380094</c:v>
                </c:pt>
                <c:pt idx="23">
                  <c:v>102.556878601598</c:v>
                </c:pt>
                <c:pt idx="24">
                  <c:v>103.536635385851</c:v>
                </c:pt>
                <c:pt idx="25">
                  <c:v>106.27174427550101</c:v>
                </c:pt>
                <c:pt idx="26">
                  <c:v>108.66344535773899</c:v>
                </c:pt>
                <c:pt idx="27">
                  <c:v>109.97914237745699</c:v>
                </c:pt>
                <c:pt idx="28">
                  <c:v>112.654114181941</c:v>
                </c:pt>
                <c:pt idx="29">
                  <c:v>116.277379553533</c:v>
                </c:pt>
                <c:pt idx="30">
                  <c:v>118.460744635319</c:v>
                </c:pt>
                <c:pt idx="31">
                  <c:v>120.674693554572</c:v>
                </c:pt>
                <c:pt idx="32">
                  <c:v>125.01185474723501</c:v>
                </c:pt>
                <c:pt idx="33">
                  <c:v>129.83104210081399</c:v>
                </c:pt>
                <c:pt idx="34">
                  <c:v>134.516006268246</c:v>
                </c:pt>
                <c:pt idx="35">
                  <c:v>139.204031684142</c:v>
                </c:pt>
                <c:pt idx="36">
                  <c:v>144.45891327102899</c:v>
                </c:pt>
                <c:pt idx="37">
                  <c:v>150.580622710575</c:v>
                </c:pt>
                <c:pt idx="38">
                  <c:v>155.452486322141</c:v>
                </c:pt>
                <c:pt idx="39">
                  <c:v>158.78607002034801</c:v>
                </c:pt>
                <c:pt idx="40">
                  <c:v>162.37953620692099</c:v>
                </c:pt>
                <c:pt idx="41">
                  <c:v>166.10533401556199</c:v>
                </c:pt>
                <c:pt idx="42">
                  <c:v>166.14477766507</c:v>
                </c:pt>
                <c:pt idx="43">
                  <c:v>164.822090485746</c:v>
                </c:pt>
                <c:pt idx="44">
                  <c:v>168.57067468082801</c:v>
                </c:pt>
                <c:pt idx="45">
                  <c:v>175.58372313718399</c:v>
                </c:pt>
                <c:pt idx="46">
                  <c:v>173.337879531673</c:v>
                </c:pt>
                <c:pt idx="47">
                  <c:v>165.86041802590299</c:v>
                </c:pt>
                <c:pt idx="48">
                  <c:v>163.50748558378601</c:v>
                </c:pt>
                <c:pt idx="49">
                  <c:v>162.651019679303</c:v>
                </c:pt>
                <c:pt idx="50">
                  <c:v>154.327333226718</c:v>
                </c:pt>
                <c:pt idx="51">
                  <c:v>142.43789832591099</c:v>
                </c:pt>
                <c:pt idx="52">
                  <c:v>131.63895052962999</c:v>
                </c:pt>
                <c:pt idx="53">
                  <c:v>122.08934783610999</c:v>
                </c:pt>
                <c:pt idx="54">
                  <c:v>120.887558529819</c:v>
                </c:pt>
                <c:pt idx="55">
                  <c:v>122.64938612540401</c:v>
                </c:pt>
                <c:pt idx="56">
                  <c:v>118.764360199471</c:v>
                </c:pt>
                <c:pt idx="57">
                  <c:v>113.312180500471</c:v>
                </c:pt>
                <c:pt idx="58">
                  <c:v>111.08436574551401</c:v>
                </c:pt>
                <c:pt idx="59">
                  <c:v>109.35044679105501</c:v>
                </c:pt>
                <c:pt idx="60">
                  <c:v>107.17653289421</c:v>
                </c:pt>
                <c:pt idx="61">
                  <c:v>108.333920289502</c:v>
                </c:pt>
                <c:pt idx="62">
                  <c:v>110.162743661208</c:v>
                </c:pt>
                <c:pt idx="63">
                  <c:v>109.20330192281</c:v>
                </c:pt>
                <c:pt idx="64">
                  <c:v>107.67873924267001</c:v>
                </c:pt>
                <c:pt idx="65">
                  <c:v>107.588486822728</c:v>
                </c:pt>
                <c:pt idx="66">
                  <c:v>110.45999745692301</c:v>
                </c:pt>
                <c:pt idx="67">
                  <c:v>113.619444177372</c:v>
                </c:pt>
                <c:pt idx="68">
                  <c:v>115.13635612671899</c:v>
                </c:pt>
                <c:pt idx="69">
                  <c:v>116.59376859852</c:v>
                </c:pt>
                <c:pt idx="70">
                  <c:v>119.019645419052</c:v>
                </c:pt>
                <c:pt idx="71">
                  <c:v>121.95633686174</c:v>
                </c:pt>
                <c:pt idx="72">
                  <c:v>125.979426159596</c:v>
                </c:pt>
                <c:pt idx="73">
                  <c:v>131.38118401013</c:v>
                </c:pt>
                <c:pt idx="74">
                  <c:v>133.35944159807701</c:v>
                </c:pt>
                <c:pt idx="75">
                  <c:v>133.876346062946</c:v>
                </c:pt>
                <c:pt idx="76">
                  <c:v>138.10358227810599</c:v>
                </c:pt>
                <c:pt idx="77">
                  <c:v>143.11306438257299</c:v>
                </c:pt>
                <c:pt idx="78">
                  <c:v>143.372302618595</c:v>
                </c:pt>
                <c:pt idx="79">
                  <c:v>142.26551816651499</c:v>
                </c:pt>
                <c:pt idx="80">
                  <c:v>144.61299337928801</c:v>
                </c:pt>
                <c:pt idx="81">
                  <c:v>148.45435003539299</c:v>
                </c:pt>
                <c:pt idx="82">
                  <c:v>152.59096006025399</c:v>
                </c:pt>
                <c:pt idx="83">
                  <c:v>156.35982764937299</c:v>
                </c:pt>
                <c:pt idx="84">
                  <c:v>162.20378627255801</c:v>
                </c:pt>
                <c:pt idx="85">
                  <c:v>169.35096624281101</c:v>
                </c:pt>
                <c:pt idx="86">
                  <c:v>169.81519629636</c:v>
                </c:pt>
                <c:pt idx="87">
                  <c:v>168.22050423759401</c:v>
                </c:pt>
                <c:pt idx="88">
                  <c:v>172.381844685049</c:v>
                </c:pt>
                <c:pt idx="89">
                  <c:v>178.204905073855</c:v>
                </c:pt>
                <c:pt idx="90">
                  <c:v>179.69194487460999</c:v>
                </c:pt>
                <c:pt idx="91">
                  <c:v>179.71682717495099</c:v>
                </c:pt>
                <c:pt idx="92">
                  <c:v>182.47829443952199</c:v>
                </c:pt>
                <c:pt idx="93">
                  <c:v>185.726964086951</c:v>
                </c:pt>
                <c:pt idx="94">
                  <c:v>187.02878667316301</c:v>
                </c:pt>
                <c:pt idx="95">
                  <c:v>186.90765175736399</c:v>
                </c:pt>
                <c:pt idx="96">
                  <c:v>185.764826325689</c:v>
                </c:pt>
                <c:pt idx="97">
                  <c:v>183.717105750732</c:v>
                </c:pt>
                <c:pt idx="98">
                  <c:v>188.589746292005</c:v>
                </c:pt>
                <c:pt idx="99">
                  <c:v>195.40490656837099</c:v>
                </c:pt>
                <c:pt idx="100">
                  <c:v>197.00152272866001</c:v>
                </c:pt>
                <c:pt idx="101">
                  <c:v>201.746546661194</c:v>
                </c:pt>
                <c:pt idx="102">
                  <c:v>210.38533077992699</c:v>
                </c:pt>
                <c:pt idx="103">
                  <c:v>214.95070631571099</c:v>
                </c:pt>
                <c:pt idx="104">
                  <c:v>218.60041151195099</c:v>
                </c:pt>
                <c:pt idx="105">
                  <c:v>228.62589862149801</c:v>
                </c:pt>
                <c:pt idx="106">
                  <c:v>229.18419759239501</c:v>
                </c:pt>
                <c:pt idx="107">
                  <c:v>220.02781263214399</c:v>
                </c:pt>
                <c:pt idx="108">
                  <c:v>216.89153127906499</c:v>
                </c:pt>
                <c:pt idx="109">
                  <c:v>221.48480670114799</c:v>
                </c:pt>
                <c:pt idx="110">
                  <c:v>221.19741409187</c:v>
                </c:pt>
                <c:pt idx="111">
                  <c:v>214.58206612706999</c:v>
                </c:pt>
                <c:pt idx="112">
                  <c:v>214.25655193482899</c:v>
                </c:pt>
                <c:pt idx="113">
                  <c:v>216.43633065303999</c:v>
                </c:pt>
                <c:pt idx="114">
                  <c:v>214.77394828332399</c:v>
                </c:pt>
                <c:pt idx="115">
                  <c:v>214.184272986867</c:v>
                </c:pt>
                <c:pt idx="116">
                  <c:v>216.346720201263</c:v>
                </c:pt>
                <c:pt idx="117">
                  <c:v>215.372407885999</c:v>
                </c:pt>
                <c:pt idx="118">
                  <c:v>212.53349172831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CC-449D-AC79-66533E0E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4032"/>
        <c:axId val="528474424"/>
      </c:scatterChart>
      <c:valAx>
        <c:axId val="528474032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424"/>
        <c:crosses val="autoZero"/>
        <c:crossBetween val="midCat"/>
        <c:majorUnit val="365"/>
      </c:valAx>
      <c:valAx>
        <c:axId val="528474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5271841019872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03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27910980580803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PrimeMarkets!$P$5</c:f>
              <c:strCache>
                <c:ptCount val="1"/>
                <c:pt idx="0">
                  <c:v>Prime Industrial Metros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PrimeMarkets!$P$22:$P$124</c:f>
              <c:numCache>
                <c:formatCode>#,##0_);[Red]\(#,##0\)</c:formatCode>
                <c:ptCount val="103"/>
                <c:pt idx="0">
                  <c:v>90.429042505751497</c:v>
                </c:pt>
                <c:pt idx="1">
                  <c:v>103.80134288291799</c:v>
                </c:pt>
                <c:pt idx="2">
                  <c:v>96.212644478135601</c:v>
                </c:pt>
                <c:pt idx="3">
                  <c:v>100</c:v>
                </c:pt>
                <c:pt idx="4">
                  <c:v>102.248671958222</c:v>
                </c:pt>
                <c:pt idx="5">
                  <c:v>108.67500896167</c:v>
                </c:pt>
                <c:pt idx="6">
                  <c:v>102.44508573043601</c:v>
                </c:pt>
                <c:pt idx="7">
                  <c:v>103.292302003462</c:v>
                </c:pt>
                <c:pt idx="8">
                  <c:v>109.356969435203</c:v>
                </c:pt>
                <c:pt idx="9">
                  <c:v>106.90219797293599</c:v>
                </c:pt>
                <c:pt idx="10">
                  <c:v>110.976306926644</c:v>
                </c:pt>
                <c:pt idx="11">
                  <c:v>116.49755329806101</c:v>
                </c:pt>
                <c:pt idx="12">
                  <c:v>116.76210445695401</c:v>
                </c:pt>
                <c:pt idx="13">
                  <c:v>119.681073639643</c:v>
                </c:pt>
                <c:pt idx="14">
                  <c:v>115.62412493512301</c:v>
                </c:pt>
                <c:pt idx="15">
                  <c:v>126.36112656821</c:v>
                </c:pt>
                <c:pt idx="16">
                  <c:v>128.4803844779</c:v>
                </c:pt>
                <c:pt idx="17">
                  <c:v>133.73348742305399</c:v>
                </c:pt>
                <c:pt idx="18">
                  <c:v>139.498743928929</c:v>
                </c:pt>
                <c:pt idx="19">
                  <c:v>139.847278102253</c:v>
                </c:pt>
                <c:pt idx="20">
                  <c:v>147.443170136205</c:v>
                </c:pt>
                <c:pt idx="21">
                  <c:v>152.21529846150801</c:v>
                </c:pt>
                <c:pt idx="22">
                  <c:v>152.61965233020899</c:v>
                </c:pt>
                <c:pt idx="23">
                  <c:v>164.40385482849601</c:v>
                </c:pt>
                <c:pt idx="24">
                  <c:v>172.657428696859</c:v>
                </c:pt>
                <c:pt idx="25">
                  <c:v>171.32426797256801</c:v>
                </c:pt>
                <c:pt idx="26">
                  <c:v>180.904286339827</c:v>
                </c:pt>
                <c:pt idx="27">
                  <c:v>184.77254913713401</c:v>
                </c:pt>
                <c:pt idx="28">
                  <c:v>191.706668570998</c:v>
                </c:pt>
                <c:pt idx="29">
                  <c:v>188.45512271226701</c:v>
                </c:pt>
                <c:pt idx="30">
                  <c:v>185.86611110983401</c:v>
                </c:pt>
                <c:pt idx="31">
                  <c:v>200.494940575909</c:v>
                </c:pt>
                <c:pt idx="32">
                  <c:v>192.16273055669899</c:v>
                </c:pt>
                <c:pt idx="33">
                  <c:v>188.66603897033701</c:v>
                </c:pt>
                <c:pt idx="34">
                  <c:v>192.887035676876</c:v>
                </c:pt>
                <c:pt idx="35">
                  <c:v>171.56992126415801</c:v>
                </c:pt>
                <c:pt idx="36">
                  <c:v>157.47688340842501</c:v>
                </c:pt>
                <c:pt idx="37">
                  <c:v>153.23265958460499</c:v>
                </c:pt>
                <c:pt idx="38">
                  <c:v>140.793820044559</c:v>
                </c:pt>
                <c:pt idx="39">
                  <c:v>136.75857369914399</c:v>
                </c:pt>
                <c:pt idx="40">
                  <c:v>129.12083066776</c:v>
                </c:pt>
                <c:pt idx="41">
                  <c:v>138.55138872719499</c:v>
                </c:pt>
                <c:pt idx="42">
                  <c:v>119.434224456696</c:v>
                </c:pt>
                <c:pt idx="43">
                  <c:v>135.465141604808</c:v>
                </c:pt>
                <c:pt idx="44">
                  <c:v>121.036192770659</c:v>
                </c:pt>
                <c:pt idx="45">
                  <c:v>132.70225621423199</c:v>
                </c:pt>
                <c:pt idx="46">
                  <c:v>135.58918015988601</c:v>
                </c:pt>
                <c:pt idx="47">
                  <c:v>124.68999556097501</c:v>
                </c:pt>
                <c:pt idx="48">
                  <c:v>134.203951923891</c:v>
                </c:pt>
                <c:pt idx="49">
                  <c:v>124.27494825855899</c:v>
                </c:pt>
                <c:pt idx="50">
                  <c:v>125.494383174522</c:v>
                </c:pt>
                <c:pt idx="51">
                  <c:v>139.5708455701</c:v>
                </c:pt>
                <c:pt idx="52">
                  <c:v>121.795491238655</c:v>
                </c:pt>
                <c:pt idx="53">
                  <c:v>134.748543155297</c:v>
                </c:pt>
                <c:pt idx="54">
                  <c:v>138.80460461863399</c:v>
                </c:pt>
                <c:pt idx="55">
                  <c:v>143.19599697832101</c:v>
                </c:pt>
                <c:pt idx="56">
                  <c:v>151.69502963620101</c:v>
                </c:pt>
                <c:pt idx="57">
                  <c:v>147.257400836025</c:v>
                </c:pt>
                <c:pt idx="58">
                  <c:v>164.266079768731</c:v>
                </c:pt>
                <c:pt idx="59">
                  <c:v>161.89897384218901</c:v>
                </c:pt>
                <c:pt idx="60">
                  <c:v>161.94741391643299</c:v>
                </c:pt>
                <c:pt idx="61">
                  <c:v>173.56516309623899</c:v>
                </c:pt>
                <c:pt idx="62">
                  <c:v>176.054356958543</c:v>
                </c:pt>
                <c:pt idx="63">
                  <c:v>174.381960350588</c:v>
                </c:pt>
                <c:pt idx="64">
                  <c:v>180.273507813191</c:v>
                </c:pt>
                <c:pt idx="65">
                  <c:v>187.13680954656201</c:v>
                </c:pt>
                <c:pt idx="66">
                  <c:v>190.79476510535099</c:v>
                </c:pt>
                <c:pt idx="67">
                  <c:v>202.08085868239399</c:v>
                </c:pt>
                <c:pt idx="68">
                  <c:v>207.76760422588299</c:v>
                </c:pt>
                <c:pt idx="69">
                  <c:v>223.39074843874499</c:v>
                </c:pt>
                <c:pt idx="70">
                  <c:v>220.987890461478</c:v>
                </c:pt>
                <c:pt idx="71">
                  <c:v>225.25532988498401</c:v>
                </c:pt>
                <c:pt idx="72">
                  <c:v>238.584461543456</c:v>
                </c:pt>
                <c:pt idx="73">
                  <c:v>230.419053743402</c:v>
                </c:pt>
                <c:pt idx="74">
                  <c:v>240.094293271228</c:v>
                </c:pt>
                <c:pt idx="75">
                  <c:v>244.25535164331501</c:v>
                </c:pt>
                <c:pt idx="76">
                  <c:v>263.59390691601402</c:v>
                </c:pt>
                <c:pt idx="77">
                  <c:v>242.48364739673499</c:v>
                </c:pt>
                <c:pt idx="78">
                  <c:v>250.641041884461</c:v>
                </c:pt>
                <c:pt idx="79">
                  <c:v>269.38177346758999</c:v>
                </c:pt>
                <c:pt idx="80">
                  <c:v>244.57985475249501</c:v>
                </c:pt>
                <c:pt idx="81">
                  <c:v>279.45921012894303</c:v>
                </c:pt>
                <c:pt idx="82">
                  <c:v>273.609392660624</c:v>
                </c:pt>
                <c:pt idx="83">
                  <c:v>286.546299534517</c:v>
                </c:pt>
                <c:pt idx="84">
                  <c:v>299.47934257461998</c:v>
                </c:pt>
                <c:pt idx="85">
                  <c:v>310.20006390532802</c:v>
                </c:pt>
                <c:pt idx="86">
                  <c:v>332.24771690407101</c:v>
                </c:pt>
                <c:pt idx="87">
                  <c:v>345.96306981287501</c:v>
                </c:pt>
                <c:pt idx="88">
                  <c:v>353.44141224852598</c:v>
                </c:pt>
                <c:pt idx="89">
                  <c:v>375.104512246426</c:v>
                </c:pt>
                <c:pt idx="90">
                  <c:v>388.30796421974497</c:v>
                </c:pt>
                <c:pt idx="91">
                  <c:v>391.71051874970902</c:v>
                </c:pt>
                <c:pt idx="92">
                  <c:v>404.95077286015999</c:v>
                </c:pt>
                <c:pt idx="93">
                  <c:v>394.19426751152503</c:v>
                </c:pt>
                <c:pt idx="94">
                  <c:v>405.57100859587098</c:v>
                </c:pt>
                <c:pt idx="95">
                  <c:v>398.39151616666601</c:v>
                </c:pt>
                <c:pt idx="96">
                  <c:v>426.68088752557799</c:v>
                </c:pt>
                <c:pt idx="97">
                  <c:v>411.08705603820198</c:v>
                </c:pt>
                <c:pt idx="98">
                  <c:v>418.39605233437698</c:v>
                </c:pt>
                <c:pt idx="99">
                  <c:v>434.24249704233398</c:v>
                </c:pt>
                <c:pt idx="100">
                  <c:v>421.51083890399298</c:v>
                </c:pt>
                <c:pt idx="101">
                  <c:v>428.711566618289</c:v>
                </c:pt>
                <c:pt idx="102">
                  <c:v>417.54041415223901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30-4672-BBBD-59369BE7FF08}"/>
            </c:ext>
          </c:extLst>
        </c:ser>
        <c:ser>
          <c:idx val="1"/>
          <c:order val="1"/>
          <c:tx>
            <c:strRef>
              <c:f>PrimeMarkets!$T$5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PrimeMarkets!$T$6:$T$124</c:f>
              <c:numCache>
                <c:formatCode>0</c:formatCode>
                <c:ptCount val="119"/>
                <c:pt idx="0">
                  <c:v>68.0416311565955</c:v>
                </c:pt>
                <c:pt idx="1">
                  <c:v>70.062064786328605</c:v>
                </c:pt>
                <c:pt idx="2">
                  <c:v>71.480379825778897</c:v>
                </c:pt>
                <c:pt idx="3">
                  <c:v>70.383507787046298</c:v>
                </c:pt>
                <c:pt idx="4">
                  <c:v>70.377489508271793</c:v>
                </c:pt>
                <c:pt idx="5">
                  <c:v>73.168134337899104</c:v>
                </c:pt>
                <c:pt idx="6">
                  <c:v>77.096895799952705</c:v>
                </c:pt>
                <c:pt idx="7">
                  <c:v>79.085793895670093</c:v>
                </c:pt>
                <c:pt idx="8">
                  <c:v>79.321052424956207</c:v>
                </c:pt>
                <c:pt idx="9">
                  <c:v>79.706438310578605</c:v>
                </c:pt>
                <c:pt idx="10">
                  <c:v>81.434204122990593</c:v>
                </c:pt>
                <c:pt idx="11">
                  <c:v>84.118221694555999</c:v>
                </c:pt>
                <c:pt idx="12">
                  <c:v>86.862436981667003</c:v>
                </c:pt>
                <c:pt idx="13">
                  <c:v>87.964470288591301</c:v>
                </c:pt>
                <c:pt idx="14">
                  <c:v>88.328596893632195</c:v>
                </c:pt>
                <c:pt idx="15">
                  <c:v>90.816814133478402</c:v>
                </c:pt>
                <c:pt idx="16">
                  <c:v>94.703717681447003</c:v>
                </c:pt>
                <c:pt idx="17">
                  <c:v>98.352483366985595</c:v>
                </c:pt>
                <c:pt idx="18">
                  <c:v>99.7546434137153</c:v>
                </c:pt>
                <c:pt idx="19">
                  <c:v>100</c:v>
                </c:pt>
                <c:pt idx="20">
                  <c:v>101.561680857754</c:v>
                </c:pt>
                <c:pt idx="21">
                  <c:v>102.94106902356801</c:v>
                </c:pt>
                <c:pt idx="22">
                  <c:v>102.749108892431</c:v>
                </c:pt>
                <c:pt idx="23">
                  <c:v>102.744832198095</c:v>
                </c:pt>
                <c:pt idx="24">
                  <c:v>103.954861018724</c:v>
                </c:pt>
                <c:pt idx="25">
                  <c:v>106.90636098370101</c:v>
                </c:pt>
                <c:pt idx="26">
                  <c:v>110.64318231083899</c:v>
                </c:pt>
                <c:pt idx="27">
                  <c:v>112.097721761888</c:v>
                </c:pt>
                <c:pt idx="28">
                  <c:v>112.301700464077</c:v>
                </c:pt>
                <c:pt idx="29">
                  <c:v>113.67362574686101</c:v>
                </c:pt>
                <c:pt idx="30">
                  <c:v>116.67752689432901</c:v>
                </c:pt>
                <c:pt idx="31">
                  <c:v>120.568445404134</c:v>
                </c:pt>
                <c:pt idx="32">
                  <c:v>126.739340691761</c:v>
                </c:pt>
                <c:pt idx="33">
                  <c:v>133.78682518279101</c:v>
                </c:pt>
                <c:pt idx="34">
                  <c:v>135.17244972813299</c:v>
                </c:pt>
                <c:pt idx="35">
                  <c:v>136.046425417259</c:v>
                </c:pt>
                <c:pt idx="36">
                  <c:v>143.82331826700999</c:v>
                </c:pt>
                <c:pt idx="37">
                  <c:v>152.98260015982501</c:v>
                </c:pt>
                <c:pt idx="38">
                  <c:v>156.29272422045901</c:v>
                </c:pt>
                <c:pt idx="39">
                  <c:v>158.181253166901</c:v>
                </c:pt>
                <c:pt idx="40">
                  <c:v>162.951286166275</c:v>
                </c:pt>
                <c:pt idx="41">
                  <c:v>167.69128810783801</c:v>
                </c:pt>
                <c:pt idx="42">
                  <c:v>171.05679337382099</c:v>
                </c:pt>
                <c:pt idx="43">
                  <c:v>173.214782499866</c:v>
                </c:pt>
                <c:pt idx="44">
                  <c:v>175.21050824901801</c:v>
                </c:pt>
                <c:pt idx="45">
                  <c:v>178.04378633965501</c:v>
                </c:pt>
                <c:pt idx="46">
                  <c:v>178.69921936741099</c:v>
                </c:pt>
                <c:pt idx="47">
                  <c:v>175.745123709193</c:v>
                </c:pt>
                <c:pt idx="48">
                  <c:v>172.61244178964299</c:v>
                </c:pt>
                <c:pt idx="49">
                  <c:v>171.628867289662</c:v>
                </c:pt>
                <c:pt idx="50">
                  <c:v>165.51864647372199</c:v>
                </c:pt>
                <c:pt idx="51">
                  <c:v>154.363298850072</c:v>
                </c:pt>
                <c:pt idx="52">
                  <c:v>143.10670613425501</c:v>
                </c:pt>
                <c:pt idx="53">
                  <c:v>135.778770073738</c:v>
                </c:pt>
                <c:pt idx="54">
                  <c:v>133.09844215281601</c:v>
                </c:pt>
                <c:pt idx="55">
                  <c:v>129.93177027876601</c:v>
                </c:pt>
                <c:pt idx="56">
                  <c:v>127.80129679131799</c:v>
                </c:pt>
                <c:pt idx="57">
                  <c:v>128.77234064489099</c:v>
                </c:pt>
                <c:pt idx="58">
                  <c:v>124.937389012924</c:v>
                </c:pt>
                <c:pt idx="59">
                  <c:v>118.12160502989499</c:v>
                </c:pt>
                <c:pt idx="60">
                  <c:v>118.176048797352</c:v>
                </c:pt>
                <c:pt idx="61">
                  <c:v>123.16341190609501</c:v>
                </c:pt>
                <c:pt idx="62">
                  <c:v>122.765075277321</c:v>
                </c:pt>
                <c:pt idx="63">
                  <c:v>118.523404937782</c:v>
                </c:pt>
                <c:pt idx="64">
                  <c:v>118.312053800995</c:v>
                </c:pt>
                <c:pt idx="65">
                  <c:v>120.57415101194999</c:v>
                </c:pt>
                <c:pt idx="66">
                  <c:v>123.392628426873</c:v>
                </c:pt>
                <c:pt idx="67">
                  <c:v>124.152866378708</c:v>
                </c:pt>
                <c:pt idx="68">
                  <c:v>125.004628111426</c:v>
                </c:pt>
                <c:pt idx="69">
                  <c:v>129.247648379607</c:v>
                </c:pt>
                <c:pt idx="70">
                  <c:v>133.41150429901001</c:v>
                </c:pt>
                <c:pt idx="71">
                  <c:v>135.184650017998</c:v>
                </c:pt>
                <c:pt idx="72">
                  <c:v>139.53013761594499</c:v>
                </c:pt>
                <c:pt idx="73">
                  <c:v>147.044370614885</c:v>
                </c:pt>
                <c:pt idx="74">
                  <c:v>150.87540168120799</c:v>
                </c:pt>
                <c:pt idx="75">
                  <c:v>151.35802742484501</c:v>
                </c:pt>
                <c:pt idx="76">
                  <c:v>154.972214583821</c:v>
                </c:pt>
                <c:pt idx="77">
                  <c:v>161.82794235537</c:v>
                </c:pt>
                <c:pt idx="78">
                  <c:v>164.15976651739501</c:v>
                </c:pt>
                <c:pt idx="79">
                  <c:v>163.104611783015</c:v>
                </c:pt>
                <c:pt idx="80">
                  <c:v>168.08694348712001</c:v>
                </c:pt>
                <c:pt idx="81">
                  <c:v>177.29213976451101</c:v>
                </c:pt>
                <c:pt idx="82">
                  <c:v>180.549040090479</c:v>
                </c:pt>
                <c:pt idx="83">
                  <c:v>180.72878456621899</c:v>
                </c:pt>
                <c:pt idx="84">
                  <c:v>190.88144684923901</c:v>
                </c:pt>
                <c:pt idx="85">
                  <c:v>207.79849930095801</c:v>
                </c:pt>
                <c:pt idx="86">
                  <c:v>212.09436673037001</c:v>
                </c:pt>
                <c:pt idx="87">
                  <c:v>207.90739538463799</c:v>
                </c:pt>
                <c:pt idx="88">
                  <c:v>210.88137052966701</c:v>
                </c:pt>
                <c:pt idx="89">
                  <c:v>217.28853687297499</c:v>
                </c:pt>
                <c:pt idx="90">
                  <c:v>222.54238706495099</c:v>
                </c:pt>
                <c:pt idx="91">
                  <c:v>226.29193952341799</c:v>
                </c:pt>
                <c:pt idx="92">
                  <c:v>230.41257255746899</c:v>
                </c:pt>
                <c:pt idx="93">
                  <c:v>234.155096656121</c:v>
                </c:pt>
                <c:pt idx="94">
                  <c:v>236.877788036011</c:v>
                </c:pt>
                <c:pt idx="95">
                  <c:v>240.49165291950499</c:v>
                </c:pt>
                <c:pt idx="96">
                  <c:v>246.47568711175899</c:v>
                </c:pt>
                <c:pt idx="97">
                  <c:v>251.985328693338</c:v>
                </c:pt>
                <c:pt idx="98">
                  <c:v>257.85609503879402</c:v>
                </c:pt>
                <c:pt idx="99">
                  <c:v>265.923824593772</c:v>
                </c:pt>
                <c:pt idx="100">
                  <c:v>277.21879189966398</c:v>
                </c:pt>
                <c:pt idx="101">
                  <c:v>293.26137054620199</c:v>
                </c:pt>
                <c:pt idx="102">
                  <c:v>306.892320692824</c:v>
                </c:pt>
                <c:pt idx="103">
                  <c:v>316.11532857286699</c:v>
                </c:pt>
                <c:pt idx="104">
                  <c:v>334.40809756544502</c:v>
                </c:pt>
                <c:pt idx="105">
                  <c:v>359.753869433403</c:v>
                </c:pt>
                <c:pt idx="106">
                  <c:v>361.90654273523</c:v>
                </c:pt>
                <c:pt idx="107">
                  <c:v>353.80632023476898</c:v>
                </c:pt>
                <c:pt idx="108">
                  <c:v>362.99596941862802</c:v>
                </c:pt>
                <c:pt idx="109">
                  <c:v>378.60701786093199</c:v>
                </c:pt>
                <c:pt idx="110">
                  <c:v>383.89693480124498</c:v>
                </c:pt>
                <c:pt idx="111">
                  <c:v>383.17560952567698</c:v>
                </c:pt>
                <c:pt idx="112">
                  <c:v>388.55008978040001</c:v>
                </c:pt>
                <c:pt idx="113">
                  <c:v>398.565422064693</c:v>
                </c:pt>
                <c:pt idx="114">
                  <c:v>406.243139852063</c:v>
                </c:pt>
                <c:pt idx="115">
                  <c:v>408.50320855973598</c:v>
                </c:pt>
                <c:pt idx="116">
                  <c:v>409.33342555011598</c:v>
                </c:pt>
                <c:pt idx="117">
                  <c:v>411.18242059973699</c:v>
                </c:pt>
                <c:pt idx="118">
                  <c:v>413.93171933585398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30-4672-BBBD-59369BE7F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5208"/>
        <c:axId val="528475600"/>
      </c:scatterChart>
      <c:valAx>
        <c:axId val="528475208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600"/>
        <c:crosses val="autoZero"/>
        <c:crossBetween val="midCat"/>
        <c:majorUnit val="365"/>
      </c:valAx>
      <c:valAx>
        <c:axId val="52847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10042494688163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20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181374348931771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PrimeMarkets!$Q$5</c:f>
              <c:strCache>
                <c:ptCount val="1"/>
                <c:pt idx="0">
                  <c:v>Prime Retail Metros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PrimeMarkets!$Q$22:$Q$124</c:f>
              <c:numCache>
                <c:formatCode>#,##0_);[Red]\(#,##0\)</c:formatCode>
                <c:ptCount val="103"/>
                <c:pt idx="0">
                  <c:v>89.255635772740305</c:v>
                </c:pt>
                <c:pt idx="1">
                  <c:v>99.363262449110806</c:v>
                </c:pt>
                <c:pt idx="2">
                  <c:v>98.056323896571499</c:v>
                </c:pt>
                <c:pt idx="3">
                  <c:v>100</c:v>
                </c:pt>
                <c:pt idx="4">
                  <c:v>103.860638151518</c:v>
                </c:pt>
                <c:pt idx="5">
                  <c:v>101.807006155377</c:v>
                </c:pt>
                <c:pt idx="6">
                  <c:v>105.198036782822</c:v>
                </c:pt>
                <c:pt idx="7">
                  <c:v>103.706075287628</c:v>
                </c:pt>
                <c:pt idx="8">
                  <c:v>113.626386323079</c:v>
                </c:pt>
                <c:pt idx="9">
                  <c:v>113.310346986406</c:v>
                </c:pt>
                <c:pt idx="10">
                  <c:v>119.644879967864</c:v>
                </c:pt>
                <c:pt idx="11">
                  <c:v>125.04014820314499</c:v>
                </c:pt>
                <c:pt idx="12">
                  <c:v>124.62518130993401</c:v>
                </c:pt>
                <c:pt idx="13">
                  <c:v>135.99863710023399</c:v>
                </c:pt>
                <c:pt idx="14">
                  <c:v>145.08236017258301</c:v>
                </c:pt>
                <c:pt idx="15">
                  <c:v>145.993422461405</c:v>
                </c:pt>
                <c:pt idx="16">
                  <c:v>153.90223031456401</c:v>
                </c:pt>
                <c:pt idx="17">
                  <c:v>163.00148096830199</c:v>
                </c:pt>
                <c:pt idx="18">
                  <c:v>168.589162645648</c:v>
                </c:pt>
                <c:pt idx="19">
                  <c:v>172.67370725993499</c:v>
                </c:pt>
                <c:pt idx="20">
                  <c:v>187.764632900614</c:v>
                </c:pt>
                <c:pt idx="21">
                  <c:v>200.09783852286901</c:v>
                </c:pt>
                <c:pt idx="22">
                  <c:v>202.93081650217599</c:v>
                </c:pt>
                <c:pt idx="23">
                  <c:v>200.823442225831</c:v>
                </c:pt>
                <c:pt idx="24">
                  <c:v>212.18503476586901</c:v>
                </c:pt>
                <c:pt idx="25">
                  <c:v>224.931069706974</c:v>
                </c:pt>
                <c:pt idx="26">
                  <c:v>216.00665492992499</c:v>
                </c:pt>
                <c:pt idx="27">
                  <c:v>218.66640234521199</c:v>
                </c:pt>
                <c:pt idx="28">
                  <c:v>226.68287048571699</c:v>
                </c:pt>
                <c:pt idx="29">
                  <c:v>238.94325264494901</c:v>
                </c:pt>
                <c:pt idx="30">
                  <c:v>242.370490265922</c:v>
                </c:pt>
                <c:pt idx="31">
                  <c:v>227.129182761528</c:v>
                </c:pt>
                <c:pt idx="32">
                  <c:v>225.87810947114801</c:v>
                </c:pt>
                <c:pt idx="33">
                  <c:v>231.847397582414</c:v>
                </c:pt>
                <c:pt idx="34">
                  <c:v>211.293267140182</c:v>
                </c:pt>
                <c:pt idx="35">
                  <c:v>221.99059433856499</c:v>
                </c:pt>
                <c:pt idx="36">
                  <c:v>197.80962737758401</c:v>
                </c:pt>
                <c:pt idx="37">
                  <c:v>197.65486393602899</c:v>
                </c:pt>
                <c:pt idx="38">
                  <c:v>184.916143091425</c:v>
                </c:pt>
                <c:pt idx="39">
                  <c:v>175.30348469709901</c:v>
                </c:pt>
                <c:pt idx="40">
                  <c:v>186.882574482255</c:v>
                </c:pt>
                <c:pt idx="41">
                  <c:v>157.69906096618101</c:v>
                </c:pt>
                <c:pt idx="42">
                  <c:v>168.737941882494</c:v>
                </c:pt>
                <c:pt idx="43">
                  <c:v>175.571765077419</c:v>
                </c:pt>
                <c:pt idx="44">
                  <c:v>179.40197276159901</c:v>
                </c:pt>
                <c:pt idx="45">
                  <c:v>171.82512320023599</c:v>
                </c:pt>
                <c:pt idx="46">
                  <c:v>175.45442048775601</c:v>
                </c:pt>
                <c:pt idx="47">
                  <c:v>178.34553026241801</c:v>
                </c:pt>
                <c:pt idx="48">
                  <c:v>180.224841229124</c:v>
                </c:pt>
                <c:pt idx="49">
                  <c:v>192.95364985811801</c:v>
                </c:pt>
                <c:pt idx="50">
                  <c:v>184.58366062415899</c:v>
                </c:pt>
                <c:pt idx="51">
                  <c:v>193.321786176551</c:v>
                </c:pt>
                <c:pt idx="52">
                  <c:v>191.641594314982</c:v>
                </c:pt>
                <c:pt idx="53">
                  <c:v>202.066416819502</c:v>
                </c:pt>
                <c:pt idx="54">
                  <c:v>216.11995742952601</c:v>
                </c:pt>
                <c:pt idx="55">
                  <c:v>224.067397751144</c:v>
                </c:pt>
                <c:pt idx="56">
                  <c:v>223.01082156018899</c:v>
                </c:pt>
                <c:pt idx="57">
                  <c:v>228.34379343452201</c:v>
                </c:pt>
                <c:pt idx="58">
                  <c:v>236.15355112256199</c:v>
                </c:pt>
                <c:pt idx="59">
                  <c:v>247.175719207594</c:v>
                </c:pt>
                <c:pt idx="60">
                  <c:v>248.231452945136</c:v>
                </c:pt>
                <c:pt idx="61">
                  <c:v>248.08797647555599</c:v>
                </c:pt>
                <c:pt idx="62">
                  <c:v>262.18984884915801</c:v>
                </c:pt>
                <c:pt idx="63">
                  <c:v>265.73848436124098</c:v>
                </c:pt>
                <c:pt idx="64">
                  <c:v>267.84515207210598</c:v>
                </c:pt>
                <c:pt idx="65">
                  <c:v>277.75346854689599</c:v>
                </c:pt>
                <c:pt idx="66">
                  <c:v>284.55823543012798</c:v>
                </c:pt>
                <c:pt idx="67">
                  <c:v>299.311866383042</c:v>
                </c:pt>
                <c:pt idx="68">
                  <c:v>303.52433788140701</c:v>
                </c:pt>
                <c:pt idx="69">
                  <c:v>301.89786943804899</c:v>
                </c:pt>
                <c:pt idx="70">
                  <c:v>317.31566126394398</c:v>
                </c:pt>
                <c:pt idx="71">
                  <c:v>325.25255351556399</c:v>
                </c:pt>
                <c:pt idx="72">
                  <c:v>340.91611867133003</c:v>
                </c:pt>
                <c:pt idx="73">
                  <c:v>331.28048497767901</c:v>
                </c:pt>
                <c:pt idx="74">
                  <c:v>323.34399439217498</c:v>
                </c:pt>
                <c:pt idx="75">
                  <c:v>331.57526606322301</c:v>
                </c:pt>
                <c:pt idx="76">
                  <c:v>337.10707263824997</c:v>
                </c:pt>
                <c:pt idx="77">
                  <c:v>351.68607855224002</c:v>
                </c:pt>
                <c:pt idx="78">
                  <c:v>328.787152944404</c:v>
                </c:pt>
                <c:pt idx="79">
                  <c:v>323.42985819672202</c:v>
                </c:pt>
                <c:pt idx="80">
                  <c:v>331.78739029853602</c:v>
                </c:pt>
                <c:pt idx="81">
                  <c:v>331.35678847401601</c:v>
                </c:pt>
                <c:pt idx="82">
                  <c:v>341.55988930671703</c:v>
                </c:pt>
                <c:pt idx="83">
                  <c:v>347.87637174380899</c:v>
                </c:pt>
                <c:pt idx="84">
                  <c:v>368.32001201029698</c:v>
                </c:pt>
                <c:pt idx="85">
                  <c:v>351.819852395319</c:v>
                </c:pt>
                <c:pt idx="86">
                  <c:v>364.72136042538102</c:v>
                </c:pt>
                <c:pt idx="87">
                  <c:v>403.740652386872</c:v>
                </c:pt>
                <c:pt idx="88">
                  <c:v>367.03268328676597</c:v>
                </c:pt>
                <c:pt idx="89">
                  <c:v>389.34096604403101</c:v>
                </c:pt>
                <c:pt idx="90">
                  <c:v>407.39789592602</c:v>
                </c:pt>
                <c:pt idx="91">
                  <c:v>393.763461644573</c:v>
                </c:pt>
                <c:pt idx="92">
                  <c:v>405.77676636509898</c:v>
                </c:pt>
                <c:pt idx="93">
                  <c:v>394.170155652755</c:v>
                </c:pt>
                <c:pt idx="94">
                  <c:v>404.53104556487602</c:v>
                </c:pt>
                <c:pt idx="95">
                  <c:v>394.86628760915198</c:v>
                </c:pt>
                <c:pt idx="96">
                  <c:v>418.60826238565198</c:v>
                </c:pt>
                <c:pt idx="97">
                  <c:v>388.52109784257999</c:v>
                </c:pt>
                <c:pt idx="98">
                  <c:v>412.90115005220099</c:v>
                </c:pt>
                <c:pt idx="99">
                  <c:v>399.89662056958798</c:v>
                </c:pt>
                <c:pt idx="100">
                  <c:v>405.56003028461799</c:v>
                </c:pt>
                <c:pt idx="101">
                  <c:v>406.48561815960198</c:v>
                </c:pt>
                <c:pt idx="102">
                  <c:v>407.95097783568599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C6-4178-8910-42BF0D5F3D2C}"/>
            </c:ext>
          </c:extLst>
        </c:ser>
        <c:ser>
          <c:idx val="1"/>
          <c:order val="1"/>
          <c:tx>
            <c:strRef>
              <c:f>PrimeMarkets!$U$5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PrimeMarkets!$U$6:$U$124</c:f>
              <c:numCache>
                <c:formatCode>0</c:formatCode>
                <c:ptCount val="119"/>
                <c:pt idx="0">
                  <c:v>69.084984040509298</c:v>
                </c:pt>
                <c:pt idx="1">
                  <c:v>67.876823404338793</c:v>
                </c:pt>
                <c:pt idx="2">
                  <c:v>69.723725984910701</c:v>
                </c:pt>
                <c:pt idx="3">
                  <c:v>74.314060345067702</c:v>
                </c:pt>
                <c:pt idx="4">
                  <c:v>76.478958258031099</c:v>
                </c:pt>
                <c:pt idx="5">
                  <c:v>76.959647530660007</c:v>
                </c:pt>
                <c:pt idx="6">
                  <c:v>79.205917614806197</c:v>
                </c:pt>
                <c:pt idx="7">
                  <c:v>82.092815190404806</c:v>
                </c:pt>
                <c:pt idx="8">
                  <c:v>83.521879686183595</c:v>
                </c:pt>
                <c:pt idx="9">
                  <c:v>84.694620164112607</c:v>
                </c:pt>
                <c:pt idx="10">
                  <c:v>85.004453496422002</c:v>
                </c:pt>
                <c:pt idx="11">
                  <c:v>85.574992013438901</c:v>
                </c:pt>
                <c:pt idx="12">
                  <c:v>87.878251386721203</c:v>
                </c:pt>
                <c:pt idx="13">
                  <c:v>91.080328856918797</c:v>
                </c:pt>
                <c:pt idx="14">
                  <c:v>93.6965625215785</c:v>
                </c:pt>
                <c:pt idx="15">
                  <c:v>94.963537511734899</c:v>
                </c:pt>
                <c:pt idx="16">
                  <c:v>96.310849169739498</c:v>
                </c:pt>
                <c:pt idx="17">
                  <c:v>98.375999843662498</c:v>
                </c:pt>
                <c:pt idx="18">
                  <c:v>99.358002327296404</c:v>
                </c:pt>
                <c:pt idx="19">
                  <c:v>100</c:v>
                </c:pt>
                <c:pt idx="20">
                  <c:v>102.223160130899</c:v>
                </c:pt>
                <c:pt idx="21">
                  <c:v>105.492054894904</c:v>
                </c:pt>
                <c:pt idx="22">
                  <c:v>107.70312376603</c:v>
                </c:pt>
                <c:pt idx="23">
                  <c:v>108.54519293706799</c:v>
                </c:pt>
                <c:pt idx="24">
                  <c:v>109.824754172784</c:v>
                </c:pt>
                <c:pt idx="25">
                  <c:v>112.590365003812</c:v>
                </c:pt>
                <c:pt idx="26">
                  <c:v>116.971407686212</c:v>
                </c:pt>
                <c:pt idx="27">
                  <c:v>121.004131587572</c:v>
                </c:pt>
                <c:pt idx="28">
                  <c:v>124.89140233547499</c:v>
                </c:pt>
                <c:pt idx="29">
                  <c:v>128.737874365176</c:v>
                </c:pt>
                <c:pt idx="30">
                  <c:v>132.63807749258399</c:v>
                </c:pt>
                <c:pt idx="31">
                  <c:v>138.13777883207101</c:v>
                </c:pt>
                <c:pt idx="32">
                  <c:v>145.31919181972501</c:v>
                </c:pt>
                <c:pt idx="33">
                  <c:v>152.214895756403</c:v>
                </c:pt>
                <c:pt idx="34">
                  <c:v>155.63790921784801</c:v>
                </c:pt>
                <c:pt idx="35">
                  <c:v>159.316681525641</c:v>
                </c:pt>
                <c:pt idx="36">
                  <c:v>169.67352836064799</c:v>
                </c:pt>
                <c:pt idx="37">
                  <c:v>182.18666503797499</c:v>
                </c:pt>
                <c:pt idx="38">
                  <c:v>183.504033124957</c:v>
                </c:pt>
                <c:pt idx="39">
                  <c:v>181.636434951773</c:v>
                </c:pt>
                <c:pt idx="40">
                  <c:v>187.96718091589599</c:v>
                </c:pt>
                <c:pt idx="41">
                  <c:v>193.23096159436901</c:v>
                </c:pt>
                <c:pt idx="42">
                  <c:v>189.30911271241899</c:v>
                </c:pt>
                <c:pt idx="43">
                  <c:v>187.296662077664</c:v>
                </c:pt>
                <c:pt idx="44">
                  <c:v>194.21773186411301</c:v>
                </c:pt>
                <c:pt idx="45">
                  <c:v>199.29871031682001</c:v>
                </c:pt>
                <c:pt idx="46">
                  <c:v>193.992357563231</c:v>
                </c:pt>
                <c:pt idx="47">
                  <c:v>186.83815484374799</c:v>
                </c:pt>
                <c:pt idx="48">
                  <c:v>184.45484523665601</c:v>
                </c:pt>
                <c:pt idx="49">
                  <c:v>181.71639183672201</c:v>
                </c:pt>
                <c:pt idx="50">
                  <c:v>169.31250747858601</c:v>
                </c:pt>
                <c:pt idx="51">
                  <c:v>156.64536648764701</c:v>
                </c:pt>
                <c:pt idx="52">
                  <c:v>151.60217339912199</c:v>
                </c:pt>
                <c:pt idx="53">
                  <c:v>148.47670766977799</c:v>
                </c:pt>
                <c:pt idx="54">
                  <c:v>145.10706734496199</c:v>
                </c:pt>
                <c:pt idx="55">
                  <c:v>141.22114772062901</c:v>
                </c:pt>
                <c:pt idx="56">
                  <c:v>137.10979327260401</c:v>
                </c:pt>
                <c:pt idx="57">
                  <c:v>132.46364450764599</c:v>
                </c:pt>
                <c:pt idx="58">
                  <c:v>132.33175722176901</c:v>
                </c:pt>
                <c:pt idx="59">
                  <c:v>133.85771643090399</c:v>
                </c:pt>
                <c:pt idx="60">
                  <c:v>131.91641802196699</c:v>
                </c:pt>
                <c:pt idx="61">
                  <c:v>129.790230003191</c:v>
                </c:pt>
                <c:pt idx="62">
                  <c:v>130.279925832885</c:v>
                </c:pt>
                <c:pt idx="63">
                  <c:v>131.267567110827</c:v>
                </c:pt>
                <c:pt idx="64">
                  <c:v>131.847877777051</c:v>
                </c:pt>
                <c:pt idx="65">
                  <c:v>134.21301520512901</c:v>
                </c:pt>
                <c:pt idx="66">
                  <c:v>136.79971342137901</c:v>
                </c:pt>
                <c:pt idx="67">
                  <c:v>137.70250108829799</c:v>
                </c:pt>
                <c:pt idx="68">
                  <c:v>140.93197956209701</c:v>
                </c:pt>
                <c:pt idx="69">
                  <c:v>149.23588461883401</c:v>
                </c:pt>
                <c:pt idx="70">
                  <c:v>152.73907069216301</c:v>
                </c:pt>
                <c:pt idx="71">
                  <c:v>150.722770238907</c:v>
                </c:pt>
                <c:pt idx="72">
                  <c:v>153.37321617500601</c:v>
                </c:pt>
                <c:pt idx="73">
                  <c:v>160.12153311906101</c:v>
                </c:pt>
                <c:pt idx="74">
                  <c:v>164.533724688761</c:v>
                </c:pt>
                <c:pt idx="75">
                  <c:v>165.83631379252</c:v>
                </c:pt>
                <c:pt idx="76">
                  <c:v>168.92831975854301</c:v>
                </c:pt>
                <c:pt idx="77">
                  <c:v>172.757201331955</c:v>
                </c:pt>
                <c:pt idx="78">
                  <c:v>173.87501049924299</c:v>
                </c:pt>
                <c:pt idx="79">
                  <c:v>174.82050126401001</c:v>
                </c:pt>
                <c:pt idx="80">
                  <c:v>178.98969509927801</c:v>
                </c:pt>
                <c:pt idx="81">
                  <c:v>184.33314882173099</c:v>
                </c:pt>
                <c:pt idx="82">
                  <c:v>188.496755980415</c:v>
                </c:pt>
                <c:pt idx="83">
                  <c:v>192.602374773002</c:v>
                </c:pt>
                <c:pt idx="84">
                  <c:v>200.32832350746801</c:v>
                </c:pt>
                <c:pt idx="85">
                  <c:v>209.53573024789301</c:v>
                </c:pt>
                <c:pt idx="86">
                  <c:v>210.99303624360601</c:v>
                </c:pt>
                <c:pt idx="87">
                  <c:v>208.136146170648</c:v>
                </c:pt>
                <c:pt idx="88">
                  <c:v>208.39303663861099</c:v>
                </c:pt>
                <c:pt idx="89">
                  <c:v>209.982467197522</c:v>
                </c:pt>
                <c:pt idx="90">
                  <c:v>211.69178746299499</c:v>
                </c:pt>
                <c:pt idx="91">
                  <c:v>212.61938662397301</c:v>
                </c:pt>
                <c:pt idx="92">
                  <c:v>212.11609797181799</c:v>
                </c:pt>
                <c:pt idx="93">
                  <c:v>211.48957707183499</c:v>
                </c:pt>
                <c:pt idx="94">
                  <c:v>213.560516449424</c:v>
                </c:pt>
                <c:pt idx="95">
                  <c:v>216.430618718906</c:v>
                </c:pt>
                <c:pt idx="96">
                  <c:v>215.713539884673</c:v>
                </c:pt>
                <c:pt idx="97">
                  <c:v>212.12124158756799</c:v>
                </c:pt>
                <c:pt idx="98">
                  <c:v>215.03514670061401</c:v>
                </c:pt>
                <c:pt idx="99">
                  <c:v>223.29061188462001</c:v>
                </c:pt>
                <c:pt idx="100">
                  <c:v>230.529359205448</c:v>
                </c:pt>
                <c:pt idx="101">
                  <c:v>240.25716617408099</c:v>
                </c:pt>
                <c:pt idx="102">
                  <c:v>250.236953081059</c:v>
                </c:pt>
                <c:pt idx="103">
                  <c:v>255.765883355678</c:v>
                </c:pt>
                <c:pt idx="104">
                  <c:v>261.03202481699702</c:v>
                </c:pt>
                <c:pt idx="105">
                  <c:v>267.824789079803</c:v>
                </c:pt>
                <c:pt idx="106">
                  <c:v>268.36780080933198</c:v>
                </c:pt>
                <c:pt idx="107">
                  <c:v>266.30491285219199</c:v>
                </c:pt>
                <c:pt idx="108">
                  <c:v>266.935600910299</c:v>
                </c:pt>
                <c:pt idx="109">
                  <c:v>270.88870127250499</c:v>
                </c:pt>
                <c:pt idx="110">
                  <c:v>275.86756364698999</c:v>
                </c:pt>
                <c:pt idx="111">
                  <c:v>277.27565216572901</c:v>
                </c:pt>
                <c:pt idx="112">
                  <c:v>278.61930735349</c:v>
                </c:pt>
                <c:pt idx="113">
                  <c:v>281.80214976028998</c:v>
                </c:pt>
                <c:pt idx="114">
                  <c:v>283.67793012397499</c:v>
                </c:pt>
                <c:pt idx="115">
                  <c:v>284.28322470514303</c:v>
                </c:pt>
                <c:pt idx="116">
                  <c:v>284.71805591483201</c:v>
                </c:pt>
                <c:pt idx="117">
                  <c:v>282.673881945711</c:v>
                </c:pt>
                <c:pt idx="118">
                  <c:v>276.96043136597598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C6-4178-8910-42BF0D5F3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30144"/>
        <c:axId val="526029752"/>
      </c:scatterChart>
      <c:valAx>
        <c:axId val="526030144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9752"/>
        <c:crosses val="autoZero"/>
        <c:crossBetween val="midCat"/>
        <c:majorUnit val="365"/>
      </c:valAx>
      <c:valAx>
        <c:axId val="5260297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301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2841382506"/>
          <c:y val="0.13976513946119429"/>
          <c:w val="0.8121901428988042"/>
          <c:h val="0.72677301347694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PrimeMarkets!$R$5</c:f>
              <c:strCache>
                <c:ptCount val="1"/>
                <c:pt idx="0">
                  <c:v>Prime Multifamily Metros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PrimeMarkets!$R$22:$R$124</c:f>
              <c:numCache>
                <c:formatCode>#,##0_);[Red]\(#,##0\)</c:formatCode>
                <c:ptCount val="103"/>
                <c:pt idx="0">
                  <c:v>93.025570972909705</c:v>
                </c:pt>
                <c:pt idx="1">
                  <c:v>99.139003887853605</c:v>
                </c:pt>
                <c:pt idx="2">
                  <c:v>100.879195012257</c:v>
                </c:pt>
                <c:pt idx="3">
                  <c:v>100</c:v>
                </c:pt>
                <c:pt idx="4">
                  <c:v>103.482625709724</c:v>
                </c:pt>
                <c:pt idx="5">
                  <c:v>111.876017815601</c:v>
                </c:pt>
                <c:pt idx="6">
                  <c:v>114.10459491312901</c:v>
                </c:pt>
                <c:pt idx="7">
                  <c:v>113.72747887210301</c:v>
                </c:pt>
                <c:pt idx="8">
                  <c:v>121.46441589568801</c:v>
                </c:pt>
                <c:pt idx="9">
                  <c:v>127.738637173622</c:v>
                </c:pt>
                <c:pt idx="10">
                  <c:v>132.285505762871</c:v>
                </c:pt>
                <c:pt idx="11">
                  <c:v>140.58069788046299</c:v>
                </c:pt>
                <c:pt idx="12">
                  <c:v>142.57396841461701</c:v>
                </c:pt>
                <c:pt idx="13">
                  <c:v>152.39507322429401</c:v>
                </c:pt>
                <c:pt idx="14">
                  <c:v>161.26472191479201</c:v>
                </c:pt>
                <c:pt idx="15">
                  <c:v>161.33631646841701</c:v>
                </c:pt>
                <c:pt idx="16">
                  <c:v>170.667712689561</c:v>
                </c:pt>
                <c:pt idx="17">
                  <c:v>174.892428136673</c:v>
                </c:pt>
                <c:pt idx="18">
                  <c:v>185.35388595110101</c:v>
                </c:pt>
                <c:pt idx="19">
                  <c:v>187.32738137624699</c:v>
                </c:pt>
                <c:pt idx="20">
                  <c:v>197.266423801153</c:v>
                </c:pt>
                <c:pt idx="21">
                  <c:v>200.82996326605101</c:v>
                </c:pt>
                <c:pt idx="22">
                  <c:v>212.17362603015999</c:v>
                </c:pt>
                <c:pt idx="23">
                  <c:v>207.28823551916901</c:v>
                </c:pt>
                <c:pt idx="24">
                  <c:v>222.252683281446</c:v>
                </c:pt>
                <c:pt idx="25">
                  <c:v>214.94512708916</c:v>
                </c:pt>
                <c:pt idx="26">
                  <c:v>214.180742200091</c:v>
                </c:pt>
                <c:pt idx="27">
                  <c:v>213.84943170060799</c:v>
                </c:pt>
                <c:pt idx="28">
                  <c:v>217.455316334798</c:v>
                </c:pt>
                <c:pt idx="29">
                  <c:v>228.58659488461899</c:v>
                </c:pt>
                <c:pt idx="30">
                  <c:v>232.99943945167701</c:v>
                </c:pt>
                <c:pt idx="31">
                  <c:v>219.08158349594601</c:v>
                </c:pt>
                <c:pt idx="32">
                  <c:v>214.155658384502</c:v>
                </c:pt>
                <c:pt idx="33">
                  <c:v>209.19306069324699</c:v>
                </c:pt>
                <c:pt idx="34">
                  <c:v>212.52187653230499</c:v>
                </c:pt>
                <c:pt idx="35">
                  <c:v>212.694085288015</c:v>
                </c:pt>
                <c:pt idx="36">
                  <c:v>197.51334850305901</c:v>
                </c:pt>
                <c:pt idx="37">
                  <c:v>191.811987480732</c:v>
                </c:pt>
                <c:pt idx="38">
                  <c:v>178.47995553240199</c:v>
                </c:pt>
                <c:pt idx="39">
                  <c:v>162.47169854306799</c:v>
                </c:pt>
                <c:pt idx="40">
                  <c:v>174.85398005530499</c:v>
                </c:pt>
                <c:pt idx="41">
                  <c:v>164.03160200777199</c:v>
                </c:pt>
                <c:pt idx="42">
                  <c:v>176.50473548783</c:v>
                </c:pt>
                <c:pt idx="43">
                  <c:v>181.82761340850399</c:v>
                </c:pt>
                <c:pt idx="44">
                  <c:v>173.53196318971399</c:v>
                </c:pt>
                <c:pt idx="45">
                  <c:v>182.943424913287</c:v>
                </c:pt>
                <c:pt idx="46">
                  <c:v>186.55944607379101</c:v>
                </c:pt>
                <c:pt idx="47">
                  <c:v>193.49452855579301</c:v>
                </c:pt>
                <c:pt idx="48">
                  <c:v>194.64125629552501</c:v>
                </c:pt>
                <c:pt idx="49">
                  <c:v>200.69190790831701</c:v>
                </c:pt>
                <c:pt idx="50">
                  <c:v>198.688087889672</c:v>
                </c:pt>
                <c:pt idx="51">
                  <c:v>208.48299220112301</c:v>
                </c:pt>
                <c:pt idx="52">
                  <c:v>212.20454108418099</c:v>
                </c:pt>
                <c:pt idx="53">
                  <c:v>225.021234850225</c:v>
                </c:pt>
                <c:pt idx="54">
                  <c:v>231.80450239133299</c:v>
                </c:pt>
                <c:pt idx="55">
                  <c:v>243.070625377982</c:v>
                </c:pt>
                <c:pt idx="56">
                  <c:v>249.54752088231001</c:v>
                </c:pt>
                <c:pt idx="57">
                  <c:v>258.45436943954098</c:v>
                </c:pt>
                <c:pt idx="58">
                  <c:v>258.66922841321599</c:v>
                </c:pt>
                <c:pt idx="59">
                  <c:v>282.19395000876</c:v>
                </c:pt>
                <c:pt idx="60">
                  <c:v>285.93095412599001</c:v>
                </c:pt>
                <c:pt idx="61">
                  <c:v>288.62546964498398</c:v>
                </c:pt>
                <c:pt idx="62">
                  <c:v>306.63161063799703</c:v>
                </c:pt>
                <c:pt idx="63">
                  <c:v>302.180954489047</c:v>
                </c:pt>
                <c:pt idx="64">
                  <c:v>307.24843207270902</c:v>
                </c:pt>
                <c:pt idx="65">
                  <c:v>338.03470692232997</c:v>
                </c:pt>
                <c:pt idx="66">
                  <c:v>322.55477102976198</c:v>
                </c:pt>
                <c:pt idx="67">
                  <c:v>343.538742814155</c:v>
                </c:pt>
                <c:pt idx="68">
                  <c:v>336.63487409901199</c:v>
                </c:pt>
                <c:pt idx="69">
                  <c:v>370.00539847612799</c:v>
                </c:pt>
                <c:pt idx="70">
                  <c:v>358.27040980163201</c:v>
                </c:pt>
                <c:pt idx="71">
                  <c:v>366.688429325279</c:v>
                </c:pt>
                <c:pt idx="72">
                  <c:v>377.90738101398802</c:v>
                </c:pt>
                <c:pt idx="73">
                  <c:v>379.87339868694801</c:v>
                </c:pt>
                <c:pt idx="74">
                  <c:v>378.37654885230103</c:v>
                </c:pt>
                <c:pt idx="75">
                  <c:v>383.99433594169602</c:v>
                </c:pt>
                <c:pt idx="76">
                  <c:v>389.47349870249798</c:v>
                </c:pt>
                <c:pt idx="77">
                  <c:v>390.34638575492897</c:v>
                </c:pt>
                <c:pt idx="78">
                  <c:v>404.89561817882901</c:v>
                </c:pt>
                <c:pt idx="79">
                  <c:v>407.38034404199499</c:v>
                </c:pt>
                <c:pt idx="80">
                  <c:v>393.133290400612</c:v>
                </c:pt>
                <c:pt idx="81">
                  <c:v>379.88507673691601</c:v>
                </c:pt>
                <c:pt idx="82">
                  <c:v>395.99038100800198</c:v>
                </c:pt>
                <c:pt idx="83">
                  <c:v>402.20348740719197</c:v>
                </c:pt>
                <c:pt idx="84">
                  <c:v>399.98312978926901</c:v>
                </c:pt>
                <c:pt idx="85">
                  <c:v>425.67660959851497</c:v>
                </c:pt>
                <c:pt idx="86">
                  <c:v>465.03358866520398</c:v>
                </c:pt>
                <c:pt idx="87">
                  <c:v>453.29018417294901</c:v>
                </c:pt>
                <c:pt idx="88">
                  <c:v>449.268598574458</c:v>
                </c:pt>
                <c:pt idx="89">
                  <c:v>498.64423772072598</c:v>
                </c:pt>
                <c:pt idx="90">
                  <c:v>440.366169885575</c:v>
                </c:pt>
                <c:pt idx="91">
                  <c:v>461.16550065487797</c:v>
                </c:pt>
                <c:pt idx="92">
                  <c:v>426.30922675409403</c:v>
                </c:pt>
                <c:pt idx="93">
                  <c:v>421.39055071979902</c:v>
                </c:pt>
                <c:pt idx="94">
                  <c:v>411.05051554434101</c:v>
                </c:pt>
                <c:pt idx="95">
                  <c:v>434.38243599696</c:v>
                </c:pt>
                <c:pt idx="96">
                  <c:v>400.65662926928599</c:v>
                </c:pt>
                <c:pt idx="97">
                  <c:v>460.43567666778898</c:v>
                </c:pt>
                <c:pt idx="98">
                  <c:v>404.71891861966702</c:v>
                </c:pt>
                <c:pt idx="99">
                  <c:v>427.002834499958</c:v>
                </c:pt>
                <c:pt idx="100">
                  <c:v>421.05683864141798</c:v>
                </c:pt>
                <c:pt idx="101">
                  <c:v>389.79308952957899</c:v>
                </c:pt>
                <c:pt idx="102">
                  <c:v>399.12906774233898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6E-47E4-92EA-FC209FC9407D}"/>
            </c:ext>
          </c:extLst>
        </c:ser>
        <c:ser>
          <c:idx val="1"/>
          <c:order val="1"/>
          <c:tx>
            <c:strRef>
              <c:f>PrimeMarkets!$V$5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PrimeMarkets!$V$6:$V$124</c:f>
              <c:numCache>
                <c:formatCode>0</c:formatCode>
                <c:ptCount val="119"/>
                <c:pt idx="0">
                  <c:v>62.235978036968802</c:v>
                </c:pt>
                <c:pt idx="1">
                  <c:v>62.951605764137</c:v>
                </c:pt>
                <c:pt idx="2">
                  <c:v>64.057315161258899</c:v>
                </c:pt>
                <c:pt idx="3">
                  <c:v>65.114210478764804</c:v>
                </c:pt>
                <c:pt idx="4">
                  <c:v>67.677552300273703</c:v>
                </c:pt>
                <c:pt idx="5">
                  <c:v>70.996624357981204</c:v>
                </c:pt>
                <c:pt idx="6">
                  <c:v>72.527855651085204</c:v>
                </c:pt>
                <c:pt idx="7">
                  <c:v>73.217725523527207</c:v>
                </c:pt>
                <c:pt idx="8">
                  <c:v>74.818976265133003</c:v>
                </c:pt>
                <c:pt idx="9">
                  <c:v>77.344326640036897</c:v>
                </c:pt>
                <c:pt idx="10">
                  <c:v>79.941756070010399</c:v>
                </c:pt>
                <c:pt idx="11">
                  <c:v>82.159359742779699</c:v>
                </c:pt>
                <c:pt idx="12">
                  <c:v>84.6841677570267</c:v>
                </c:pt>
                <c:pt idx="13">
                  <c:v>86.908459728377395</c:v>
                </c:pt>
                <c:pt idx="14">
                  <c:v>88.749882230303498</c:v>
                </c:pt>
                <c:pt idx="15">
                  <c:v>91.281219877605594</c:v>
                </c:pt>
                <c:pt idx="16">
                  <c:v>95.729178868942398</c:v>
                </c:pt>
                <c:pt idx="17">
                  <c:v>100.390433063231</c:v>
                </c:pt>
                <c:pt idx="18">
                  <c:v>100.48190311710999</c:v>
                </c:pt>
                <c:pt idx="19">
                  <c:v>100</c:v>
                </c:pt>
                <c:pt idx="20">
                  <c:v>104.257190163475</c:v>
                </c:pt>
                <c:pt idx="21">
                  <c:v>110.034329700605</c:v>
                </c:pt>
                <c:pt idx="22">
                  <c:v>112.554069385923</c:v>
                </c:pt>
                <c:pt idx="23">
                  <c:v>113.587776648</c:v>
                </c:pt>
                <c:pt idx="24">
                  <c:v>117.121061212905</c:v>
                </c:pt>
                <c:pt idx="25">
                  <c:v>122.33472452189</c:v>
                </c:pt>
                <c:pt idx="26">
                  <c:v>127.459142158638</c:v>
                </c:pt>
                <c:pt idx="27">
                  <c:v>131.38037901208901</c:v>
                </c:pt>
                <c:pt idx="28">
                  <c:v>135.69636288044299</c:v>
                </c:pt>
                <c:pt idx="29">
                  <c:v>140.69268307824001</c:v>
                </c:pt>
                <c:pt idx="30">
                  <c:v>143.74686060387299</c:v>
                </c:pt>
                <c:pt idx="31">
                  <c:v>146.74235489023999</c:v>
                </c:pt>
                <c:pt idx="32">
                  <c:v>153.744912449537</c:v>
                </c:pt>
                <c:pt idx="33">
                  <c:v>162.65379371252001</c:v>
                </c:pt>
                <c:pt idx="34">
                  <c:v>166.89673865005699</c:v>
                </c:pt>
                <c:pt idx="35">
                  <c:v>168.55955832655499</c:v>
                </c:pt>
                <c:pt idx="36">
                  <c:v>174.436665330956</c:v>
                </c:pt>
                <c:pt idx="37">
                  <c:v>183.98169129828301</c:v>
                </c:pt>
                <c:pt idx="38">
                  <c:v>189.99411247994399</c:v>
                </c:pt>
                <c:pt idx="39">
                  <c:v>190.76119215658201</c:v>
                </c:pt>
                <c:pt idx="40">
                  <c:v>190.53330211533299</c:v>
                </c:pt>
                <c:pt idx="41">
                  <c:v>189.29797706206699</c:v>
                </c:pt>
                <c:pt idx="42">
                  <c:v>186.83186838818901</c:v>
                </c:pt>
                <c:pt idx="43">
                  <c:v>186.955553893813</c:v>
                </c:pt>
                <c:pt idx="44">
                  <c:v>191.91985318786701</c:v>
                </c:pt>
                <c:pt idx="45">
                  <c:v>196.70906558552699</c:v>
                </c:pt>
                <c:pt idx="46">
                  <c:v>190.22155892075401</c:v>
                </c:pt>
                <c:pt idx="47">
                  <c:v>180.014901407384</c:v>
                </c:pt>
                <c:pt idx="48">
                  <c:v>176.33112207178701</c:v>
                </c:pt>
                <c:pt idx="49">
                  <c:v>174.50281933615699</c:v>
                </c:pt>
                <c:pt idx="50">
                  <c:v>166.02591647181799</c:v>
                </c:pt>
                <c:pt idx="51">
                  <c:v>156.140353713076</c:v>
                </c:pt>
                <c:pt idx="52">
                  <c:v>148.45442781367299</c:v>
                </c:pt>
                <c:pt idx="53">
                  <c:v>137.944706701538</c:v>
                </c:pt>
                <c:pt idx="54">
                  <c:v>129.16454692315</c:v>
                </c:pt>
                <c:pt idx="55">
                  <c:v>126.189266103181</c:v>
                </c:pt>
                <c:pt idx="56">
                  <c:v>126.563382021687</c:v>
                </c:pt>
                <c:pt idx="57">
                  <c:v>125.433287190737</c:v>
                </c:pt>
                <c:pt idx="58">
                  <c:v>125.81924805623601</c:v>
                </c:pt>
                <c:pt idx="59">
                  <c:v>128.772407412452</c:v>
                </c:pt>
                <c:pt idx="60">
                  <c:v>132.27022990976701</c:v>
                </c:pt>
                <c:pt idx="61">
                  <c:v>136.54455451719801</c:v>
                </c:pt>
                <c:pt idx="62">
                  <c:v>140.61079725033699</c:v>
                </c:pt>
                <c:pt idx="63">
                  <c:v>143.152734357881</c:v>
                </c:pt>
                <c:pt idx="64">
                  <c:v>145.43109553455301</c:v>
                </c:pt>
                <c:pt idx="65">
                  <c:v>149.64286498678101</c:v>
                </c:pt>
                <c:pt idx="66">
                  <c:v>155.376334478084</c:v>
                </c:pt>
                <c:pt idx="67">
                  <c:v>159.44447185816199</c:v>
                </c:pt>
                <c:pt idx="68">
                  <c:v>163.014512235685</c:v>
                </c:pt>
                <c:pt idx="69">
                  <c:v>169.69170185681199</c:v>
                </c:pt>
                <c:pt idx="70">
                  <c:v>176.20240642283301</c:v>
                </c:pt>
                <c:pt idx="71">
                  <c:v>179.794084281735</c:v>
                </c:pt>
                <c:pt idx="72">
                  <c:v>185.71214613714801</c:v>
                </c:pt>
                <c:pt idx="73">
                  <c:v>196.083071402245</c:v>
                </c:pt>
                <c:pt idx="74">
                  <c:v>201.876515567838</c:v>
                </c:pt>
                <c:pt idx="75">
                  <c:v>202.556610767683</c:v>
                </c:pt>
                <c:pt idx="76">
                  <c:v>208.199814592541</c:v>
                </c:pt>
                <c:pt idx="77">
                  <c:v>219.59787791933201</c:v>
                </c:pt>
                <c:pt idx="78">
                  <c:v>224.70273856877299</c:v>
                </c:pt>
                <c:pt idx="79">
                  <c:v>224.28456400060199</c:v>
                </c:pt>
                <c:pt idx="80">
                  <c:v>231.58371893912201</c:v>
                </c:pt>
                <c:pt idx="81">
                  <c:v>245.788109011514</c:v>
                </c:pt>
                <c:pt idx="82">
                  <c:v>251.92404733064399</c:v>
                </c:pt>
                <c:pt idx="83">
                  <c:v>251.41611226790801</c:v>
                </c:pt>
                <c:pt idx="84">
                  <c:v>260.29211371190502</c:v>
                </c:pt>
                <c:pt idx="85">
                  <c:v>274.79227651408701</c:v>
                </c:pt>
                <c:pt idx="86">
                  <c:v>278.07447843160799</c:v>
                </c:pt>
                <c:pt idx="87">
                  <c:v>275.64448783973302</c:v>
                </c:pt>
                <c:pt idx="88">
                  <c:v>284.16878733176401</c:v>
                </c:pt>
                <c:pt idx="89">
                  <c:v>298.647772989553</c:v>
                </c:pt>
                <c:pt idx="90">
                  <c:v>303.25553312673702</c:v>
                </c:pt>
                <c:pt idx="91">
                  <c:v>301.97720314068903</c:v>
                </c:pt>
                <c:pt idx="92">
                  <c:v>307.09493597573697</c:v>
                </c:pt>
                <c:pt idx="93">
                  <c:v>317.01788135308198</c:v>
                </c:pt>
                <c:pt idx="94">
                  <c:v>327.04766888234599</c:v>
                </c:pt>
                <c:pt idx="95">
                  <c:v>331.76191600150202</c:v>
                </c:pt>
                <c:pt idx="96">
                  <c:v>330.74392379826202</c:v>
                </c:pt>
                <c:pt idx="97">
                  <c:v>328.54196078073602</c:v>
                </c:pt>
                <c:pt idx="98">
                  <c:v>342.23346204616001</c:v>
                </c:pt>
                <c:pt idx="99">
                  <c:v>362.48966206191398</c:v>
                </c:pt>
                <c:pt idx="100">
                  <c:v>376.67588190024702</c:v>
                </c:pt>
                <c:pt idx="101">
                  <c:v>399.50789239341702</c:v>
                </c:pt>
                <c:pt idx="102">
                  <c:v>423.09045077933001</c:v>
                </c:pt>
                <c:pt idx="103">
                  <c:v>434.78122453416302</c:v>
                </c:pt>
                <c:pt idx="104">
                  <c:v>451.98627813064297</c:v>
                </c:pt>
                <c:pt idx="105">
                  <c:v>477.63823201372099</c:v>
                </c:pt>
                <c:pt idx="106">
                  <c:v>464.101192967114</c:v>
                </c:pt>
                <c:pt idx="107">
                  <c:v>437.53684653652198</c:v>
                </c:pt>
                <c:pt idx="108">
                  <c:v>433.029587466208</c:v>
                </c:pt>
                <c:pt idx="109">
                  <c:v>433.72918058341702</c:v>
                </c:pt>
                <c:pt idx="110">
                  <c:v>431.53988007265099</c:v>
                </c:pt>
                <c:pt idx="111">
                  <c:v>426.93812633466598</c:v>
                </c:pt>
                <c:pt idx="112">
                  <c:v>425.72838184066097</c:v>
                </c:pt>
                <c:pt idx="113">
                  <c:v>423.196462933948</c:v>
                </c:pt>
                <c:pt idx="114">
                  <c:v>418.96349245558798</c:v>
                </c:pt>
                <c:pt idx="115">
                  <c:v>418.67634020057898</c:v>
                </c:pt>
                <c:pt idx="116">
                  <c:v>420.53746818492903</c:v>
                </c:pt>
                <c:pt idx="117">
                  <c:v>421.89838005740802</c:v>
                </c:pt>
                <c:pt idx="118">
                  <c:v>428.08009182382699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6E-47E4-92EA-FC209FC94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4816"/>
        <c:axId val="530825208"/>
      </c:scatterChart>
      <c:valAx>
        <c:axId val="530824816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208"/>
        <c:crosses val="autoZero"/>
        <c:crossBetween val="midCat"/>
        <c:majorUnit val="365"/>
      </c:valAx>
      <c:valAx>
        <c:axId val="5308252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53082481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7792559930008748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528440624312"/>
          <c:y val="0.12227665158876418"/>
          <c:w val="0.84599547194005331"/>
          <c:h val="0.75570407624740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TransactionActivity!$P$1</c:f>
              <c:strCache>
                <c:ptCount val="1"/>
                <c:pt idx="0">
                  <c:v>U.S. Investment Grade Pair Count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TransactionActivity!$N$2:$N$311</c:f>
              <c:numCache>
                <c:formatCode>m/d/yyyy</c:formatCode>
                <c:ptCount val="3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</c:numCache>
            </c:numRef>
          </c:cat>
          <c:val>
            <c:numRef>
              <c:f>TransactionActivity!$P$2:$P$311</c:f>
              <c:numCache>
                <c:formatCode>#,##0</c:formatCode>
                <c:ptCount val="310"/>
                <c:pt idx="0">
                  <c:v>20</c:v>
                </c:pt>
                <c:pt idx="1">
                  <c:v>24</c:v>
                </c:pt>
                <c:pt idx="2">
                  <c:v>34</c:v>
                </c:pt>
                <c:pt idx="3">
                  <c:v>25</c:v>
                </c:pt>
                <c:pt idx="4">
                  <c:v>36</c:v>
                </c:pt>
                <c:pt idx="5">
                  <c:v>45</c:v>
                </c:pt>
                <c:pt idx="6">
                  <c:v>28</c:v>
                </c:pt>
                <c:pt idx="7">
                  <c:v>42</c:v>
                </c:pt>
                <c:pt idx="8">
                  <c:v>45</c:v>
                </c:pt>
                <c:pt idx="9">
                  <c:v>44</c:v>
                </c:pt>
                <c:pt idx="10">
                  <c:v>50</c:v>
                </c:pt>
                <c:pt idx="11">
                  <c:v>97</c:v>
                </c:pt>
                <c:pt idx="12">
                  <c:v>43</c:v>
                </c:pt>
                <c:pt idx="13">
                  <c:v>33</c:v>
                </c:pt>
                <c:pt idx="14">
                  <c:v>49</c:v>
                </c:pt>
                <c:pt idx="15">
                  <c:v>39</c:v>
                </c:pt>
                <c:pt idx="16">
                  <c:v>60</c:v>
                </c:pt>
                <c:pt idx="17">
                  <c:v>57</c:v>
                </c:pt>
                <c:pt idx="18">
                  <c:v>43</c:v>
                </c:pt>
                <c:pt idx="19">
                  <c:v>49</c:v>
                </c:pt>
                <c:pt idx="20">
                  <c:v>44</c:v>
                </c:pt>
                <c:pt idx="21">
                  <c:v>43</c:v>
                </c:pt>
                <c:pt idx="22">
                  <c:v>41</c:v>
                </c:pt>
                <c:pt idx="23">
                  <c:v>59</c:v>
                </c:pt>
                <c:pt idx="24">
                  <c:v>40</c:v>
                </c:pt>
                <c:pt idx="25">
                  <c:v>27</c:v>
                </c:pt>
                <c:pt idx="26">
                  <c:v>62</c:v>
                </c:pt>
                <c:pt idx="27">
                  <c:v>37</c:v>
                </c:pt>
                <c:pt idx="28">
                  <c:v>61</c:v>
                </c:pt>
                <c:pt idx="29">
                  <c:v>72</c:v>
                </c:pt>
                <c:pt idx="30">
                  <c:v>50</c:v>
                </c:pt>
                <c:pt idx="31">
                  <c:v>64</c:v>
                </c:pt>
                <c:pt idx="32">
                  <c:v>67</c:v>
                </c:pt>
                <c:pt idx="33">
                  <c:v>66</c:v>
                </c:pt>
                <c:pt idx="34">
                  <c:v>70</c:v>
                </c:pt>
                <c:pt idx="35">
                  <c:v>111</c:v>
                </c:pt>
                <c:pt idx="36">
                  <c:v>67</c:v>
                </c:pt>
                <c:pt idx="37">
                  <c:v>71</c:v>
                </c:pt>
                <c:pt idx="38">
                  <c:v>72</c:v>
                </c:pt>
                <c:pt idx="39">
                  <c:v>79</c:v>
                </c:pt>
                <c:pt idx="40">
                  <c:v>85</c:v>
                </c:pt>
                <c:pt idx="41">
                  <c:v>76</c:v>
                </c:pt>
                <c:pt idx="42">
                  <c:v>102</c:v>
                </c:pt>
                <c:pt idx="43">
                  <c:v>92</c:v>
                </c:pt>
                <c:pt idx="44">
                  <c:v>100</c:v>
                </c:pt>
                <c:pt idx="45">
                  <c:v>105</c:v>
                </c:pt>
                <c:pt idx="46">
                  <c:v>74</c:v>
                </c:pt>
                <c:pt idx="47">
                  <c:v>174</c:v>
                </c:pt>
                <c:pt idx="48">
                  <c:v>103</c:v>
                </c:pt>
                <c:pt idx="49">
                  <c:v>83</c:v>
                </c:pt>
                <c:pt idx="50">
                  <c:v>138</c:v>
                </c:pt>
                <c:pt idx="51">
                  <c:v>104</c:v>
                </c:pt>
                <c:pt idx="52">
                  <c:v>116</c:v>
                </c:pt>
                <c:pt idx="53">
                  <c:v>132</c:v>
                </c:pt>
                <c:pt idx="54">
                  <c:v>141</c:v>
                </c:pt>
                <c:pt idx="55">
                  <c:v>123</c:v>
                </c:pt>
                <c:pt idx="56">
                  <c:v>127</c:v>
                </c:pt>
                <c:pt idx="57">
                  <c:v>160</c:v>
                </c:pt>
                <c:pt idx="58">
                  <c:v>143</c:v>
                </c:pt>
                <c:pt idx="59">
                  <c:v>217</c:v>
                </c:pt>
                <c:pt idx="60">
                  <c:v>128</c:v>
                </c:pt>
                <c:pt idx="61">
                  <c:v>127</c:v>
                </c:pt>
                <c:pt idx="62">
                  <c:v>140</c:v>
                </c:pt>
                <c:pt idx="63">
                  <c:v>155</c:v>
                </c:pt>
                <c:pt idx="64">
                  <c:v>174</c:v>
                </c:pt>
                <c:pt idx="65">
                  <c:v>208</c:v>
                </c:pt>
                <c:pt idx="66">
                  <c:v>190</c:v>
                </c:pt>
                <c:pt idx="67">
                  <c:v>206</c:v>
                </c:pt>
                <c:pt idx="68">
                  <c:v>242</c:v>
                </c:pt>
                <c:pt idx="69">
                  <c:v>169</c:v>
                </c:pt>
                <c:pt idx="70">
                  <c:v>179</c:v>
                </c:pt>
                <c:pt idx="71">
                  <c:v>240</c:v>
                </c:pt>
                <c:pt idx="72">
                  <c:v>178</c:v>
                </c:pt>
                <c:pt idx="73">
                  <c:v>126</c:v>
                </c:pt>
                <c:pt idx="74">
                  <c:v>196</c:v>
                </c:pt>
                <c:pt idx="75">
                  <c:v>146</c:v>
                </c:pt>
                <c:pt idx="76">
                  <c:v>157</c:v>
                </c:pt>
                <c:pt idx="77">
                  <c:v>192</c:v>
                </c:pt>
                <c:pt idx="78">
                  <c:v>168</c:v>
                </c:pt>
                <c:pt idx="79">
                  <c:v>181</c:v>
                </c:pt>
                <c:pt idx="80">
                  <c:v>168</c:v>
                </c:pt>
                <c:pt idx="81">
                  <c:v>149</c:v>
                </c:pt>
                <c:pt idx="82">
                  <c:v>155</c:v>
                </c:pt>
                <c:pt idx="83">
                  <c:v>224</c:v>
                </c:pt>
                <c:pt idx="84">
                  <c:v>166</c:v>
                </c:pt>
                <c:pt idx="85">
                  <c:v>147</c:v>
                </c:pt>
                <c:pt idx="86">
                  <c:v>174</c:v>
                </c:pt>
                <c:pt idx="87">
                  <c:v>166</c:v>
                </c:pt>
                <c:pt idx="88">
                  <c:v>194</c:v>
                </c:pt>
                <c:pt idx="89">
                  <c:v>213</c:v>
                </c:pt>
                <c:pt idx="90">
                  <c:v>177</c:v>
                </c:pt>
                <c:pt idx="91">
                  <c:v>196</c:v>
                </c:pt>
                <c:pt idx="92">
                  <c:v>151</c:v>
                </c:pt>
                <c:pt idx="93">
                  <c:v>128</c:v>
                </c:pt>
                <c:pt idx="94">
                  <c:v>129</c:v>
                </c:pt>
                <c:pt idx="95">
                  <c:v>152</c:v>
                </c:pt>
                <c:pt idx="96">
                  <c:v>108</c:v>
                </c:pt>
                <c:pt idx="97">
                  <c:v>89</c:v>
                </c:pt>
                <c:pt idx="98">
                  <c:v>82</c:v>
                </c:pt>
                <c:pt idx="99">
                  <c:v>96</c:v>
                </c:pt>
                <c:pt idx="100">
                  <c:v>95</c:v>
                </c:pt>
                <c:pt idx="101">
                  <c:v>98</c:v>
                </c:pt>
                <c:pt idx="102">
                  <c:v>99</c:v>
                </c:pt>
                <c:pt idx="103">
                  <c:v>81</c:v>
                </c:pt>
                <c:pt idx="104">
                  <c:v>84</c:v>
                </c:pt>
                <c:pt idx="105">
                  <c:v>69</c:v>
                </c:pt>
                <c:pt idx="106">
                  <c:v>45</c:v>
                </c:pt>
                <c:pt idx="107">
                  <c:v>87</c:v>
                </c:pt>
                <c:pt idx="108">
                  <c:v>46</c:v>
                </c:pt>
                <c:pt idx="109">
                  <c:v>34</c:v>
                </c:pt>
                <c:pt idx="110">
                  <c:v>52</c:v>
                </c:pt>
                <c:pt idx="111">
                  <c:v>49</c:v>
                </c:pt>
                <c:pt idx="112">
                  <c:v>34</c:v>
                </c:pt>
                <c:pt idx="113">
                  <c:v>62</c:v>
                </c:pt>
                <c:pt idx="114">
                  <c:v>49</c:v>
                </c:pt>
                <c:pt idx="115">
                  <c:v>56</c:v>
                </c:pt>
                <c:pt idx="116">
                  <c:v>72</c:v>
                </c:pt>
                <c:pt idx="117">
                  <c:v>77</c:v>
                </c:pt>
                <c:pt idx="118">
                  <c:v>67</c:v>
                </c:pt>
                <c:pt idx="119">
                  <c:v>137</c:v>
                </c:pt>
                <c:pt idx="120">
                  <c:v>56</c:v>
                </c:pt>
                <c:pt idx="121">
                  <c:v>51</c:v>
                </c:pt>
                <c:pt idx="122">
                  <c:v>78</c:v>
                </c:pt>
                <c:pt idx="123">
                  <c:v>81</c:v>
                </c:pt>
                <c:pt idx="124">
                  <c:v>92</c:v>
                </c:pt>
                <c:pt idx="125">
                  <c:v>125</c:v>
                </c:pt>
                <c:pt idx="126">
                  <c:v>103</c:v>
                </c:pt>
                <c:pt idx="127">
                  <c:v>100</c:v>
                </c:pt>
                <c:pt idx="128">
                  <c:v>138</c:v>
                </c:pt>
                <c:pt idx="129">
                  <c:v>102</c:v>
                </c:pt>
                <c:pt idx="130">
                  <c:v>133</c:v>
                </c:pt>
                <c:pt idx="131">
                  <c:v>223</c:v>
                </c:pt>
                <c:pt idx="132">
                  <c:v>111</c:v>
                </c:pt>
                <c:pt idx="133">
                  <c:v>107</c:v>
                </c:pt>
                <c:pt idx="134">
                  <c:v>133</c:v>
                </c:pt>
                <c:pt idx="135">
                  <c:v>144</c:v>
                </c:pt>
                <c:pt idx="136">
                  <c:v>163</c:v>
                </c:pt>
                <c:pt idx="137">
                  <c:v>202</c:v>
                </c:pt>
                <c:pt idx="138">
                  <c:v>163</c:v>
                </c:pt>
                <c:pt idx="139">
                  <c:v>149</c:v>
                </c:pt>
                <c:pt idx="140">
                  <c:v>160</c:v>
                </c:pt>
                <c:pt idx="141">
                  <c:v>154</c:v>
                </c:pt>
                <c:pt idx="142">
                  <c:v>126</c:v>
                </c:pt>
                <c:pt idx="143">
                  <c:v>230</c:v>
                </c:pt>
                <c:pt idx="144">
                  <c:v>122</c:v>
                </c:pt>
                <c:pt idx="145">
                  <c:v>143</c:v>
                </c:pt>
                <c:pt idx="146">
                  <c:v>180</c:v>
                </c:pt>
                <c:pt idx="147">
                  <c:v>145</c:v>
                </c:pt>
                <c:pt idx="148">
                  <c:v>174</c:v>
                </c:pt>
                <c:pt idx="149">
                  <c:v>193</c:v>
                </c:pt>
                <c:pt idx="150">
                  <c:v>168</c:v>
                </c:pt>
                <c:pt idx="151">
                  <c:v>188</c:v>
                </c:pt>
                <c:pt idx="152">
                  <c:v>155</c:v>
                </c:pt>
                <c:pt idx="153">
                  <c:v>166</c:v>
                </c:pt>
                <c:pt idx="154">
                  <c:v>215</c:v>
                </c:pt>
                <c:pt idx="155">
                  <c:v>366</c:v>
                </c:pt>
                <c:pt idx="156">
                  <c:v>130</c:v>
                </c:pt>
                <c:pt idx="157">
                  <c:v>116</c:v>
                </c:pt>
                <c:pt idx="158">
                  <c:v>177</c:v>
                </c:pt>
                <c:pt idx="159">
                  <c:v>186</c:v>
                </c:pt>
                <c:pt idx="160">
                  <c:v>195</c:v>
                </c:pt>
                <c:pt idx="161">
                  <c:v>253</c:v>
                </c:pt>
                <c:pt idx="162">
                  <c:v>193</c:v>
                </c:pt>
                <c:pt idx="163">
                  <c:v>241</c:v>
                </c:pt>
                <c:pt idx="164">
                  <c:v>199</c:v>
                </c:pt>
                <c:pt idx="165">
                  <c:v>224</c:v>
                </c:pt>
                <c:pt idx="166">
                  <c:v>194</c:v>
                </c:pt>
                <c:pt idx="167">
                  <c:v>369</c:v>
                </c:pt>
                <c:pt idx="168">
                  <c:v>188</c:v>
                </c:pt>
                <c:pt idx="169">
                  <c:v>164</c:v>
                </c:pt>
                <c:pt idx="170">
                  <c:v>217</c:v>
                </c:pt>
                <c:pt idx="171">
                  <c:v>198</c:v>
                </c:pt>
                <c:pt idx="172">
                  <c:v>236</c:v>
                </c:pt>
                <c:pt idx="173">
                  <c:v>277</c:v>
                </c:pt>
                <c:pt idx="174">
                  <c:v>274</c:v>
                </c:pt>
                <c:pt idx="175">
                  <c:v>246</c:v>
                </c:pt>
                <c:pt idx="176">
                  <c:v>269</c:v>
                </c:pt>
                <c:pt idx="177">
                  <c:v>294</c:v>
                </c:pt>
                <c:pt idx="178">
                  <c:v>238</c:v>
                </c:pt>
                <c:pt idx="179">
                  <c:v>395</c:v>
                </c:pt>
                <c:pt idx="180">
                  <c:v>233</c:v>
                </c:pt>
                <c:pt idx="181">
                  <c:v>199</c:v>
                </c:pt>
                <c:pt idx="182">
                  <c:v>238</c:v>
                </c:pt>
                <c:pt idx="183">
                  <c:v>229</c:v>
                </c:pt>
                <c:pt idx="184">
                  <c:v>250</c:v>
                </c:pt>
                <c:pt idx="185">
                  <c:v>299</c:v>
                </c:pt>
                <c:pt idx="186">
                  <c:v>298</c:v>
                </c:pt>
                <c:pt idx="187">
                  <c:v>259</c:v>
                </c:pt>
                <c:pt idx="188">
                  <c:v>291</c:v>
                </c:pt>
                <c:pt idx="189">
                  <c:v>310</c:v>
                </c:pt>
                <c:pt idx="190">
                  <c:v>244</c:v>
                </c:pt>
                <c:pt idx="191">
                  <c:v>417</c:v>
                </c:pt>
                <c:pt idx="192">
                  <c:v>232</c:v>
                </c:pt>
                <c:pt idx="193">
                  <c:v>226</c:v>
                </c:pt>
                <c:pt idx="194">
                  <c:v>293</c:v>
                </c:pt>
                <c:pt idx="195">
                  <c:v>217</c:v>
                </c:pt>
                <c:pt idx="196">
                  <c:v>269</c:v>
                </c:pt>
                <c:pt idx="197">
                  <c:v>365</c:v>
                </c:pt>
                <c:pt idx="198">
                  <c:v>277</c:v>
                </c:pt>
                <c:pt idx="199">
                  <c:v>292</c:v>
                </c:pt>
                <c:pt idx="200">
                  <c:v>328</c:v>
                </c:pt>
                <c:pt idx="201">
                  <c:v>282</c:v>
                </c:pt>
                <c:pt idx="202">
                  <c:v>313</c:v>
                </c:pt>
                <c:pt idx="203">
                  <c:v>379</c:v>
                </c:pt>
                <c:pt idx="204">
                  <c:v>287</c:v>
                </c:pt>
                <c:pt idx="205">
                  <c:v>208</c:v>
                </c:pt>
                <c:pt idx="206">
                  <c:v>270</c:v>
                </c:pt>
                <c:pt idx="207">
                  <c:v>238</c:v>
                </c:pt>
                <c:pt idx="208">
                  <c:v>280</c:v>
                </c:pt>
                <c:pt idx="209">
                  <c:v>371</c:v>
                </c:pt>
                <c:pt idx="210">
                  <c:v>267</c:v>
                </c:pt>
                <c:pt idx="211">
                  <c:v>299</c:v>
                </c:pt>
                <c:pt idx="212">
                  <c:v>297</c:v>
                </c:pt>
                <c:pt idx="213">
                  <c:v>305</c:v>
                </c:pt>
                <c:pt idx="214">
                  <c:v>277</c:v>
                </c:pt>
                <c:pt idx="215">
                  <c:v>348</c:v>
                </c:pt>
                <c:pt idx="216">
                  <c:v>274</c:v>
                </c:pt>
                <c:pt idx="217">
                  <c:v>240</c:v>
                </c:pt>
                <c:pt idx="218">
                  <c:v>276</c:v>
                </c:pt>
                <c:pt idx="219">
                  <c:v>247</c:v>
                </c:pt>
                <c:pt idx="220">
                  <c:v>274</c:v>
                </c:pt>
                <c:pt idx="221">
                  <c:v>307</c:v>
                </c:pt>
                <c:pt idx="222">
                  <c:v>309</c:v>
                </c:pt>
                <c:pt idx="223">
                  <c:v>347</c:v>
                </c:pt>
                <c:pt idx="224">
                  <c:v>248</c:v>
                </c:pt>
                <c:pt idx="225">
                  <c:v>328</c:v>
                </c:pt>
                <c:pt idx="226">
                  <c:v>324</c:v>
                </c:pt>
                <c:pt idx="227">
                  <c:v>394</c:v>
                </c:pt>
                <c:pt idx="228">
                  <c:v>243</c:v>
                </c:pt>
                <c:pt idx="229">
                  <c:v>231</c:v>
                </c:pt>
                <c:pt idx="230">
                  <c:v>263</c:v>
                </c:pt>
                <c:pt idx="231">
                  <c:v>248</c:v>
                </c:pt>
                <c:pt idx="232">
                  <c:v>319</c:v>
                </c:pt>
                <c:pt idx="233">
                  <c:v>337</c:v>
                </c:pt>
                <c:pt idx="234">
                  <c:v>316</c:v>
                </c:pt>
                <c:pt idx="235">
                  <c:v>343</c:v>
                </c:pt>
                <c:pt idx="236">
                  <c:v>350</c:v>
                </c:pt>
                <c:pt idx="237">
                  <c:v>312</c:v>
                </c:pt>
                <c:pt idx="238">
                  <c:v>287</c:v>
                </c:pt>
                <c:pt idx="239">
                  <c:v>432</c:v>
                </c:pt>
                <c:pt idx="240">
                  <c:v>275</c:v>
                </c:pt>
                <c:pt idx="241">
                  <c:v>243</c:v>
                </c:pt>
                <c:pt idx="242">
                  <c:v>214</c:v>
                </c:pt>
                <c:pt idx="243">
                  <c:v>125</c:v>
                </c:pt>
                <c:pt idx="244">
                  <c:v>110</c:v>
                </c:pt>
                <c:pt idx="245">
                  <c:v>147</c:v>
                </c:pt>
                <c:pt idx="246">
                  <c:v>163</c:v>
                </c:pt>
                <c:pt idx="247">
                  <c:v>152</c:v>
                </c:pt>
                <c:pt idx="248">
                  <c:v>229</c:v>
                </c:pt>
                <c:pt idx="249">
                  <c:v>259</c:v>
                </c:pt>
                <c:pt idx="250">
                  <c:v>226</c:v>
                </c:pt>
                <c:pt idx="251">
                  <c:v>487</c:v>
                </c:pt>
                <c:pt idx="252">
                  <c:v>235</c:v>
                </c:pt>
                <c:pt idx="253">
                  <c:v>192</c:v>
                </c:pt>
                <c:pt idx="254">
                  <c:v>259</c:v>
                </c:pt>
                <c:pt idx="255">
                  <c:v>330</c:v>
                </c:pt>
                <c:pt idx="256">
                  <c:v>302</c:v>
                </c:pt>
                <c:pt idx="257">
                  <c:v>387</c:v>
                </c:pt>
                <c:pt idx="258">
                  <c:v>368</c:v>
                </c:pt>
                <c:pt idx="259">
                  <c:v>411</c:v>
                </c:pt>
                <c:pt idx="260">
                  <c:v>414</c:v>
                </c:pt>
                <c:pt idx="261">
                  <c:v>415</c:v>
                </c:pt>
                <c:pt idx="262">
                  <c:v>407</c:v>
                </c:pt>
                <c:pt idx="263">
                  <c:v>803</c:v>
                </c:pt>
                <c:pt idx="264">
                  <c:v>274</c:v>
                </c:pt>
                <c:pt idx="265">
                  <c:v>281</c:v>
                </c:pt>
                <c:pt idx="266">
                  <c:v>381</c:v>
                </c:pt>
                <c:pt idx="267">
                  <c:v>355</c:v>
                </c:pt>
                <c:pt idx="268">
                  <c:v>354</c:v>
                </c:pt>
                <c:pt idx="269">
                  <c:v>438</c:v>
                </c:pt>
                <c:pt idx="270">
                  <c:v>334</c:v>
                </c:pt>
                <c:pt idx="271">
                  <c:v>318</c:v>
                </c:pt>
                <c:pt idx="272">
                  <c:v>308</c:v>
                </c:pt>
                <c:pt idx="273">
                  <c:v>261</c:v>
                </c:pt>
                <c:pt idx="274">
                  <c:v>256</c:v>
                </c:pt>
                <c:pt idx="275">
                  <c:v>287</c:v>
                </c:pt>
                <c:pt idx="276">
                  <c:v>141</c:v>
                </c:pt>
                <c:pt idx="277">
                  <c:v>141</c:v>
                </c:pt>
                <c:pt idx="278">
                  <c:v>176</c:v>
                </c:pt>
                <c:pt idx="279">
                  <c:v>131</c:v>
                </c:pt>
                <c:pt idx="280">
                  <c:v>156</c:v>
                </c:pt>
                <c:pt idx="281">
                  <c:v>201</c:v>
                </c:pt>
                <c:pt idx="282">
                  <c:v>157</c:v>
                </c:pt>
                <c:pt idx="283">
                  <c:v>198</c:v>
                </c:pt>
                <c:pt idx="284">
                  <c:v>200</c:v>
                </c:pt>
                <c:pt idx="285">
                  <c:v>195</c:v>
                </c:pt>
                <c:pt idx="286">
                  <c:v>154</c:v>
                </c:pt>
                <c:pt idx="287">
                  <c:v>241</c:v>
                </c:pt>
                <c:pt idx="288">
                  <c:v>148</c:v>
                </c:pt>
                <c:pt idx="289">
                  <c:v>148</c:v>
                </c:pt>
                <c:pt idx="290">
                  <c:v>162</c:v>
                </c:pt>
                <c:pt idx="291">
                  <c:v>190</c:v>
                </c:pt>
                <c:pt idx="292">
                  <c:v>195</c:v>
                </c:pt>
                <c:pt idx="293">
                  <c:v>188</c:v>
                </c:pt>
                <c:pt idx="294">
                  <c:v>200</c:v>
                </c:pt>
                <c:pt idx="295">
                  <c:v>236</c:v>
                </c:pt>
                <c:pt idx="296">
                  <c:v>235</c:v>
                </c:pt>
                <c:pt idx="297">
                  <c:v>229</c:v>
                </c:pt>
                <c:pt idx="298">
                  <c:v>234</c:v>
                </c:pt>
                <c:pt idx="299">
                  <c:v>372</c:v>
                </c:pt>
                <c:pt idx="300">
                  <c:v>227</c:v>
                </c:pt>
                <c:pt idx="301">
                  <c:v>180</c:v>
                </c:pt>
                <c:pt idx="302">
                  <c:v>223</c:v>
                </c:pt>
                <c:pt idx="303">
                  <c:v>237</c:v>
                </c:pt>
                <c:pt idx="304">
                  <c:v>241</c:v>
                </c:pt>
                <c:pt idx="305">
                  <c:v>247</c:v>
                </c:pt>
                <c:pt idx="306">
                  <c:v>260</c:v>
                </c:pt>
                <c:pt idx="307">
                  <c:v>237</c:v>
                </c:pt>
                <c:pt idx="308">
                  <c:v>268</c:v>
                </c:pt>
                <c:pt idx="309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F-4063-A5CA-33C766E0B686}"/>
            </c:ext>
          </c:extLst>
        </c:ser>
        <c:ser>
          <c:idx val="2"/>
          <c:order val="1"/>
          <c:tx>
            <c:strRef>
              <c:f>TransactionActivity!$Q$1</c:f>
              <c:strCache>
                <c:ptCount val="1"/>
                <c:pt idx="0">
                  <c:v>U.S. General Commercial Pair Count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TransactionActivity!$N$2:$N$311</c:f>
              <c:numCache>
                <c:formatCode>m/d/yyyy</c:formatCode>
                <c:ptCount val="3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</c:numCache>
            </c:numRef>
          </c:cat>
          <c:val>
            <c:numRef>
              <c:f>TransactionActivity!$Q$2:$Q$311</c:f>
              <c:numCache>
                <c:formatCode>#,##0</c:formatCode>
                <c:ptCount val="310"/>
                <c:pt idx="0">
                  <c:v>175</c:v>
                </c:pt>
                <c:pt idx="1">
                  <c:v>128</c:v>
                </c:pt>
                <c:pt idx="2">
                  <c:v>196</c:v>
                </c:pt>
                <c:pt idx="3">
                  <c:v>159</c:v>
                </c:pt>
                <c:pt idx="4">
                  <c:v>175</c:v>
                </c:pt>
                <c:pt idx="5">
                  <c:v>199</c:v>
                </c:pt>
                <c:pt idx="6">
                  <c:v>177</c:v>
                </c:pt>
                <c:pt idx="7">
                  <c:v>197</c:v>
                </c:pt>
                <c:pt idx="8">
                  <c:v>182</c:v>
                </c:pt>
                <c:pt idx="9">
                  <c:v>169</c:v>
                </c:pt>
                <c:pt idx="10">
                  <c:v>157</c:v>
                </c:pt>
                <c:pt idx="11">
                  <c:v>235</c:v>
                </c:pt>
                <c:pt idx="12">
                  <c:v>205</c:v>
                </c:pt>
                <c:pt idx="13">
                  <c:v>187</c:v>
                </c:pt>
                <c:pt idx="14">
                  <c:v>233</c:v>
                </c:pt>
                <c:pt idx="15">
                  <c:v>216</c:v>
                </c:pt>
                <c:pt idx="16">
                  <c:v>263</c:v>
                </c:pt>
                <c:pt idx="17">
                  <c:v>310</c:v>
                </c:pt>
                <c:pt idx="18">
                  <c:v>262</c:v>
                </c:pt>
                <c:pt idx="19">
                  <c:v>344</c:v>
                </c:pt>
                <c:pt idx="20">
                  <c:v>249</c:v>
                </c:pt>
                <c:pt idx="21">
                  <c:v>280</c:v>
                </c:pt>
                <c:pt idx="22">
                  <c:v>268</c:v>
                </c:pt>
                <c:pt idx="23">
                  <c:v>315</c:v>
                </c:pt>
                <c:pt idx="24">
                  <c:v>292</c:v>
                </c:pt>
                <c:pt idx="25">
                  <c:v>252</c:v>
                </c:pt>
                <c:pt idx="26">
                  <c:v>305</c:v>
                </c:pt>
                <c:pt idx="27">
                  <c:v>329</c:v>
                </c:pt>
                <c:pt idx="28">
                  <c:v>412</c:v>
                </c:pt>
                <c:pt idx="29">
                  <c:v>359</c:v>
                </c:pt>
                <c:pt idx="30">
                  <c:v>387</c:v>
                </c:pt>
                <c:pt idx="31">
                  <c:v>427</c:v>
                </c:pt>
                <c:pt idx="32">
                  <c:v>366</c:v>
                </c:pt>
                <c:pt idx="33">
                  <c:v>395</c:v>
                </c:pt>
                <c:pt idx="34">
                  <c:v>328</c:v>
                </c:pt>
                <c:pt idx="35">
                  <c:v>478</c:v>
                </c:pt>
                <c:pt idx="36">
                  <c:v>380</c:v>
                </c:pt>
                <c:pt idx="37">
                  <c:v>358</c:v>
                </c:pt>
                <c:pt idx="38">
                  <c:v>398</c:v>
                </c:pt>
                <c:pt idx="39">
                  <c:v>466</c:v>
                </c:pt>
                <c:pt idx="40">
                  <c:v>455</c:v>
                </c:pt>
                <c:pt idx="41">
                  <c:v>482</c:v>
                </c:pt>
                <c:pt idx="42">
                  <c:v>487</c:v>
                </c:pt>
                <c:pt idx="43">
                  <c:v>507</c:v>
                </c:pt>
                <c:pt idx="44">
                  <c:v>485</c:v>
                </c:pt>
                <c:pt idx="45">
                  <c:v>556</c:v>
                </c:pt>
                <c:pt idx="46">
                  <c:v>441</c:v>
                </c:pt>
                <c:pt idx="47">
                  <c:v>635</c:v>
                </c:pt>
                <c:pt idx="48">
                  <c:v>528</c:v>
                </c:pt>
                <c:pt idx="49">
                  <c:v>440</c:v>
                </c:pt>
                <c:pt idx="50">
                  <c:v>631</c:v>
                </c:pt>
                <c:pt idx="51">
                  <c:v>599</c:v>
                </c:pt>
                <c:pt idx="52">
                  <c:v>573</c:v>
                </c:pt>
                <c:pt idx="53">
                  <c:v>678</c:v>
                </c:pt>
                <c:pt idx="54">
                  <c:v>684</c:v>
                </c:pt>
                <c:pt idx="55">
                  <c:v>630</c:v>
                </c:pt>
                <c:pt idx="56">
                  <c:v>613</c:v>
                </c:pt>
                <c:pt idx="57">
                  <c:v>591</c:v>
                </c:pt>
                <c:pt idx="58">
                  <c:v>624</c:v>
                </c:pt>
                <c:pt idx="59">
                  <c:v>708</c:v>
                </c:pt>
                <c:pt idx="60">
                  <c:v>615</c:v>
                </c:pt>
                <c:pt idx="61">
                  <c:v>530</c:v>
                </c:pt>
                <c:pt idx="62">
                  <c:v>692</c:v>
                </c:pt>
                <c:pt idx="63">
                  <c:v>613</c:v>
                </c:pt>
                <c:pt idx="64">
                  <c:v>599</c:v>
                </c:pt>
                <c:pt idx="65">
                  <c:v>811</c:v>
                </c:pt>
                <c:pt idx="66">
                  <c:v>571</c:v>
                </c:pt>
                <c:pt idx="67">
                  <c:v>613</c:v>
                </c:pt>
                <c:pt idx="68">
                  <c:v>711</c:v>
                </c:pt>
                <c:pt idx="69">
                  <c:v>593</c:v>
                </c:pt>
                <c:pt idx="70">
                  <c:v>600</c:v>
                </c:pt>
                <c:pt idx="71">
                  <c:v>647</c:v>
                </c:pt>
                <c:pt idx="72">
                  <c:v>601</c:v>
                </c:pt>
                <c:pt idx="73">
                  <c:v>531</c:v>
                </c:pt>
                <c:pt idx="74">
                  <c:v>677</c:v>
                </c:pt>
                <c:pt idx="75">
                  <c:v>562</c:v>
                </c:pt>
                <c:pt idx="76">
                  <c:v>678</c:v>
                </c:pt>
                <c:pt idx="77">
                  <c:v>753</c:v>
                </c:pt>
                <c:pt idx="78">
                  <c:v>607</c:v>
                </c:pt>
                <c:pt idx="79">
                  <c:v>600</c:v>
                </c:pt>
                <c:pt idx="80">
                  <c:v>580</c:v>
                </c:pt>
                <c:pt idx="81">
                  <c:v>606</c:v>
                </c:pt>
                <c:pt idx="82">
                  <c:v>589</c:v>
                </c:pt>
                <c:pt idx="83">
                  <c:v>744</c:v>
                </c:pt>
                <c:pt idx="84">
                  <c:v>663</c:v>
                </c:pt>
                <c:pt idx="85">
                  <c:v>586</c:v>
                </c:pt>
                <c:pt idx="86">
                  <c:v>735</c:v>
                </c:pt>
                <c:pt idx="87">
                  <c:v>708</c:v>
                </c:pt>
                <c:pt idx="88">
                  <c:v>809</c:v>
                </c:pt>
                <c:pt idx="89">
                  <c:v>766</c:v>
                </c:pt>
                <c:pt idx="90">
                  <c:v>741</c:v>
                </c:pt>
                <c:pt idx="91">
                  <c:v>792</c:v>
                </c:pt>
                <c:pt idx="92">
                  <c:v>643</c:v>
                </c:pt>
                <c:pt idx="93">
                  <c:v>667</c:v>
                </c:pt>
                <c:pt idx="94">
                  <c:v>622</c:v>
                </c:pt>
                <c:pt idx="95">
                  <c:v>695</c:v>
                </c:pt>
                <c:pt idx="96">
                  <c:v>606</c:v>
                </c:pt>
                <c:pt idx="97">
                  <c:v>535</c:v>
                </c:pt>
                <c:pt idx="98">
                  <c:v>582</c:v>
                </c:pt>
                <c:pt idx="99">
                  <c:v>535</c:v>
                </c:pt>
                <c:pt idx="100">
                  <c:v>599</c:v>
                </c:pt>
                <c:pt idx="101">
                  <c:v>655</c:v>
                </c:pt>
                <c:pt idx="102">
                  <c:v>599</c:v>
                </c:pt>
                <c:pt idx="103">
                  <c:v>553</c:v>
                </c:pt>
                <c:pt idx="104">
                  <c:v>527</c:v>
                </c:pt>
                <c:pt idx="105">
                  <c:v>498</c:v>
                </c:pt>
                <c:pt idx="106">
                  <c:v>378</c:v>
                </c:pt>
                <c:pt idx="107">
                  <c:v>575</c:v>
                </c:pt>
                <c:pt idx="108">
                  <c:v>317</c:v>
                </c:pt>
                <c:pt idx="109">
                  <c:v>331</c:v>
                </c:pt>
                <c:pt idx="110">
                  <c:v>377</c:v>
                </c:pt>
                <c:pt idx="111">
                  <c:v>367</c:v>
                </c:pt>
                <c:pt idx="112">
                  <c:v>406</c:v>
                </c:pt>
                <c:pt idx="113">
                  <c:v>492</c:v>
                </c:pt>
                <c:pt idx="114">
                  <c:v>450</c:v>
                </c:pt>
                <c:pt idx="115">
                  <c:v>407</c:v>
                </c:pt>
                <c:pt idx="116">
                  <c:v>451</c:v>
                </c:pt>
                <c:pt idx="117">
                  <c:v>427</c:v>
                </c:pt>
                <c:pt idx="118">
                  <c:v>401</c:v>
                </c:pt>
                <c:pt idx="119">
                  <c:v>678</c:v>
                </c:pt>
                <c:pt idx="120">
                  <c:v>434</c:v>
                </c:pt>
                <c:pt idx="121">
                  <c:v>431</c:v>
                </c:pt>
                <c:pt idx="122">
                  <c:v>584</c:v>
                </c:pt>
                <c:pt idx="123">
                  <c:v>586</c:v>
                </c:pt>
                <c:pt idx="124">
                  <c:v>485</c:v>
                </c:pt>
                <c:pt idx="125">
                  <c:v>649</c:v>
                </c:pt>
                <c:pt idx="126">
                  <c:v>575</c:v>
                </c:pt>
                <c:pt idx="127">
                  <c:v>589</c:v>
                </c:pt>
                <c:pt idx="128">
                  <c:v>617</c:v>
                </c:pt>
                <c:pt idx="129">
                  <c:v>558</c:v>
                </c:pt>
                <c:pt idx="130">
                  <c:v>594</c:v>
                </c:pt>
                <c:pt idx="131">
                  <c:v>990</c:v>
                </c:pt>
                <c:pt idx="132">
                  <c:v>523</c:v>
                </c:pt>
                <c:pt idx="133">
                  <c:v>510</c:v>
                </c:pt>
                <c:pt idx="134">
                  <c:v>803</c:v>
                </c:pt>
                <c:pt idx="135">
                  <c:v>736</c:v>
                </c:pt>
                <c:pt idx="136">
                  <c:v>787</c:v>
                </c:pt>
                <c:pt idx="137">
                  <c:v>873</c:v>
                </c:pt>
                <c:pt idx="138">
                  <c:v>710</c:v>
                </c:pt>
                <c:pt idx="139">
                  <c:v>776</c:v>
                </c:pt>
                <c:pt idx="140">
                  <c:v>758</c:v>
                </c:pt>
                <c:pt idx="141">
                  <c:v>671</c:v>
                </c:pt>
                <c:pt idx="142">
                  <c:v>709</c:v>
                </c:pt>
                <c:pt idx="143">
                  <c:v>1089</c:v>
                </c:pt>
                <c:pt idx="144">
                  <c:v>603</c:v>
                </c:pt>
                <c:pt idx="145">
                  <c:v>704</c:v>
                </c:pt>
                <c:pt idx="146">
                  <c:v>903</c:v>
                </c:pt>
                <c:pt idx="147">
                  <c:v>797</c:v>
                </c:pt>
                <c:pt idx="148">
                  <c:v>944</c:v>
                </c:pt>
                <c:pt idx="149">
                  <c:v>995</c:v>
                </c:pt>
                <c:pt idx="150">
                  <c:v>835</c:v>
                </c:pt>
                <c:pt idx="151">
                  <c:v>997</c:v>
                </c:pt>
                <c:pt idx="152">
                  <c:v>872</c:v>
                </c:pt>
                <c:pt idx="153">
                  <c:v>965</c:v>
                </c:pt>
                <c:pt idx="154">
                  <c:v>975</c:v>
                </c:pt>
                <c:pt idx="155">
                  <c:v>1651</c:v>
                </c:pt>
                <c:pt idx="156">
                  <c:v>737</c:v>
                </c:pt>
                <c:pt idx="157">
                  <c:v>721</c:v>
                </c:pt>
                <c:pt idx="158">
                  <c:v>1033</c:v>
                </c:pt>
                <c:pt idx="159">
                  <c:v>1029</c:v>
                </c:pt>
                <c:pt idx="160">
                  <c:v>1219</c:v>
                </c:pt>
                <c:pt idx="161">
                  <c:v>1192</c:v>
                </c:pt>
                <c:pt idx="162">
                  <c:v>1159</c:v>
                </c:pt>
                <c:pt idx="163">
                  <c:v>1178</c:v>
                </c:pt>
                <c:pt idx="164">
                  <c:v>1101</c:v>
                </c:pt>
                <c:pt idx="165">
                  <c:v>1189</c:v>
                </c:pt>
                <c:pt idx="166">
                  <c:v>941</c:v>
                </c:pt>
                <c:pt idx="167">
                  <c:v>1489</c:v>
                </c:pt>
                <c:pt idx="168">
                  <c:v>1032</c:v>
                </c:pt>
                <c:pt idx="169">
                  <c:v>962</c:v>
                </c:pt>
                <c:pt idx="170">
                  <c:v>1061</c:v>
                </c:pt>
                <c:pt idx="171">
                  <c:v>1090</c:v>
                </c:pt>
                <c:pt idx="172">
                  <c:v>1196</c:v>
                </c:pt>
                <c:pt idx="173">
                  <c:v>1343</c:v>
                </c:pt>
                <c:pt idx="174">
                  <c:v>1223</c:v>
                </c:pt>
                <c:pt idx="175">
                  <c:v>1190</c:v>
                </c:pt>
                <c:pt idx="176">
                  <c:v>1174</c:v>
                </c:pt>
                <c:pt idx="177">
                  <c:v>1278</c:v>
                </c:pt>
                <c:pt idx="178">
                  <c:v>1059</c:v>
                </c:pt>
                <c:pt idx="179">
                  <c:v>1570</c:v>
                </c:pt>
                <c:pt idx="180">
                  <c:v>1032</c:v>
                </c:pt>
                <c:pt idx="181">
                  <c:v>1048</c:v>
                </c:pt>
                <c:pt idx="182">
                  <c:v>1249</c:v>
                </c:pt>
                <c:pt idx="183">
                  <c:v>1223</c:v>
                </c:pt>
                <c:pt idx="184">
                  <c:v>1181</c:v>
                </c:pt>
                <c:pt idx="185">
                  <c:v>1458</c:v>
                </c:pt>
                <c:pt idx="186">
                  <c:v>1399</c:v>
                </c:pt>
                <c:pt idx="187">
                  <c:v>1214</c:v>
                </c:pt>
                <c:pt idx="188">
                  <c:v>1261</c:v>
                </c:pt>
                <c:pt idx="189">
                  <c:v>1331</c:v>
                </c:pt>
                <c:pt idx="190">
                  <c:v>1234</c:v>
                </c:pt>
                <c:pt idx="191">
                  <c:v>1705</c:v>
                </c:pt>
                <c:pt idx="192">
                  <c:v>1130</c:v>
                </c:pt>
                <c:pt idx="193">
                  <c:v>1115</c:v>
                </c:pt>
                <c:pt idx="194">
                  <c:v>1491</c:v>
                </c:pt>
                <c:pt idx="195">
                  <c:v>1361</c:v>
                </c:pt>
                <c:pt idx="196">
                  <c:v>1397</c:v>
                </c:pt>
                <c:pt idx="197">
                  <c:v>1530</c:v>
                </c:pt>
                <c:pt idx="198">
                  <c:v>1249</c:v>
                </c:pt>
                <c:pt idx="199">
                  <c:v>1345</c:v>
                </c:pt>
                <c:pt idx="200">
                  <c:v>1321</c:v>
                </c:pt>
                <c:pt idx="201">
                  <c:v>1211</c:v>
                </c:pt>
                <c:pt idx="202">
                  <c:v>1195</c:v>
                </c:pt>
                <c:pt idx="203">
                  <c:v>1414</c:v>
                </c:pt>
                <c:pt idx="204">
                  <c:v>1132</c:v>
                </c:pt>
                <c:pt idx="205">
                  <c:v>860</c:v>
                </c:pt>
                <c:pt idx="206">
                  <c:v>1118</c:v>
                </c:pt>
                <c:pt idx="207">
                  <c:v>720</c:v>
                </c:pt>
                <c:pt idx="208">
                  <c:v>853</c:v>
                </c:pt>
                <c:pt idx="209">
                  <c:v>1027</c:v>
                </c:pt>
                <c:pt idx="210">
                  <c:v>848</c:v>
                </c:pt>
                <c:pt idx="211">
                  <c:v>965</c:v>
                </c:pt>
                <c:pt idx="212">
                  <c:v>869</c:v>
                </c:pt>
                <c:pt idx="213">
                  <c:v>978</c:v>
                </c:pt>
                <c:pt idx="214">
                  <c:v>919</c:v>
                </c:pt>
                <c:pt idx="215">
                  <c:v>993</c:v>
                </c:pt>
                <c:pt idx="216">
                  <c:v>925</c:v>
                </c:pt>
                <c:pt idx="217">
                  <c:v>754</c:v>
                </c:pt>
                <c:pt idx="218">
                  <c:v>1089</c:v>
                </c:pt>
                <c:pt idx="219">
                  <c:v>1215</c:v>
                </c:pt>
                <c:pt idx="220">
                  <c:v>1288</c:v>
                </c:pt>
                <c:pt idx="221">
                  <c:v>1246</c:v>
                </c:pt>
                <c:pt idx="222">
                  <c:v>1103</c:v>
                </c:pt>
                <c:pt idx="223">
                  <c:v>1166</c:v>
                </c:pt>
                <c:pt idx="224">
                  <c:v>983</c:v>
                </c:pt>
                <c:pt idx="225">
                  <c:v>1153</c:v>
                </c:pt>
                <c:pt idx="226">
                  <c:v>1026</c:v>
                </c:pt>
                <c:pt idx="227">
                  <c:v>1249</c:v>
                </c:pt>
                <c:pt idx="228">
                  <c:v>1017</c:v>
                </c:pt>
                <c:pt idx="229">
                  <c:v>864</c:v>
                </c:pt>
                <c:pt idx="230">
                  <c:v>1037</c:v>
                </c:pt>
                <c:pt idx="231">
                  <c:v>1076</c:v>
                </c:pt>
                <c:pt idx="232">
                  <c:v>1200</c:v>
                </c:pt>
                <c:pt idx="233">
                  <c:v>1125</c:v>
                </c:pt>
                <c:pt idx="234">
                  <c:v>1147</c:v>
                </c:pt>
                <c:pt idx="235">
                  <c:v>1203</c:v>
                </c:pt>
                <c:pt idx="236">
                  <c:v>1251</c:v>
                </c:pt>
                <c:pt idx="237">
                  <c:v>1352</c:v>
                </c:pt>
                <c:pt idx="238">
                  <c:v>1131</c:v>
                </c:pt>
                <c:pt idx="239">
                  <c:v>1518</c:v>
                </c:pt>
                <c:pt idx="240">
                  <c:v>1262</c:v>
                </c:pt>
                <c:pt idx="241">
                  <c:v>1039</c:v>
                </c:pt>
                <c:pt idx="242">
                  <c:v>976</c:v>
                </c:pt>
                <c:pt idx="243">
                  <c:v>642</c:v>
                </c:pt>
                <c:pt idx="244">
                  <c:v>596</c:v>
                </c:pt>
                <c:pt idx="245">
                  <c:v>744</c:v>
                </c:pt>
                <c:pt idx="246">
                  <c:v>909</c:v>
                </c:pt>
                <c:pt idx="247">
                  <c:v>928</c:v>
                </c:pt>
                <c:pt idx="248">
                  <c:v>1091</c:v>
                </c:pt>
                <c:pt idx="249">
                  <c:v>1145</c:v>
                </c:pt>
                <c:pt idx="250">
                  <c:v>1112</c:v>
                </c:pt>
                <c:pt idx="251">
                  <c:v>1941</c:v>
                </c:pt>
                <c:pt idx="252">
                  <c:v>1097</c:v>
                </c:pt>
                <c:pt idx="253">
                  <c:v>1127</c:v>
                </c:pt>
                <c:pt idx="254">
                  <c:v>1580</c:v>
                </c:pt>
                <c:pt idx="255">
                  <c:v>1580</c:v>
                </c:pt>
                <c:pt idx="256">
                  <c:v>1643</c:v>
                </c:pt>
                <c:pt idx="257">
                  <c:v>1933</c:v>
                </c:pt>
                <c:pt idx="258">
                  <c:v>1764</c:v>
                </c:pt>
                <c:pt idx="259">
                  <c:v>1845</c:v>
                </c:pt>
                <c:pt idx="260">
                  <c:v>1869</c:v>
                </c:pt>
                <c:pt idx="261">
                  <c:v>1888</c:v>
                </c:pt>
                <c:pt idx="262">
                  <c:v>1899</c:v>
                </c:pt>
                <c:pt idx="263">
                  <c:v>3039</c:v>
                </c:pt>
                <c:pt idx="264">
                  <c:v>1477</c:v>
                </c:pt>
                <c:pt idx="265">
                  <c:v>1467</c:v>
                </c:pt>
                <c:pt idx="266">
                  <c:v>1944</c:v>
                </c:pt>
                <c:pt idx="267">
                  <c:v>1874</c:v>
                </c:pt>
                <c:pt idx="268">
                  <c:v>1805</c:v>
                </c:pt>
                <c:pt idx="269">
                  <c:v>2013</c:v>
                </c:pt>
                <c:pt idx="270">
                  <c:v>1579</c:v>
                </c:pt>
                <c:pt idx="271">
                  <c:v>1602</c:v>
                </c:pt>
                <c:pt idx="272">
                  <c:v>1505</c:v>
                </c:pt>
                <c:pt idx="273">
                  <c:v>1352</c:v>
                </c:pt>
                <c:pt idx="274">
                  <c:v>1231</c:v>
                </c:pt>
                <c:pt idx="275">
                  <c:v>1459</c:v>
                </c:pt>
                <c:pt idx="276">
                  <c:v>1061</c:v>
                </c:pt>
                <c:pt idx="277">
                  <c:v>907</c:v>
                </c:pt>
                <c:pt idx="278">
                  <c:v>1203</c:v>
                </c:pt>
                <c:pt idx="279">
                  <c:v>979</c:v>
                </c:pt>
                <c:pt idx="280">
                  <c:v>1216</c:v>
                </c:pt>
                <c:pt idx="281">
                  <c:v>1257</c:v>
                </c:pt>
                <c:pt idx="282">
                  <c:v>991</c:v>
                </c:pt>
                <c:pt idx="283">
                  <c:v>1139</c:v>
                </c:pt>
                <c:pt idx="284">
                  <c:v>1117</c:v>
                </c:pt>
                <c:pt idx="285">
                  <c:v>1207</c:v>
                </c:pt>
                <c:pt idx="286">
                  <c:v>1079</c:v>
                </c:pt>
                <c:pt idx="287">
                  <c:v>1244</c:v>
                </c:pt>
                <c:pt idx="288">
                  <c:v>1014</c:v>
                </c:pt>
                <c:pt idx="289">
                  <c:v>855</c:v>
                </c:pt>
                <c:pt idx="290">
                  <c:v>979</c:v>
                </c:pt>
                <c:pt idx="291">
                  <c:v>1135</c:v>
                </c:pt>
                <c:pt idx="292">
                  <c:v>1294</c:v>
                </c:pt>
                <c:pt idx="293">
                  <c:v>1134</c:v>
                </c:pt>
                <c:pt idx="294">
                  <c:v>1290</c:v>
                </c:pt>
                <c:pt idx="295">
                  <c:v>1245</c:v>
                </c:pt>
                <c:pt idx="296">
                  <c:v>1213</c:v>
                </c:pt>
                <c:pt idx="297">
                  <c:v>1341</c:v>
                </c:pt>
                <c:pt idx="298">
                  <c:v>1153</c:v>
                </c:pt>
                <c:pt idx="299">
                  <c:v>1729</c:v>
                </c:pt>
                <c:pt idx="300">
                  <c:v>1207</c:v>
                </c:pt>
                <c:pt idx="301">
                  <c:v>1137</c:v>
                </c:pt>
                <c:pt idx="302">
                  <c:v>1257</c:v>
                </c:pt>
                <c:pt idx="303">
                  <c:v>1359</c:v>
                </c:pt>
                <c:pt idx="304">
                  <c:v>1426</c:v>
                </c:pt>
                <c:pt idx="305">
                  <c:v>1485</c:v>
                </c:pt>
                <c:pt idx="306">
                  <c:v>1370</c:v>
                </c:pt>
                <c:pt idx="307">
                  <c:v>1396</c:v>
                </c:pt>
                <c:pt idx="308">
                  <c:v>1369</c:v>
                </c:pt>
                <c:pt idx="309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F-4063-A5CA-33C766E0B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29912"/>
        <c:axId val="530830304"/>
      </c:barChart>
      <c:dateAx>
        <c:axId val="530829912"/>
        <c:scaling>
          <c:orientation val="minMax"/>
          <c:max val="45961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0830304"/>
        <c:crosses val="autoZero"/>
        <c:auto val="1"/>
        <c:lblOffset val="100"/>
        <c:baseTimeUnit val="months"/>
        <c:majorUnit val="12"/>
        <c:majorTimeUnit val="months"/>
      </c:dateAx>
      <c:valAx>
        <c:axId val="5308303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Sale Pairs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8299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4584961230991165E-2"/>
          <c:y val="1.4658401742335403E-2"/>
          <c:w val="0.902390655366552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4403360337169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TransactionActivity!$W$1</c:f>
              <c:strCache>
                <c:ptCount val="1"/>
                <c:pt idx="0">
                  <c:v>U.S. General Commercial Distress Pair %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TransactionActivity!$N$98:$N$311</c:f>
              <c:numCache>
                <c:formatCode>m/d/yyyy</c:formatCode>
                <c:ptCount val="214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</c:numCache>
            </c:numRef>
          </c:cat>
          <c:val>
            <c:numRef>
              <c:f>TransactionActivity!$W$98:$W$311</c:f>
              <c:numCache>
                <c:formatCode>0.00%</c:formatCode>
                <c:ptCount val="214"/>
                <c:pt idx="0">
                  <c:v>1.4005602240896359E-2</c:v>
                </c:pt>
                <c:pt idx="1">
                  <c:v>2.403846153846154E-2</c:v>
                </c:pt>
                <c:pt idx="2">
                  <c:v>3.0120481927710843E-2</c:v>
                </c:pt>
                <c:pt idx="3">
                  <c:v>2.2187004754358162E-2</c:v>
                </c:pt>
                <c:pt idx="4">
                  <c:v>1.7291066282420751E-2</c:v>
                </c:pt>
                <c:pt idx="5">
                  <c:v>3.1872509960159362E-2</c:v>
                </c:pt>
                <c:pt idx="6">
                  <c:v>2.4355300859598854E-2</c:v>
                </c:pt>
                <c:pt idx="7">
                  <c:v>4.5741324921135647E-2</c:v>
                </c:pt>
                <c:pt idx="8">
                  <c:v>6.3829787234042548E-2</c:v>
                </c:pt>
                <c:pt idx="9">
                  <c:v>7.0546737213403876E-2</c:v>
                </c:pt>
                <c:pt idx="10">
                  <c:v>6.3829787234042548E-2</c:v>
                </c:pt>
                <c:pt idx="11">
                  <c:v>6.6465256797583083E-2</c:v>
                </c:pt>
                <c:pt idx="12">
                  <c:v>0.13498622589531681</c:v>
                </c:pt>
                <c:pt idx="13">
                  <c:v>0.12054794520547946</c:v>
                </c:pt>
                <c:pt idx="14">
                  <c:v>0.20279720279720279</c:v>
                </c:pt>
                <c:pt idx="15">
                  <c:v>0.19951923076923078</c:v>
                </c:pt>
                <c:pt idx="16">
                  <c:v>0.17499999999999999</c:v>
                </c:pt>
                <c:pt idx="17">
                  <c:v>0.17689530685920576</c:v>
                </c:pt>
                <c:pt idx="18">
                  <c:v>0.18837675350701402</c:v>
                </c:pt>
                <c:pt idx="19">
                  <c:v>0.2203023758099352</c:v>
                </c:pt>
                <c:pt idx="20">
                  <c:v>0.2045889101338432</c:v>
                </c:pt>
                <c:pt idx="21">
                  <c:v>0.21031746031746032</c:v>
                </c:pt>
                <c:pt idx="22">
                  <c:v>0.23290598290598291</c:v>
                </c:pt>
                <c:pt idx="23">
                  <c:v>0.20368098159509201</c:v>
                </c:pt>
                <c:pt idx="24">
                  <c:v>0.24693877551020407</c:v>
                </c:pt>
                <c:pt idx="25">
                  <c:v>0.23858921161825727</c:v>
                </c:pt>
                <c:pt idx="26">
                  <c:v>0.27794561933534745</c:v>
                </c:pt>
                <c:pt idx="27">
                  <c:v>0.28635682158920539</c:v>
                </c:pt>
                <c:pt idx="28">
                  <c:v>0.2582322357019064</c:v>
                </c:pt>
                <c:pt idx="29">
                  <c:v>0.25710594315245477</c:v>
                </c:pt>
                <c:pt idx="30">
                  <c:v>0.25663716814159293</c:v>
                </c:pt>
                <c:pt idx="31">
                  <c:v>0.27866473149492016</c:v>
                </c:pt>
                <c:pt idx="32">
                  <c:v>0.27152317880794702</c:v>
                </c:pt>
                <c:pt idx="33">
                  <c:v>0.2818181818181818</c:v>
                </c:pt>
                <c:pt idx="34">
                  <c:v>0.2627235213204952</c:v>
                </c:pt>
                <c:pt idx="35">
                  <c:v>0.23742786479802144</c:v>
                </c:pt>
                <c:pt idx="36">
                  <c:v>0.24447949526813881</c:v>
                </c:pt>
                <c:pt idx="37">
                  <c:v>0.25445705024311183</c:v>
                </c:pt>
                <c:pt idx="38">
                  <c:v>0.29380341880341881</c:v>
                </c:pt>
                <c:pt idx="39">
                  <c:v>0.25568181818181818</c:v>
                </c:pt>
                <c:pt idx="40">
                  <c:v>0.24526315789473685</c:v>
                </c:pt>
                <c:pt idx="41">
                  <c:v>0.21302325581395348</c:v>
                </c:pt>
                <c:pt idx="42">
                  <c:v>0.22565864833906071</c:v>
                </c:pt>
                <c:pt idx="43">
                  <c:v>0.23027027027027028</c:v>
                </c:pt>
                <c:pt idx="44">
                  <c:v>0.22113289760348584</c:v>
                </c:pt>
                <c:pt idx="45">
                  <c:v>0.2012121212121212</c:v>
                </c:pt>
                <c:pt idx="46">
                  <c:v>0.23832335329341317</c:v>
                </c:pt>
                <c:pt idx="47">
                  <c:v>0.22365428354814254</c:v>
                </c:pt>
                <c:pt idx="48">
                  <c:v>0.2</c:v>
                </c:pt>
                <c:pt idx="49">
                  <c:v>0.2231404958677686</c:v>
                </c:pt>
                <c:pt idx="50">
                  <c:v>0.21421975992613113</c:v>
                </c:pt>
                <c:pt idx="51">
                  <c:v>0.22292993630573249</c:v>
                </c:pt>
                <c:pt idx="52">
                  <c:v>0.20214669051878353</c:v>
                </c:pt>
                <c:pt idx="53">
                  <c:v>0.1978114478114478</c:v>
                </c:pt>
                <c:pt idx="54">
                  <c:v>0.20139581256231306</c:v>
                </c:pt>
                <c:pt idx="55">
                  <c:v>0.17552742616033756</c:v>
                </c:pt>
                <c:pt idx="56">
                  <c:v>0.20350535540408959</c:v>
                </c:pt>
                <c:pt idx="57">
                  <c:v>0.15296198054818744</c:v>
                </c:pt>
                <c:pt idx="58">
                  <c:v>0.14873949579831933</c:v>
                </c:pt>
                <c:pt idx="59">
                  <c:v>0.12989588497768964</c:v>
                </c:pt>
                <c:pt idx="60">
                  <c:v>0.16147635524798154</c:v>
                </c:pt>
                <c:pt idx="61">
                  <c:v>0.16606929510155316</c:v>
                </c:pt>
                <c:pt idx="62">
                  <c:v>0.16942148760330578</c:v>
                </c:pt>
                <c:pt idx="63">
                  <c:v>0.1440329218106996</c:v>
                </c:pt>
                <c:pt idx="64">
                  <c:v>0.14497878359264499</c:v>
                </c:pt>
                <c:pt idx="65">
                  <c:v>0.14256055363321798</c:v>
                </c:pt>
                <c:pt idx="66">
                  <c:v>0.11242603550295859</c:v>
                </c:pt>
                <c:pt idx="67">
                  <c:v>0.14094432699083861</c:v>
                </c:pt>
                <c:pt idx="68">
                  <c:v>0.11769230769230769</c:v>
                </c:pt>
                <c:pt idx="69">
                  <c:v>0.10969568294409059</c:v>
                </c:pt>
                <c:pt idx="70">
                  <c:v>0.14273127753303966</c:v>
                </c:pt>
                <c:pt idx="71">
                  <c:v>0.10710441334768568</c:v>
                </c:pt>
                <c:pt idx="72">
                  <c:v>9.7540983606557372E-2</c:v>
                </c:pt>
                <c:pt idx="73">
                  <c:v>8.0817051509769089E-2</c:v>
                </c:pt>
                <c:pt idx="74">
                  <c:v>0.10406885758998435</c:v>
                </c:pt>
                <c:pt idx="75">
                  <c:v>0.1203416149068323</c:v>
                </c:pt>
                <c:pt idx="76">
                  <c:v>9.0782122905027934E-2</c:v>
                </c:pt>
                <c:pt idx="77">
                  <c:v>9.0740740740740747E-2</c:v>
                </c:pt>
                <c:pt idx="78">
                  <c:v>8.082832331329326E-2</c:v>
                </c:pt>
                <c:pt idx="79">
                  <c:v>7.4512534818941503E-2</c:v>
                </c:pt>
                <c:pt idx="80">
                  <c:v>7.5537075537075532E-2</c:v>
                </c:pt>
                <c:pt idx="81">
                  <c:v>6.3613231552162849E-2</c:v>
                </c:pt>
                <c:pt idx="82">
                  <c:v>7.5558982266769464E-2</c:v>
                </c:pt>
                <c:pt idx="83">
                  <c:v>6.463104325699745E-2</c:v>
                </c:pt>
                <c:pt idx="84">
                  <c:v>5.7707509881422925E-2</c:v>
                </c:pt>
                <c:pt idx="85">
                  <c:v>5.7738572574178026E-2</c:v>
                </c:pt>
                <c:pt idx="86">
                  <c:v>6.5232010759919301E-2</c:v>
                </c:pt>
                <c:pt idx="87">
                  <c:v>6.0606060606060608E-2</c:v>
                </c:pt>
                <c:pt idx="88">
                  <c:v>6.2893081761006289E-2</c:v>
                </c:pt>
                <c:pt idx="89">
                  <c:v>5.8053500284575982E-2</c:v>
                </c:pt>
                <c:pt idx="90">
                  <c:v>5.5981143193871541E-2</c:v>
                </c:pt>
                <c:pt idx="91">
                  <c:v>5.363204344874406E-2</c:v>
                </c:pt>
                <c:pt idx="92">
                  <c:v>4.8324742268041239E-2</c:v>
                </c:pt>
                <c:pt idx="93">
                  <c:v>4.3875685557586835E-2</c:v>
                </c:pt>
                <c:pt idx="94">
                  <c:v>4.4654939106901215E-2</c:v>
                </c:pt>
                <c:pt idx="95">
                  <c:v>5.6079170593779454E-2</c:v>
                </c:pt>
                <c:pt idx="96">
                  <c:v>4.6989720998531569E-2</c:v>
                </c:pt>
                <c:pt idx="97">
                  <c:v>4.2505592841163314E-2</c:v>
                </c:pt>
                <c:pt idx="98">
                  <c:v>4.5964125560538117E-2</c:v>
                </c:pt>
                <c:pt idx="99">
                  <c:v>5.0063371356147024E-2</c:v>
                </c:pt>
                <c:pt idx="100">
                  <c:v>4.3217286914765909E-2</c:v>
                </c:pt>
                <c:pt idx="101">
                  <c:v>3.9050131926121369E-2</c:v>
                </c:pt>
                <c:pt idx="102">
                  <c:v>2.5557011795543906E-2</c:v>
                </c:pt>
                <c:pt idx="103">
                  <c:v>3.6041539401343921E-2</c:v>
                </c:pt>
                <c:pt idx="104">
                  <c:v>2.9108550636749546E-2</c:v>
                </c:pt>
                <c:pt idx="105">
                  <c:v>2.2103148024112524E-2</c:v>
                </c:pt>
                <c:pt idx="106">
                  <c:v>3.1830238726790451E-2</c:v>
                </c:pt>
                <c:pt idx="107">
                  <c:v>3.4021193530395982E-2</c:v>
                </c:pt>
                <c:pt idx="108">
                  <c:v>2.0436927413671601E-2</c:v>
                </c:pt>
                <c:pt idx="109">
                  <c:v>1.9662921348314606E-2</c:v>
                </c:pt>
                <c:pt idx="110">
                  <c:v>2.5936599423631124E-2</c:v>
                </c:pt>
                <c:pt idx="111">
                  <c:v>1.5657620041753653E-2</c:v>
                </c:pt>
                <c:pt idx="112">
                  <c:v>1.500441306266549E-2</c:v>
                </c:pt>
                <c:pt idx="113">
                  <c:v>8.5836909871244635E-3</c:v>
                </c:pt>
                <c:pt idx="114">
                  <c:v>1.3452914798206279E-2</c:v>
                </c:pt>
                <c:pt idx="115">
                  <c:v>1.2658227848101266E-2</c:v>
                </c:pt>
                <c:pt idx="116">
                  <c:v>1.3722126929674099E-2</c:v>
                </c:pt>
                <c:pt idx="117">
                  <c:v>1.6367887763055339E-2</c:v>
                </c:pt>
                <c:pt idx="118">
                  <c:v>1.9230769230769232E-2</c:v>
                </c:pt>
                <c:pt idx="119">
                  <c:v>1.7897091722595078E-2</c:v>
                </c:pt>
                <c:pt idx="120">
                  <c:v>1.5846538782318599E-2</c:v>
                </c:pt>
                <c:pt idx="121">
                  <c:v>1.1066398390342052E-2</c:v>
                </c:pt>
                <c:pt idx="122">
                  <c:v>1.6117216117216119E-2</c:v>
                </c:pt>
                <c:pt idx="123">
                  <c:v>1.6415868673050615E-2</c:v>
                </c:pt>
                <c:pt idx="124">
                  <c:v>1.2804097311139564E-2</c:v>
                </c:pt>
                <c:pt idx="125">
                  <c:v>1.6097875080489377E-2</c:v>
                </c:pt>
                <c:pt idx="126">
                  <c:v>1.3456090651558074E-2</c:v>
                </c:pt>
                <c:pt idx="127">
                  <c:v>1.0575016523463317E-2</c:v>
                </c:pt>
                <c:pt idx="128">
                  <c:v>1.2997562956945572E-2</c:v>
                </c:pt>
                <c:pt idx="129">
                  <c:v>1.012829169480081E-2</c:v>
                </c:pt>
                <c:pt idx="130">
                  <c:v>1.037037037037037E-2</c:v>
                </c:pt>
                <c:pt idx="131">
                  <c:v>1.1564211807668898E-2</c:v>
                </c:pt>
                <c:pt idx="132">
                  <c:v>1.3492063492063493E-2</c:v>
                </c:pt>
                <c:pt idx="133">
                  <c:v>1.4611872146118721E-2</c:v>
                </c:pt>
                <c:pt idx="134">
                  <c:v>1.3846153846153847E-2</c:v>
                </c:pt>
                <c:pt idx="135">
                  <c:v>1.4350453172205438E-2</c:v>
                </c:pt>
                <c:pt idx="136">
                  <c:v>1.4483212639894667E-2</c:v>
                </c:pt>
                <c:pt idx="137">
                  <c:v>1.1627906976744186E-2</c:v>
                </c:pt>
                <c:pt idx="138">
                  <c:v>1.5721120984278879E-2</c:v>
                </c:pt>
                <c:pt idx="139">
                  <c:v>9.7024579560155231E-3</c:v>
                </c:pt>
                <c:pt idx="140">
                  <c:v>1.1867582760774516E-2</c:v>
                </c:pt>
                <c:pt idx="141">
                  <c:v>1.0216346153846154E-2</c:v>
                </c:pt>
                <c:pt idx="142">
                  <c:v>1.4104372355430184E-2</c:v>
                </c:pt>
                <c:pt idx="143">
                  <c:v>1.3333333333333334E-2</c:v>
                </c:pt>
                <c:pt idx="144">
                  <c:v>1.1711125569290826E-2</c:v>
                </c:pt>
                <c:pt idx="145">
                  <c:v>1.0920436817472699E-2</c:v>
                </c:pt>
                <c:pt idx="146">
                  <c:v>1.680672268907563E-2</c:v>
                </c:pt>
                <c:pt idx="147">
                  <c:v>9.126466753585397E-3</c:v>
                </c:pt>
                <c:pt idx="148">
                  <c:v>1.1331444759206799E-2</c:v>
                </c:pt>
                <c:pt idx="149">
                  <c:v>1.5712682379349047E-2</c:v>
                </c:pt>
                <c:pt idx="150">
                  <c:v>1.5858208955223881E-2</c:v>
                </c:pt>
                <c:pt idx="151">
                  <c:v>1.3888888888888888E-2</c:v>
                </c:pt>
                <c:pt idx="152">
                  <c:v>1.2878787878787878E-2</c:v>
                </c:pt>
                <c:pt idx="153">
                  <c:v>1.282051282051282E-2</c:v>
                </c:pt>
                <c:pt idx="154">
                  <c:v>2.3168908819133034E-2</c:v>
                </c:pt>
                <c:pt idx="155">
                  <c:v>1.4827018121911038E-2</c:v>
                </c:pt>
                <c:pt idx="156">
                  <c:v>2.1021021021021023E-2</c:v>
                </c:pt>
                <c:pt idx="157">
                  <c:v>1.4404852160727824E-2</c:v>
                </c:pt>
                <c:pt idx="158">
                  <c:v>1.3594344752582926E-2</c:v>
                </c:pt>
                <c:pt idx="159">
                  <c:v>1.0471204188481676E-2</c:v>
                </c:pt>
                <c:pt idx="160">
                  <c:v>1.3881748071979434E-2</c:v>
                </c:pt>
                <c:pt idx="161">
                  <c:v>1.7672413793103449E-2</c:v>
                </c:pt>
                <c:pt idx="162">
                  <c:v>1.4540337711069419E-2</c:v>
                </c:pt>
                <c:pt idx="163">
                  <c:v>1.2854609929078014E-2</c:v>
                </c:pt>
                <c:pt idx="164">
                  <c:v>1.2264564169951819E-2</c:v>
                </c:pt>
                <c:pt idx="165">
                  <c:v>1.1723838471558836E-2</c:v>
                </c:pt>
                <c:pt idx="166">
                  <c:v>1.0841283607979185E-2</c:v>
                </c:pt>
                <c:pt idx="167">
                  <c:v>7.5481520041644976E-3</c:v>
                </c:pt>
                <c:pt idx="168">
                  <c:v>1.0279840091376356E-2</c:v>
                </c:pt>
                <c:pt idx="169">
                  <c:v>1.1441647597254004E-2</c:v>
                </c:pt>
                <c:pt idx="170">
                  <c:v>1.2043010752688172E-2</c:v>
                </c:pt>
                <c:pt idx="171">
                  <c:v>1.1664423508299685E-2</c:v>
                </c:pt>
                <c:pt idx="172">
                  <c:v>1.2042612320518759E-2</c:v>
                </c:pt>
                <c:pt idx="173">
                  <c:v>9.3839249286005715E-3</c:v>
                </c:pt>
                <c:pt idx="174">
                  <c:v>1.4113957135389441E-2</c:v>
                </c:pt>
                <c:pt idx="175">
                  <c:v>1.1979166666666667E-2</c:v>
                </c:pt>
                <c:pt idx="176">
                  <c:v>1.6547159404302261E-2</c:v>
                </c:pt>
                <c:pt idx="177">
                  <c:v>1.5499070055796652E-2</c:v>
                </c:pt>
                <c:pt idx="178">
                  <c:v>1.2777404169468728E-2</c:v>
                </c:pt>
                <c:pt idx="179">
                  <c:v>1.4891179839633447E-2</c:v>
                </c:pt>
                <c:pt idx="180">
                  <c:v>1.4975041597337771E-2</c:v>
                </c:pt>
                <c:pt idx="181">
                  <c:v>1.4312977099236641E-2</c:v>
                </c:pt>
                <c:pt idx="182">
                  <c:v>1.7403915881073241E-2</c:v>
                </c:pt>
                <c:pt idx="183">
                  <c:v>2.1621621621621623E-2</c:v>
                </c:pt>
                <c:pt idx="184">
                  <c:v>1.6763848396501458E-2</c:v>
                </c:pt>
                <c:pt idx="185">
                  <c:v>1.3031550068587106E-2</c:v>
                </c:pt>
                <c:pt idx="186">
                  <c:v>1.9163763066202089E-2</c:v>
                </c:pt>
                <c:pt idx="187">
                  <c:v>1.7202692595362751E-2</c:v>
                </c:pt>
                <c:pt idx="188">
                  <c:v>1.366742596810934E-2</c:v>
                </c:pt>
                <c:pt idx="189">
                  <c:v>1.6405135520684736E-2</c:v>
                </c:pt>
                <c:pt idx="190">
                  <c:v>2.5952960259529603E-2</c:v>
                </c:pt>
                <c:pt idx="191">
                  <c:v>2.3569023569023569E-2</c:v>
                </c:pt>
                <c:pt idx="192">
                  <c:v>1.9793459552495698E-2</c:v>
                </c:pt>
                <c:pt idx="193">
                  <c:v>1.4955134596211365E-2</c:v>
                </c:pt>
                <c:pt idx="194">
                  <c:v>2.3663453111305872E-2</c:v>
                </c:pt>
                <c:pt idx="195">
                  <c:v>2.4905660377358491E-2</c:v>
                </c:pt>
                <c:pt idx="196">
                  <c:v>1.4775016789791807E-2</c:v>
                </c:pt>
                <c:pt idx="197">
                  <c:v>1.4372163388804841E-2</c:v>
                </c:pt>
                <c:pt idx="198">
                  <c:v>2.1476510067114093E-2</c:v>
                </c:pt>
                <c:pt idx="199">
                  <c:v>2.2957461174881837E-2</c:v>
                </c:pt>
                <c:pt idx="200">
                  <c:v>2.0718232044198894E-2</c:v>
                </c:pt>
                <c:pt idx="201">
                  <c:v>1.7834394904458598E-2</c:v>
                </c:pt>
                <c:pt idx="202">
                  <c:v>2.5955299206921412E-2</c:v>
                </c:pt>
                <c:pt idx="203">
                  <c:v>2.0942408376963352E-2</c:v>
                </c:pt>
                <c:pt idx="204">
                  <c:v>1.7433751743375175E-2</c:v>
                </c:pt>
                <c:pt idx="205">
                  <c:v>1.7463933181473046E-2</c:v>
                </c:pt>
                <c:pt idx="206">
                  <c:v>2.4324324324324326E-2</c:v>
                </c:pt>
                <c:pt idx="207">
                  <c:v>2.3182957393483708E-2</c:v>
                </c:pt>
                <c:pt idx="208">
                  <c:v>1.7396520695860829E-2</c:v>
                </c:pt>
                <c:pt idx="209">
                  <c:v>2.2517321016166283E-2</c:v>
                </c:pt>
                <c:pt idx="210">
                  <c:v>2.6993865030674847E-2</c:v>
                </c:pt>
                <c:pt idx="211">
                  <c:v>1.7146356399265157E-2</c:v>
                </c:pt>
                <c:pt idx="212">
                  <c:v>1.8937080024434942E-2</c:v>
                </c:pt>
                <c:pt idx="213">
                  <c:v>1.4024390243902439E-2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3F-4140-8009-C2EBCDD93C3C}"/>
            </c:ext>
          </c:extLst>
        </c:ser>
        <c:ser>
          <c:idx val="3"/>
          <c:order val="1"/>
          <c:tx>
            <c:strRef>
              <c:f>TransactionActivity!$X$1</c:f>
              <c:strCache>
                <c:ptCount val="1"/>
                <c:pt idx="0">
                  <c:v>U.S. Investment Grade Distress Pair 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TransactionActivity!$N$98:$N$311</c:f>
              <c:numCache>
                <c:formatCode>m/d/yyyy</c:formatCode>
                <c:ptCount val="214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</c:numCache>
            </c:numRef>
          </c:cat>
          <c:val>
            <c:numRef>
              <c:f>TransactionActivity!$X$98:$X$311</c:f>
              <c:numCache>
                <c:formatCode>0.00%</c:formatCode>
                <c:ptCount val="214"/>
                <c:pt idx="0">
                  <c:v>2.8011204481792717E-3</c:v>
                </c:pt>
                <c:pt idx="1">
                  <c:v>4.807692307692308E-3</c:v>
                </c:pt>
                <c:pt idx="2">
                  <c:v>4.5180722891566263E-3</c:v>
                </c:pt>
                <c:pt idx="3">
                  <c:v>6.3391442155309036E-3</c:v>
                </c:pt>
                <c:pt idx="4">
                  <c:v>8.6455331412103754E-3</c:v>
                </c:pt>
                <c:pt idx="5">
                  <c:v>2.6560424966799467E-3</c:v>
                </c:pt>
                <c:pt idx="6">
                  <c:v>5.7306590257879654E-3</c:v>
                </c:pt>
                <c:pt idx="7">
                  <c:v>1.1041009463722398E-2</c:v>
                </c:pt>
                <c:pt idx="8">
                  <c:v>8.1833060556464818E-3</c:v>
                </c:pt>
                <c:pt idx="9">
                  <c:v>8.8183421516754845E-3</c:v>
                </c:pt>
                <c:pt idx="10">
                  <c:v>1.6548463356973995E-2</c:v>
                </c:pt>
                <c:pt idx="11">
                  <c:v>1.6616314199395771E-2</c:v>
                </c:pt>
                <c:pt idx="12">
                  <c:v>2.7548209366391185E-2</c:v>
                </c:pt>
                <c:pt idx="13">
                  <c:v>1.3698630136986301E-2</c:v>
                </c:pt>
                <c:pt idx="14">
                  <c:v>4.195804195804196E-2</c:v>
                </c:pt>
                <c:pt idx="15">
                  <c:v>2.8846153846153848E-2</c:v>
                </c:pt>
                <c:pt idx="16">
                  <c:v>2.5000000000000001E-2</c:v>
                </c:pt>
                <c:pt idx="17">
                  <c:v>2.5270758122743681E-2</c:v>
                </c:pt>
                <c:pt idx="18">
                  <c:v>2.8056112224448898E-2</c:v>
                </c:pt>
                <c:pt idx="19">
                  <c:v>3.6717062634989202E-2</c:v>
                </c:pt>
                <c:pt idx="20">
                  <c:v>6.3097514340344163E-2</c:v>
                </c:pt>
                <c:pt idx="21">
                  <c:v>6.9444444444444448E-2</c:v>
                </c:pt>
                <c:pt idx="22">
                  <c:v>5.7692307692307696E-2</c:v>
                </c:pt>
                <c:pt idx="23">
                  <c:v>6.0122699386503067E-2</c:v>
                </c:pt>
                <c:pt idx="24">
                  <c:v>3.8775510204081633E-2</c:v>
                </c:pt>
                <c:pt idx="25">
                  <c:v>3.9419087136929459E-2</c:v>
                </c:pt>
                <c:pt idx="26">
                  <c:v>5.4380664652567974E-2</c:v>
                </c:pt>
                <c:pt idx="27">
                  <c:v>5.0974512743628186E-2</c:v>
                </c:pt>
                <c:pt idx="28">
                  <c:v>5.0259965337954939E-2</c:v>
                </c:pt>
                <c:pt idx="29">
                  <c:v>5.4263565891472867E-2</c:v>
                </c:pt>
                <c:pt idx="30">
                  <c:v>6.047197640117994E-2</c:v>
                </c:pt>
                <c:pt idx="31">
                  <c:v>4.7895500725689405E-2</c:v>
                </c:pt>
                <c:pt idx="32">
                  <c:v>5.1655629139072845E-2</c:v>
                </c:pt>
                <c:pt idx="33">
                  <c:v>6.5151515151515155E-2</c:v>
                </c:pt>
                <c:pt idx="34">
                  <c:v>6.8775790921595595E-2</c:v>
                </c:pt>
                <c:pt idx="35">
                  <c:v>5.441055234954658E-2</c:v>
                </c:pt>
                <c:pt idx="36">
                  <c:v>6.1514195583596214E-2</c:v>
                </c:pt>
                <c:pt idx="37">
                  <c:v>6.3209076175040513E-2</c:v>
                </c:pt>
                <c:pt idx="38">
                  <c:v>7.4786324786324784E-2</c:v>
                </c:pt>
                <c:pt idx="39">
                  <c:v>6.931818181818182E-2</c:v>
                </c:pt>
                <c:pt idx="40">
                  <c:v>6.210526315789474E-2</c:v>
                </c:pt>
                <c:pt idx="41">
                  <c:v>6.6046511627906979E-2</c:v>
                </c:pt>
                <c:pt idx="42">
                  <c:v>6.0710194730813287E-2</c:v>
                </c:pt>
                <c:pt idx="43">
                  <c:v>5.5135135135135134E-2</c:v>
                </c:pt>
                <c:pt idx="44">
                  <c:v>5.6644880174291937E-2</c:v>
                </c:pt>
                <c:pt idx="45">
                  <c:v>6.0606060606060608E-2</c:v>
                </c:pt>
                <c:pt idx="46">
                  <c:v>3.8323353293413173E-2</c:v>
                </c:pt>
                <c:pt idx="47">
                  <c:v>4.5489006823351025E-2</c:v>
                </c:pt>
                <c:pt idx="48">
                  <c:v>3.5862068965517239E-2</c:v>
                </c:pt>
                <c:pt idx="49">
                  <c:v>5.5489964580873671E-2</c:v>
                </c:pt>
                <c:pt idx="50">
                  <c:v>4.339796860572484E-2</c:v>
                </c:pt>
                <c:pt idx="51">
                  <c:v>5.4140127388535034E-2</c:v>
                </c:pt>
                <c:pt idx="52">
                  <c:v>4.8300536672629693E-2</c:v>
                </c:pt>
                <c:pt idx="53">
                  <c:v>4.4612794612794611E-2</c:v>
                </c:pt>
                <c:pt idx="54">
                  <c:v>5.5832502492522432E-2</c:v>
                </c:pt>
                <c:pt idx="55">
                  <c:v>3.3755274261603373E-2</c:v>
                </c:pt>
                <c:pt idx="56">
                  <c:v>3.8948393378773129E-2</c:v>
                </c:pt>
                <c:pt idx="57">
                  <c:v>3.7135278514588858E-2</c:v>
                </c:pt>
                <c:pt idx="58">
                  <c:v>4.789915966386555E-2</c:v>
                </c:pt>
                <c:pt idx="59">
                  <c:v>3.5200793257312839E-2</c:v>
                </c:pt>
                <c:pt idx="60">
                  <c:v>4.8442906574394463E-2</c:v>
                </c:pt>
                <c:pt idx="61">
                  <c:v>3.5842293906810034E-2</c:v>
                </c:pt>
                <c:pt idx="62">
                  <c:v>3.0578512396694214E-2</c:v>
                </c:pt>
                <c:pt idx="63">
                  <c:v>3.1275720164609055E-2</c:v>
                </c:pt>
                <c:pt idx="64">
                  <c:v>3.4653465346534656E-2</c:v>
                </c:pt>
                <c:pt idx="65">
                  <c:v>3.3217993079584777E-2</c:v>
                </c:pt>
                <c:pt idx="66">
                  <c:v>3.2544378698224852E-2</c:v>
                </c:pt>
                <c:pt idx="67">
                  <c:v>3.1007751937984496E-2</c:v>
                </c:pt>
                <c:pt idx="68">
                  <c:v>2.6153846153846153E-2</c:v>
                </c:pt>
                <c:pt idx="69">
                  <c:v>2.4062278839348902E-2</c:v>
                </c:pt>
                <c:pt idx="70">
                  <c:v>3.8766519823788544E-2</c:v>
                </c:pt>
                <c:pt idx="71">
                  <c:v>3.9827771797631861E-2</c:v>
                </c:pt>
                <c:pt idx="72">
                  <c:v>2.9508196721311476E-2</c:v>
                </c:pt>
                <c:pt idx="73">
                  <c:v>2.3978685612788632E-2</c:v>
                </c:pt>
                <c:pt idx="74">
                  <c:v>2.5821596244131457E-2</c:v>
                </c:pt>
                <c:pt idx="75">
                  <c:v>1.9409937888198756E-2</c:v>
                </c:pt>
                <c:pt idx="76">
                  <c:v>3.5614525139664802E-2</c:v>
                </c:pt>
                <c:pt idx="77">
                  <c:v>2.0370370370370372E-2</c:v>
                </c:pt>
                <c:pt idx="78">
                  <c:v>2.0708082832331328E-2</c:v>
                </c:pt>
                <c:pt idx="79">
                  <c:v>1.1838440111420613E-2</c:v>
                </c:pt>
                <c:pt idx="80">
                  <c:v>1.8018018018018018E-2</c:v>
                </c:pt>
                <c:pt idx="81">
                  <c:v>1.653944020356234E-2</c:v>
                </c:pt>
                <c:pt idx="82">
                  <c:v>1.2336160370084811E-2</c:v>
                </c:pt>
                <c:pt idx="83">
                  <c:v>1.9338422391857506E-2</c:v>
                </c:pt>
                <c:pt idx="84">
                  <c:v>1.5810276679841896E-2</c:v>
                </c:pt>
                <c:pt idx="85">
                  <c:v>1.0425020048115477E-2</c:v>
                </c:pt>
                <c:pt idx="86">
                  <c:v>1.3449899125756557E-2</c:v>
                </c:pt>
                <c:pt idx="87">
                  <c:v>1.5151515151515152E-2</c:v>
                </c:pt>
                <c:pt idx="88">
                  <c:v>1.4675052410901468E-2</c:v>
                </c:pt>
                <c:pt idx="89">
                  <c:v>1.3659647125782584E-2</c:v>
                </c:pt>
                <c:pt idx="90">
                  <c:v>1.3553329404832056E-2</c:v>
                </c:pt>
                <c:pt idx="91">
                  <c:v>1.4256619144602852E-2</c:v>
                </c:pt>
                <c:pt idx="92">
                  <c:v>1.3530927835051547E-2</c:v>
                </c:pt>
                <c:pt idx="93">
                  <c:v>1.157830591102986E-2</c:v>
                </c:pt>
                <c:pt idx="94">
                  <c:v>1.5561569688768605E-2</c:v>
                </c:pt>
                <c:pt idx="95">
                  <c:v>1.3666352497643733E-2</c:v>
                </c:pt>
                <c:pt idx="96">
                  <c:v>9.544787077826725E-3</c:v>
                </c:pt>
                <c:pt idx="97">
                  <c:v>8.2028337061894104E-3</c:v>
                </c:pt>
                <c:pt idx="98">
                  <c:v>1.2331838565022421E-2</c:v>
                </c:pt>
                <c:pt idx="99">
                  <c:v>6.9708491761723704E-3</c:v>
                </c:pt>
                <c:pt idx="100">
                  <c:v>1.3805522208883553E-2</c:v>
                </c:pt>
                <c:pt idx="101">
                  <c:v>1.1609498680738786E-2</c:v>
                </c:pt>
                <c:pt idx="102">
                  <c:v>1.1795543905635648E-2</c:v>
                </c:pt>
                <c:pt idx="103">
                  <c:v>8.5522296884544893E-3</c:v>
                </c:pt>
                <c:pt idx="104">
                  <c:v>1.4554275318374773E-2</c:v>
                </c:pt>
                <c:pt idx="105">
                  <c:v>1.406563965170797E-2</c:v>
                </c:pt>
                <c:pt idx="106">
                  <c:v>1.0610079575596816E-2</c:v>
                </c:pt>
                <c:pt idx="107">
                  <c:v>1.0596765197992191E-2</c:v>
                </c:pt>
                <c:pt idx="108">
                  <c:v>1.0570824524312896E-2</c:v>
                </c:pt>
                <c:pt idx="109">
                  <c:v>7.4906367041198503E-3</c:v>
                </c:pt>
                <c:pt idx="110">
                  <c:v>9.3659942363112387E-3</c:v>
                </c:pt>
                <c:pt idx="111">
                  <c:v>9.3945720250521916E-3</c:v>
                </c:pt>
                <c:pt idx="112">
                  <c:v>1.323918799646955E-2</c:v>
                </c:pt>
                <c:pt idx="113">
                  <c:v>1.7882689556509301E-2</c:v>
                </c:pt>
                <c:pt idx="114">
                  <c:v>1.0762331838565023E-2</c:v>
                </c:pt>
                <c:pt idx="115">
                  <c:v>1.4240506329113924E-2</c:v>
                </c:pt>
                <c:pt idx="116">
                  <c:v>1.1149228130360206E-2</c:v>
                </c:pt>
                <c:pt idx="117">
                  <c:v>1.0911925175370226E-2</c:v>
                </c:pt>
                <c:pt idx="118">
                  <c:v>1.588628762541806E-2</c:v>
                </c:pt>
                <c:pt idx="119">
                  <c:v>1.1931394481730051E-2</c:v>
                </c:pt>
                <c:pt idx="120">
                  <c:v>1.0842368640533779E-2</c:v>
                </c:pt>
                <c:pt idx="121">
                  <c:v>1.0060362173038229E-2</c:v>
                </c:pt>
                <c:pt idx="122">
                  <c:v>8.0586080586080595E-3</c:v>
                </c:pt>
                <c:pt idx="123">
                  <c:v>9.575923392612859E-3</c:v>
                </c:pt>
                <c:pt idx="124">
                  <c:v>1.0243277848911651E-2</c:v>
                </c:pt>
                <c:pt idx="125">
                  <c:v>1.28783000643915E-2</c:v>
                </c:pt>
                <c:pt idx="126">
                  <c:v>9.2067988668555235E-3</c:v>
                </c:pt>
                <c:pt idx="127">
                  <c:v>1.1896893588896233E-2</c:v>
                </c:pt>
                <c:pt idx="128">
                  <c:v>9.7481722177091799E-3</c:v>
                </c:pt>
                <c:pt idx="129">
                  <c:v>9.4530722484807567E-3</c:v>
                </c:pt>
                <c:pt idx="130">
                  <c:v>1.4074074074074074E-2</c:v>
                </c:pt>
                <c:pt idx="131">
                  <c:v>7.3037127206329886E-3</c:v>
                </c:pt>
                <c:pt idx="132">
                  <c:v>1.0317460317460317E-2</c:v>
                </c:pt>
                <c:pt idx="133">
                  <c:v>7.3059360730593605E-3</c:v>
                </c:pt>
                <c:pt idx="134">
                  <c:v>8.4615384615384613E-3</c:v>
                </c:pt>
                <c:pt idx="135">
                  <c:v>6.7975830815709968E-3</c:v>
                </c:pt>
                <c:pt idx="136">
                  <c:v>1.053324555628703E-2</c:v>
                </c:pt>
                <c:pt idx="137">
                  <c:v>4.7879616963064295E-3</c:v>
                </c:pt>
                <c:pt idx="138">
                  <c:v>6.8352699931647299E-3</c:v>
                </c:pt>
                <c:pt idx="139">
                  <c:v>5.8214747736093147E-3</c:v>
                </c:pt>
                <c:pt idx="140">
                  <c:v>6.2460961898813238E-3</c:v>
                </c:pt>
                <c:pt idx="141">
                  <c:v>3.0048076923076925E-3</c:v>
                </c:pt>
                <c:pt idx="142">
                  <c:v>4.2313117066290554E-3</c:v>
                </c:pt>
                <c:pt idx="143">
                  <c:v>6.1538461538461538E-3</c:v>
                </c:pt>
                <c:pt idx="144">
                  <c:v>3.2530904359141183E-3</c:v>
                </c:pt>
                <c:pt idx="145">
                  <c:v>6.2402496099843996E-3</c:v>
                </c:pt>
                <c:pt idx="146">
                  <c:v>4.2016806722689074E-3</c:v>
                </c:pt>
                <c:pt idx="147">
                  <c:v>3.9113428943937422E-3</c:v>
                </c:pt>
                <c:pt idx="148">
                  <c:v>8.4985835694051E-3</c:v>
                </c:pt>
                <c:pt idx="149">
                  <c:v>8.9786756453423128E-3</c:v>
                </c:pt>
                <c:pt idx="150">
                  <c:v>7.462686567164179E-3</c:v>
                </c:pt>
                <c:pt idx="151">
                  <c:v>3.7037037037037038E-3</c:v>
                </c:pt>
                <c:pt idx="152">
                  <c:v>5.3030303030303034E-3</c:v>
                </c:pt>
                <c:pt idx="153">
                  <c:v>6.41025641025641E-3</c:v>
                </c:pt>
                <c:pt idx="154">
                  <c:v>3.7369207772795215E-3</c:v>
                </c:pt>
                <c:pt idx="155">
                  <c:v>6.5897858319604614E-3</c:v>
                </c:pt>
                <c:pt idx="156">
                  <c:v>5.2552552552552556E-3</c:v>
                </c:pt>
                <c:pt idx="157">
                  <c:v>1.5163002274450341E-3</c:v>
                </c:pt>
                <c:pt idx="158">
                  <c:v>5.9815116911364876E-3</c:v>
                </c:pt>
                <c:pt idx="159">
                  <c:v>5.235602094240838E-3</c:v>
                </c:pt>
                <c:pt idx="160">
                  <c:v>3.5989717223650387E-3</c:v>
                </c:pt>
                <c:pt idx="161">
                  <c:v>3.4482758620689655E-3</c:v>
                </c:pt>
                <c:pt idx="162">
                  <c:v>5.6285178236397749E-3</c:v>
                </c:pt>
                <c:pt idx="163">
                  <c:v>4.4326241134751776E-3</c:v>
                </c:pt>
                <c:pt idx="164">
                  <c:v>3.9421813403416554E-3</c:v>
                </c:pt>
                <c:pt idx="165">
                  <c:v>3.4737299174989146E-3</c:v>
                </c:pt>
                <c:pt idx="166">
                  <c:v>2.6019080659150044E-3</c:v>
                </c:pt>
                <c:pt idx="167">
                  <c:v>5.4659031754294637E-3</c:v>
                </c:pt>
                <c:pt idx="168">
                  <c:v>5.1399200456881781E-3</c:v>
                </c:pt>
                <c:pt idx="169">
                  <c:v>4.0045766590389017E-3</c:v>
                </c:pt>
                <c:pt idx="170">
                  <c:v>6.021505376344086E-3</c:v>
                </c:pt>
                <c:pt idx="171">
                  <c:v>4.4863167339614174E-3</c:v>
                </c:pt>
                <c:pt idx="172">
                  <c:v>4.6317739694302917E-3</c:v>
                </c:pt>
                <c:pt idx="173">
                  <c:v>4.4879640962872296E-3</c:v>
                </c:pt>
                <c:pt idx="174">
                  <c:v>4.1819132253005748E-3</c:v>
                </c:pt>
                <c:pt idx="175">
                  <c:v>4.1666666666666666E-3</c:v>
                </c:pt>
                <c:pt idx="176">
                  <c:v>7.7220077220077222E-3</c:v>
                </c:pt>
                <c:pt idx="177">
                  <c:v>7.4395536267823931E-3</c:v>
                </c:pt>
                <c:pt idx="178">
                  <c:v>8.7424344317417624E-3</c:v>
                </c:pt>
                <c:pt idx="179">
                  <c:v>8.5910652920962206E-3</c:v>
                </c:pt>
                <c:pt idx="180">
                  <c:v>7.4875207986688855E-3</c:v>
                </c:pt>
                <c:pt idx="181">
                  <c:v>6.6793893129770991E-3</c:v>
                </c:pt>
                <c:pt idx="182">
                  <c:v>7.251631617113851E-3</c:v>
                </c:pt>
                <c:pt idx="183">
                  <c:v>4.5045045045045045E-3</c:v>
                </c:pt>
                <c:pt idx="184">
                  <c:v>2.1865889212827989E-3</c:v>
                </c:pt>
                <c:pt idx="185">
                  <c:v>1.0288065843621399E-2</c:v>
                </c:pt>
                <c:pt idx="186">
                  <c:v>9.5818815331010446E-3</c:v>
                </c:pt>
                <c:pt idx="187">
                  <c:v>5.9835452505609572E-3</c:v>
                </c:pt>
                <c:pt idx="188">
                  <c:v>9.1116173120728925E-3</c:v>
                </c:pt>
                <c:pt idx="189">
                  <c:v>1.1412268188302425E-2</c:v>
                </c:pt>
                <c:pt idx="190">
                  <c:v>8.9213300892133016E-3</c:v>
                </c:pt>
                <c:pt idx="191">
                  <c:v>1.6161616161616162E-2</c:v>
                </c:pt>
                <c:pt idx="192">
                  <c:v>1.0327022375215147E-2</c:v>
                </c:pt>
                <c:pt idx="193">
                  <c:v>8.9730807577268201E-3</c:v>
                </c:pt>
                <c:pt idx="194">
                  <c:v>1.4899211218229623E-2</c:v>
                </c:pt>
                <c:pt idx="195">
                  <c:v>1.509433962264151E-2</c:v>
                </c:pt>
                <c:pt idx="196">
                  <c:v>9.4022834116856951E-3</c:v>
                </c:pt>
                <c:pt idx="197">
                  <c:v>1.7397881996974281E-2</c:v>
                </c:pt>
                <c:pt idx="198">
                  <c:v>9.3959731543624154E-3</c:v>
                </c:pt>
                <c:pt idx="199">
                  <c:v>6.75219446320054E-3</c:v>
                </c:pt>
                <c:pt idx="200">
                  <c:v>1.7955801104972375E-2</c:v>
                </c:pt>
                <c:pt idx="201">
                  <c:v>1.0828025477707006E-2</c:v>
                </c:pt>
                <c:pt idx="202">
                  <c:v>1.2256669069935111E-2</c:v>
                </c:pt>
                <c:pt idx="203">
                  <c:v>1.3326987148976678E-2</c:v>
                </c:pt>
                <c:pt idx="204">
                  <c:v>6.9735006973500697E-3</c:v>
                </c:pt>
                <c:pt idx="205">
                  <c:v>1.2908124525436599E-2</c:v>
                </c:pt>
                <c:pt idx="206">
                  <c:v>1.5540540540540541E-2</c:v>
                </c:pt>
                <c:pt idx="207">
                  <c:v>1.4411027568922305E-2</c:v>
                </c:pt>
                <c:pt idx="208">
                  <c:v>1.3797240551889621E-2</c:v>
                </c:pt>
                <c:pt idx="209">
                  <c:v>1.4434180138568129E-2</c:v>
                </c:pt>
                <c:pt idx="210">
                  <c:v>1.2269938650306749E-2</c:v>
                </c:pt>
                <c:pt idx="211">
                  <c:v>1.2859767299448868E-2</c:v>
                </c:pt>
                <c:pt idx="212">
                  <c:v>1.3439218081857055E-2</c:v>
                </c:pt>
                <c:pt idx="213">
                  <c:v>6.0975609756097563E-3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3F-4140-8009-C2EBCDD93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5961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3281840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2434257015949929"/>
          <c:w val="0.90351010211072447"/>
          <c:h val="0.81657833636180088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&amp; VW'!$U$5</c:f>
              <c:strCache>
                <c:ptCount val="1"/>
                <c:pt idx="0">
                  <c:v>U.S. Composite - VW YoY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VW'!$Q$30:$Q$362</c:f>
              <c:numCache>
                <c:formatCode>[$-409]mmm\-yy;@</c:formatCode>
                <c:ptCount val="333"/>
                <c:pt idx="0">
                  <c:v>35810.5</c:v>
                </c:pt>
                <c:pt idx="1">
                  <c:v>35840</c:v>
                </c:pt>
                <c:pt idx="2">
                  <c:v>35869.5</c:v>
                </c:pt>
                <c:pt idx="3">
                  <c:v>35900</c:v>
                </c:pt>
                <c:pt idx="4">
                  <c:v>35930.5</c:v>
                </c:pt>
                <c:pt idx="5">
                  <c:v>35961</c:v>
                </c:pt>
                <c:pt idx="6">
                  <c:v>35991.5</c:v>
                </c:pt>
                <c:pt idx="7">
                  <c:v>36022.5</c:v>
                </c:pt>
                <c:pt idx="8">
                  <c:v>36053</c:v>
                </c:pt>
                <c:pt idx="9">
                  <c:v>36083.5</c:v>
                </c:pt>
                <c:pt idx="10">
                  <c:v>36114</c:v>
                </c:pt>
                <c:pt idx="11">
                  <c:v>36144.5</c:v>
                </c:pt>
                <c:pt idx="12">
                  <c:v>36175.5</c:v>
                </c:pt>
                <c:pt idx="13">
                  <c:v>36205</c:v>
                </c:pt>
                <c:pt idx="14">
                  <c:v>36234.5</c:v>
                </c:pt>
                <c:pt idx="15">
                  <c:v>36265</c:v>
                </c:pt>
                <c:pt idx="16">
                  <c:v>36295.5</c:v>
                </c:pt>
                <c:pt idx="17">
                  <c:v>36326</c:v>
                </c:pt>
                <c:pt idx="18">
                  <c:v>36356.5</c:v>
                </c:pt>
                <c:pt idx="19">
                  <c:v>36387.5</c:v>
                </c:pt>
                <c:pt idx="20">
                  <c:v>36418</c:v>
                </c:pt>
                <c:pt idx="21">
                  <c:v>36448.5</c:v>
                </c:pt>
                <c:pt idx="22">
                  <c:v>36479</c:v>
                </c:pt>
                <c:pt idx="23">
                  <c:v>36509.5</c:v>
                </c:pt>
                <c:pt idx="24">
                  <c:v>36540.5</c:v>
                </c:pt>
                <c:pt idx="25">
                  <c:v>36570.5</c:v>
                </c:pt>
                <c:pt idx="26">
                  <c:v>36600.5</c:v>
                </c:pt>
                <c:pt idx="27">
                  <c:v>36631</c:v>
                </c:pt>
                <c:pt idx="28">
                  <c:v>36661.5</c:v>
                </c:pt>
                <c:pt idx="29">
                  <c:v>36692</c:v>
                </c:pt>
                <c:pt idx="30">
                  <c:v>36722.5</c:v>
                </c:pt>
                <c:pt idx="31">
                  <c:v>36753.5</c:v>
                </c:pt>
                <c:pt idx="32">
                  <c:v>36784</c:v>
                </c:pt>
                <c:pt idx="33">
                  <c:v>36814.5</c:v>
                </c:pt>
                <c:pt idx="34">
                  <c:v>36845</c:v>
                </c:pt>
                <c:pt idx="35">
                  <c:v>36875.5</c:v>
                </c:pt>
                <c:pt idx="36">
                  <c:v>36906.5</c:v>
                </c:pt>
                <c:pt idx="37">
                  <c:v>36936</c:v>
                </c:pt>
                <c:pt idx="38">
                  <c:v>36965.5</c:v>
                </c:pt>
                <c:pt idx="39">
                  <c:v>36996</c:v>
                </c:pt>
                <c:pt idx="40">
                  <c:v>37026.5</c:v>
                </c:pt>
                <c:pt idx="41">
                  <c:v>37057</c:v>
                </c:pt>
                <c:pt idx="42">
                  <c:v>37087.5</c:v>
                </c:pt>
                <c:pt idx="43">
                  <c:v>37118.5</c:v>
                </c:pt>
                <c:pt idx="44">
                  <c:v>37149</c:v>
                </c:pt>
                <c:pt idx="45">
                  <c:v>37179.5</c:v>
                </c:pt>
                <c:pt idx="46">
                  <c:v>37210</c:v>
                </c:pt>
                <c:pt idx="47">
                  <c:v>37240.5</c:v>
                </c:pt>
                <c:pt idx="48">
                  <c:v>37271.5</c:v>
                </c:pt>
                <c:pt idx="49">
                  <c:v>37301</c:v>
                </c:pt>
                <c:pt idx="50">
                  <c:v>37330.5</c:v>
                </c:pt>
                <c:pt idx="51">
                  <c:v>37361</c:v>
                </c:pt>
                <c:pt idx="52">
                  <c:v>37391.5</c:v>
                </c:pt>
                <c:pt idx="53">
                  <c:v>37422</c:v>
                </c:pt>
                <c:pt idx="54">
                  <c:v>37452.5</c:v>
                </c:pt>
                <c:pt idx="55">
                  <c:v>37483.5</c:v>
                </c:pt>
                <c:pt idx="56">
                  <c:v>37514</c:v>
                </c:pt>
                <c:pt idx="57">
                  <c:v>37544.5</c:v>
                </c:pt>
                <c:pt idx="58">
                  <c:v>37575</c:v>
                </c:pt>
                <c:pt idx="59">
                  <c:v>37605.5</c:v>
                </c:pt>
                <c:pt idx="60">
                  <c:v>37636.5</c:v>
                </c:pt>
                <c:pt idx="61">
                  <c:v>37666</c:v>
                </c:pt>
                <c:pt idx="62">
                  <c:v>37695.5</c:v>
                </c:pt>
                <c:pt idx="63">
                  <c:v>37726</c:v>
                </c:pt>
                <c:pt idx="64">
                  <c:v>37756.5</c:v>
                </c:pt>
                <c:pt idx="65">
                  <c:v>37787</c:v>
                </c:pt>
                <c:pt idx="66">
                  <c:v>37817.5</c:v>
                </c:pt>
                <c:pt idx="67">
                  <c:v>37848.5</c:v>
                </c:pt>
                <c:pt idx="68">
                  <c:v>37879</c:v>
                </c:pt>
                <c:pt idx="69">
                  <c:v>37909.5</c:v>
                </c:pt>
                <c:pt idx="70">
                  <c:v>37940</c:v>
                </c:pt>
                <c:pt idx="71">
                  <c:v>37970.5</c:v>
                </c:pt>
                <c:pt idx="72">
                  <c:v>38001.5</c:v>
                </c:pt>
                <c:pt idx="73">
                  <c:v>38031.5</c:v>
                </c:pt>
                <c:pt idx="74">
                  <c:v>38061.5</c:v>
                </c:pt>
                <c:pt idx="75">
                  <c:v>38092</c:v>
                </c:pt>
                <c:pt idx="76">
                  <c:v>38122.5</c:v>
                </c:pt>
                <c:pt idx="77">
                  <c:v>38153</c:v>
                </c:pt>
                <c:pt idx="78">
                  <c:v>38183.5</c:v>
                </c:pt>
                <c:pt idx="79">
                  <c:v>38214.5</c:v>
                </c:pt>
                <c:pt idx="80">
                  <c:v>38245</c:v>
                </c:pt>
                <c:pt idx="81">
                  <c:v>38275.5</c:v>
                </c:pt>
                <c:pt idx="82">
                  <c:v>38306</c:v>
                </c:pt>
                <c:pt idx="83">
                  <c:v>38336.5</c:v>
                </c:pt>
                <c:pt idx="84">
                  <c:v>38367.5</c:v>
                </c:pt>
                <c:pt idx="85">
                  <c:v>38397</c:v>
                </c:pt>
                <c:pt idx="86">
                  <c:v>38426.5</c:v>
                </c:pt>
                <c:pt idx="87">
                  <c:v>38457</c:v>
                </c:pt>
                <c:pt idx="88">
                  <c:v>38487.5</c:v>
                </c:pt>
                <c:pt idx="89">
                  <c:v>38518</c:v>
                </c:pt>
                <c:pt idx="90">
                  <c:v>38548.5</c:v>
                </c:pt>
                <c:pt idx="91">
                  <c:v>38579.5</c:v>
                </c:pt>
                <c:pt idx="92">
                  <c:v>38610</c:v>
                </c:pt>
                <c:pt idx="93">
                  <c:v>38640.5</c:v>
                </c:pt>
                <c:pt idx="94">
                  <c:v>38671</c:v>
                </c:pt>
                <c:pt idx="95">
                  <c:v>38701.5</c:v>
                </c:pt>
                <c:pt idx="96">
                  <c:v>38732.5</c:v>
                </c:pt>
                <c:pt idx="97">
                  <c:v>38762</c:v>
                </c:pt>
                <c:pt idx="98">
                  <c:v>38791.5</c:v>
                </c:pt>
                <c:pt idx="99">
                  <c:v>38822</c:v>
                </c:pt>
                <c:pt idx="100">
                  <c:v>38852.5</c:v>
                </c:pt>
                <c:pt idx="101">
                  <c:v>38883</c:v>
                </c:pt>
                <c:pt idx="102">
                  <c:v>38913.5</c:v>
                </c:pt>
                <c:pt idx="103">
                  <c:v>38944.5</c:v>
                </c:pt>
                <c:pt idx="104">
                  <c:v>38975</c:v>
                </c:pt>
                <c:pt idx="105">
                  <c:v>39005.5</c:v>
                </c:pt>
                <c:pt idx="106">
                  <c:v>39036</c:v>
                </c:pt>
                <c:pt idx="107">
                  <c:v>39066.5</c:v>
                </c:pt>
                <c:pt idx="108">
                  <c:v>39097.5</c:v>
                </c:pt>
                <c:pt idx="109">
                  <c:v>39127</c:v>
                </c:pt>
                <c:pt idx="110">
                  <c:v>39156.5</c:v>
                </c:pt>
                <c:pt idx="111">
                  <c:v>39187</c:v>
                </c:pt>
                <c:pt idx="112">
                  <c:v>39217.5</c:v>
                </c:pt>
                <c:pt idx="113">
                  <c:v>39248</c:v>
                </c:pt>
                <c:pt idx="114">
                  <c:v>39278.5</c:v>
                </c:pt>
                <c:pt idx="115">
                  <c:v>39309.5</c:v>
                </c:pt>
                <c:pt idx="116">
                  <c:v>39340</c:v>
                </c:pt>
                <c:pt idx="117">
                  <c:v>39370.5</c:v>
                </c:pt>
                <c:pt idx="118">
                  <c:v>39401</c:v>
                </c:pt>
                <c:pt idx="119">
                  <c:v>39431.5</c:v>
                </c:pt>
                <c:pt idx="120">
                  <c:v>39462.5</c:v>
                </c:pt>
                <c:pt idx="121">
                  <c:v>39492.5</c:v>
                </c:pt>
                <c:pt idx="122">
                  <c:v>39522.5</c:v>
                </c:pt>
                <c:pt idx="123">
                  <c:v>39553</c:v>
                </c:pt>
                <c:pt idx="124">
                  <c:v>39583.5</c:v>
                </c:pt>
                <c:pt idx="125">
                  <c:v>39614</c:v>
                </c:pt>
                <c:pt idx="126">
                  <c:v>39644.5</c:v>
                </c:pt>
                <c:pt idx="127">
                  <c:v>39675.5</c:v>
                </c:pt>
                <c:pt idx="128">
                  <c:v>39706</c:v>
                </c:pt>
                <c:pt idx="129">
                  <c:v>39736.5</c:v>
                </c:pt>
                <c:pt idx="130">
                  <c:v>39767</c:v>
                </c:pt>
                <c:pt idx="131">
                  <c:v>39797.5</c:v>
                </c:pt>
                <c:pt idx="132">
                  <c:v>39828.5</c:v>
                </c:pt>
                <c:pt idx="133">
                  <c:v>39858</c:v>
                </c:pt>
                <c:pt idx="134">
                  <c:v>39887.5</c:v>
                </c:pt>
                <c:pt idx="135">
                  <c:v>39918</c:v>
                </c:pt>
                <c:pt idx="136">
                  <c:v>39948.5</c:v>
                </c:pt>
                <c:pt idx="137">
                  <c:v>39979</c:v>
                </c:pt>
                <c:pt idx="138">
                  <c:v>40009</c:v>
                </c:pt>
                <c:pt idx="139">
                  <c:v>40040</c:v>
                </c:pt>
                <c:pt idx="140">
                  <c:v>40071</c:v>
                </c:pt>
                <c:pt idx="141">
                  <c:v>40101</c:v>
                </c:pt>
                <c:pt idx="142">
                  <c:v>40132</c:v>
                </c:pt>
                <c:pt idx="143">
                  <c:v>40162</c:v>
                </c:pt>
                <c:pt idx="144">
                  <c:v>40193</c:v>
                </c:pt>
                <c:pt idx="145">
                  <c:v>40224</c:v>
                </c:pt>
                <c:pt idx="146">
                  <c:v>40252</c:v>
                </c:pt>
                <c:pt idx="147">
                  <c:v>40283</c:v>
                </c:pt>
                <c:pt idx="148">
                  <c:v>40313</c:v>
                </c:pt>
                <c:pt idx="149">
                  <c:v>40344</c:v>
                </c:pt>
                <c:pt idx="150">
                  <c:v>40374</c:v>
                </c:pt>
                <c:pt idx="151">
                  <c:v>40405</c:v>
                </c:pt>
                <c:pt idx="152">
                  <c:v>40436</c:v>
                </c:pt>
                <c:pt idx="153">
                  <c:v>40466</c:v>
                </c:pt>
                <c:pt idx="154">
                  <c:v>40497</c:v>
                </c:pt>
                <c:pt idx="155">
                  <c:v>40527</c:v>
                </c:pt>
                <c:pt idx="156">
                  <c:v>40558</c:v>
                </c:pt>
                <c:pt idx="157">
                  <c:v>40589</c:v>
                </c:pt>
                <c:pt idx="158">
                  <c:v>40617</c:v>
                </c:pt>
                <c:pt idx="159">
                  <c:v>40648</c:v>
                </c:pt>
                <c:pt idx="160">
                  <c:v>40678</c:v>
                </c:pt>
                <c:pt idx="161">
                  <c:v>40709</c:v>
                </c:pt>
                <c:pt idx="162">
                  <c:v>40739</c:v>
                </c:pt>
                <c:pt idx="163">
                  <c:v>40770</c:v>
                </c:pt>
                <c:pt idx="164">
                  <c:v>40801</c:v>
                </c:pt>
                <c:pt idx="165">
                  <c:v>40831</c:v>
                </c:pt>
                <c:pt idx="166">
                  <c:v>40862</c:v>
                </c:pt>
                <c:pt idx="167">
                  <c:v>40892</c:v>
                </c:pt>
                <c:pt idx="168">
                  <c:v>40923</c:v>
                </c:pt>
                <c:pt idx="169">
                  <c:v>40954</c:v>
                </c:pt>
                <c:pt idx="170">
                  <c:v>40983</c:v>
                </c:pt>
                <c:pt idx="171">
                  <c:v>41014</c:v>
                </c:pt>
                <c:pt idx="172">
                  <c:v>41044</c:v>
                </c:pt>
                <c:pt idx="173">
                  <c:v>41075</c:v>
                </c:pt>
                <c:pt idx="174">
                  <c:v>41105</c:v>
                </c:pt>
                <c:pt idx="175">
                  <c:v>41136</c:v>
                </c:pt>
                <c:pt idx="176">
                  <c:v>41167</c:v>
                </c:pt>
                <c:pt idx="177">
                  <c:v>41197</c:v>
                </c:pt>
                <c:pt idx="178">
                  <c:v>41228</c:v>
                </c:pt>
                <c:pt idx="179">
                  <c:v>41258</c:v>
                </c:pt>
                <c:pt idx="180">
                  <c:v>41289</c:v>
                </c:pt>
                <c:pt idx="181">
                  <c:v>41320</c:v>
                </c:pt>
                <c:pt idx="182">
                  <c:v>41348</c:v>
                </c:pt>
                <c:pt idx="183">
                  <c:v>41379</c:v>
                </c:pt>
                <c:pt idx="184">
                  <c:v>41409</c:v>
                </c:pt>
                <c:pt idx="185">
                  <c:v>41440</c:v>
                </c:pt>
                <c:pt idx="186">
                  <c:v>41470</c:v>
                </c:pt>
                <c:pt idx="187">
                  <c:v>41501</c:v>
                </c:pt>
                <c:pt idx="188">
                  <c:v>41532</c:v>
                </c:pt>
                <c:pt idx="189">
                  <c:v>41562</c:v>
                </c:pt>
                <c:pt idx="190">
                  <c:v>41593</c:v>
                </c:pt>
                <c:pt idx="191">
                  <c:v>41623</c:v>
                </c:pt>
                <c:pt idx="192">
                  <c:v>41654</c:v>
                </c:pt>
                <c:pt idx="193">
                  <c:v>41685</c:v>
                </c:pt>
                <c:pt idx="194">
                  <c:v>41713</c:v>
                </c:pt>
                <c:pt idx="195">
                  <c:v>41744</c:v>
                </c:pt>
                <c:pt idx="196">
                  <c:v>41774</c:v>
                </c:pt>
                <c:pt idx="197">
                  <c:v>41805</c:v>
                </c:pt>
                <c:pt idx="198">
                  <c:v>41835</c:v>
                </c:pt>
                <c:pt idx="199">
                  <c:v>41866</c:v>
                </c:pt>
                <c:pt idx="200">
                  <c:v>41897</c:v>
                </c:pt>
                <c:pt idx="201">
                  <c:v>41927</c:v>
                </c:pt>
                <c:pt idx="202">
                  <c:v>41958</c:v>
                </c:pt>
                <c:pt idx="203">
                  <c:v>41988</c:v>
                </c:pt>
                <c:pt idx="204">
                  <c:v>42019</c:v>
                </c:pt>
                <c:pt idx="205">
                  <c:v>42050</c:v>
                </c:pt>
                <c:pt idx="206">
                  <c:v>42078</c:v>
                </c:pt>
                <c:pt idx="207">
                  <c:v>42109</c:v>
                </c:pt>
                <c:pt idx="208">
                  <c:v>42139</c:v>
                </c:pt>
                <c:pt idx="209">
                  <c:v>42170</c:v>
                </c:pt>
                <c:pt idx="210">
                  <c:v>42200</c:v>
                </c:pt>
                <c:pt idx="211">
                  <c:v>42231</c:v>
                </c:pt>
                <c:pt idx="212">
                  <c:v>42262</c:v>
                </c:pt>
                <c:pt idx="213">
                  <c:v>42292</c:v>
                </c:pt>
                <c:pt idx="214">
                  <c:v>42323</c:v>
                </c:pt>
                <c:pt idx="215">
                  <c:v>42353</c:v>
                </c:pt>
                <c:pt idx="216">
                  <c:v>42384</c:v>
                </c:pt>
                <c:pt idx="217">
                  <c:v>42415</c:v>
                </c:pt>
                <c:pt idx="218">
                  <c:v>42444</c:v>
                </c:pt>
                <c:pt idx="219">
                  <c:v>42475</c:v>
                </c:pt>
                <c:pt idx="220">
                  <c:v>42505</c:v>
                </c:pt>
                <c:pt idx="221">
                  <c:v>42536</c:v>
                </c:pt>
                <c:pt idx="222">
                  <c:v>42566</c:v>
                </c:pt>
                <c:pt idx="223">
                  <c:v>42597</c:v>
                </c:pt>
                <c:pt idx="224">
                  <c:v>42628</c:v>
                </c:pt>
                <c:pt idx="225">
                  <c:v>42658</c:v>
                </c:pt>
                <c:pt idx="226">
                  <c:v>42689</c:v>
                </c:pt>
                <c:pt idx="227">
                  <c:v>42719</c:v>
                </c:pt>
                <c:pt idx="228">
                  <c:v>42750</c:v>
                </c:pt>
                <c:pt idx="229">
                  <c:v>42781</c:v>
                </c:pt>
                <c:pt idx="230">
                  <c:v>42809</c:v>
                </c:pt>
                <c:pt idx="231">
                  <c:v>42840</c:v>
                </c:pt>
                <c:pt idx="232">
                  <c:v>42870</c:v>
                </c:pt>
                <c:pt idx="233">
                  <c:v>42901</c:v>
                </c:pt>
                <c:pt idx="234">
                  <c:v>42931</c:v>
                </c:pt>
                <c:pt idx="235">
                  <c:v>42962</c:v>
                </c:pt>
                <c:pt idx="236">
                  <c:v>42993</c:v>
                </c:pt>
                <c:pt idx="237">
                  <c:v>43023</c:v>
                </c:pt>
                <c:pt idx="238">
                  <c:v>43054</c:v>
                </c:pt>
                <c:pt idx="239">
                  <c:v>43084</c:v>
                </c:pt>
                <c:pt idx="240">
                  <c:v>43115</c:v>
                </c:pt>
                <c:pt idx="241">
                  <c:v>43146</c:v>
                </c:pt>
                <c:pt idx="242">
                  <c:v>43174</c:v>
                </c:pt>
                <c:pt idx="243">
                  <c:v>43205</c:v>
                </c:pt>
                <c:pt idx="244">
                  <c:v>43235</c:v>
                </c:pt>
                <c:pt idx="245">
                  <c:v>43266</c:v>
                </c:pt>
                <c:pt idx="246">
                  <c:v>43296</c:v>
                </c:pt>
                <c:pt idx="247">
                  <c:v>43327</c:v>
                </c:pt>
                <c:pt idx="248">
                  <c:v>43358</c:v>
                </c:pt>
                <c:pt idx="249">
                  <c:v>43388</c:v>
                </c:pt>
                <c:pt idx="250">
                  <c:v>43419</c:v>
                </c:pt>
                <c:pt idx="251">
                  <c:v>43449</c:v>
                </c:pt>
                <c:pt idx="252">
                  <c:v>43480</c:v>
                </c:pt>
                <c:pt idx="253">
                  <c:v>43511</c:v>
                </c:pt>
                <c:pt idx="254">
                  <c:v>43539</c:v>
                </c:pt>
                <c:pt idx="255">
                  <c:v>43570</c:v>
                </c:pt>
                <c:pt idx="256">
                  <c:v>43600</c:v>
                </c:pt>
                <c:pt idx="257">
                  <c:v>43631</c:v>
                </c:pt>
                <c:pt idx="258">
                  <c:v>43661</c:v>
                </c:pt>
                <c:pt idx="259">
                  <c:v>43692</c:v>
                </c:pt>
                <c:pt idx="260">
                  <c:v>43723</c:v>
                </c:pt>
                <c:pt idx="261">
                  <c:v>43753</c:v>
                </c:pt>
                <c:pt idx="262">
                  <c:v>43784</c:v>
                </c:pt>
                <c:pt idx="263">
                  <c:v>43814</c:v>
                </c:pt>
                <c:pt idx="264">
                  <c:v>43845</c:v>
                </c:pt>
                <c:pt idx="265">
                  <c:v>43876</c:v>
                </c:pt>
                <c:pt idx="266">
                  <c:v>43905</c:v>
                </c:pt>
                <c:pt idx="267">
                  <c:v>43936</c:v>
                </c:pt>
                <c:pt idx="268">
                  <c:v>43966</c:v>
                </c:pt>
                <c:pt idx="269">
                  <c:v>43997</c:v>
                </c:pt>
                <c:pt idx="270">
                  <c:v>44027</c:v>
                </c:pt>
                <c:pt idx="271">
                  <c:v>44058</c:v>
                </c:pt>
                <c:pt idx="272">
                  <c:v>44089</c:v>
                </c:pt>
                <c:pt idx="273">
                  <c:v>44119</c:v>
                </c:pt>
                <c:pt idx="274">
                  <c:v>44150</c:v>
                </c:pt>
                <c:pt idx="275">
                  <c:v>44180</c:v>
                </c:pt>
                <c:pt idx="276">
                  <c:v>44211</c:v>
                </c:pt>
                <c:pt idx="277">
                  <c:v>44242</c:v>
                </c:pt>
                <c:pt idx="278">
                  <c:v>44270</c:v>
                </c:pt>
                <c:pt idx="279">
                  <c:v>44301</c:v>
                </c:pt>
                <c:pt idx="280">
                  <c:v>44331</c:v>
                </c:pt>
                <c:pt idx="281">
                  <c:v>44362</c:v>
                </c:pt>
                <c:pt idx="282">
                  <c:v>44392</c:v>
                </c:pt>
                <c:pt idx="283">
                  <c:v>44423</c:v>
                </c:pt>
                <c:pt idx="284">
                  <c:v>44454</c:v>
                </c:pt>
                <c:pt idx="285">
                  <c:v>44484</c:v>
                </c:pt>
                <c:pt idx="286">
                  <c:v>44515</c:v>
                </c:pt>
                <c:pt idx="287">
                  <c:v>44545</c:v>
                </c:pt>
                <c:pt idx="288">
                  <c:v>44576</c:v>
                </c:pt>
                <c:pt idx="289">
                  <c:v>44607</c:v>
                </c:pt>
                <c:pt idx="290">
                  <c:v>44635</c:v>
                </c:pt>
                <c:pt idx="291">
                  <c:v>44666</c:v>
                </c:pt>
                <c:pt idx="292">
                  <c:v>44696</c:v>
                </c:pt>
                <c:pt idx="293">
                  <c:v>44727</c:v>
                </c:pt>
                <c:pt idx="294">
                  <c:v>44757</c:v>
                </c:pt>
                <c:pt idx="295">
                  <c:v>44788</c:v>
                </c:pt>
                <c:pt idx="296">
                  <c:v>44819</c:v>
                </c:pt>
                <c:pt idx="297">
                  <c:v>44849</c:v>
                </c:pt>
                <c:pt idx="298">
                  <c:v>44880</c:v>
                </c:pt>
                <c:pt idx="299">
                  <c:v>44910</c:v>
                </c:pt>
                <c:pt idx="300">
                  <c:v>44941</c:v>
                </c:pt>
                <c:pt idx="301">
                  <c:v>44972</c:v>
                </c:pt>
                <c:pt idx="302">
                  <c:v>45000</c:v>
                </c:pt>
                <c:pt idx="303">
                  <c:v>45031</c:v>
                </c:pt>
                <c:pt idx="304">
                  <c:v>45061</c:v>
                </c:pt>
                <c:pt idx="305">
                  <c:v>45092</c:v>
                </c:pt>
                <c:pt idx="306">
                  <c:v>45122</c:v>
                </c:pt>
                <c:pt idx="307">
                  <c:v>45153</c:v>
                </c:pt>
                <c:pt idx="308">
                  <c:v>45184</c:v>
                </c:pt>
                <c:pt idx="309">
                  <c:v>45214</c:v>
                </c:pt>
                <c:pt idx="310">
                  <c:v>45245</c:v>
                </c:pt>
                <c:pt idx="311">
                  <c:v>45275</c:v>
                </c:pt>
                <c:pt idx="312">
                  <c:v>45306</c:v>
                </c:pt>
                <c:pt idx="313">
                  <c:v>45337</c:v>
                </c:pt>
                <c:pt idx="314">
                  <c:v>45366</c:v>
                </c:pt>
                <c:pt idx="315">
                  <c:v>45397</c:v>
                </c:pt>
                <c:pt idx="316">
                  <c:v>45427</c:v>
                </c:pt>
                <c:pt idx="317">
                  <c:v>45458</c:v>
                </c:pt>
                <c:pt idx="318">
                  <c:v>45488</c:v>
                </c:pt>
                <c:pt idx="319">
                  <c:v>45519</c:v>
                </c:pt>
                <c:pt idx="320">
                  <c:v>45550</c:v>
                </c:pt>
                <c:pt idx="321">
                  <c:v>45580</c:v>
                </c:pt>
                <c:pt idx="322">
                  <c:v>45611</c:v>
                </c:pt>
                <c:pt idx="323">
                  <c:v>45641</c:v>
                </c:pt>
                <c:pt idx="324">
                  <c:v>45672</c:v>
                </c:pt>
                <c:pt idx="325">
                  <c:v>45703</c:v>
                </c:pt>
                <c:pt idx="326">
                  <c:v>45731</c:v>
                </c:pt>
                <c:pt idx="327">
                  <c:v>45762</c:v>
                </c:pt>
                <c:pt idx="328">
                  <c:v>45792</c:v>
                </c:pt>
                <c:pt idx="329">
                  <c:v>45823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</c:numCache>
            </c:numRef>
          </c:xVal>
          <c:yVal>
            <c:numRef>
              <c:f>'U.S. EW &amp; VW'!$U$30:$U$362</c:f>
              <c:numCache>
                <c:formatCode>0.0%</c:formatCode>
                <c:ptCount val="333"/>
                <c:pt idx="0">
                  <c:v>0.20148117554100908</c:v>
                </c:pt>
                <c:pt idx="1">
                  <c:v>0.16963043730462446</c:v>
                </c:pt>
                <c:pt idx="2">
                  <c:v>0.15209762098939872</c:v>
                </c:pt>
                <c:pt idx="3">
                  <c:v>0.13382855136129668</c:v>
                </c:pt>
                <c:pt idx="4">
                  <c:v>0.14456352394351302</c:v>
                </c:pt>
                <c:pt idx="5">
                  <c:v>0.16630642333794121</c:v>
                </c:pt>
                <c:pt idx="6">
                  <c:v>0.16228652245607922</c:v>
                </c:pt>
                <c:pt idx="7">
                  <c:v>0.16949161094379273</c:v>
                </c:pt>
                <c:pt idx="8">
                  <c:v>0.14697304644557541</c:v>
                </c:pt>
                <c:pt idx="9">
                  <c:v>0.14573579414717797</c:v>
                </c:pt>
                <c:pt idx="10">
                  <c:v>0.10676357305275053</c:v>
                </c:pt>
                <c:pt idx="11">
                  <c:v>8.0855244585193109E-2</c:v>
                </c:pt>
                <c:pt idx="12">
                  <c:v>3.690966142089569E-2</c:v>
                </c:pt>
                <c:pt idx="13">
                  <c:v>2.9928551644111456E-2</c:v>
                </c:pt>
                <c:pt idx="14">
                  <c:v>2.4646855153006797E-2</c:v>
                </c:pt>
                <c:pt idx="15">
                  <c:v>2.7885745542783003E-2</c:v>
                </c:pt>
                <c:pt idx="16">
                  <c:v>1.0422165483064738E-2</c:v>
                </c:pt>
                <c:pt idx="17">
                  <c:v>1.9978654226393555E-3</c:v>
                </c:pt>
                <c:pt idx="18">
                  <c:v>1.3828319503917941E-2</c:v>
                </c:pt>
                <c:pt idx="19">
                  <c:v>3.724790730668448E-2</c:v>
                </c:pt>
                <c:pt idx="20">
                  <c:v>5.3687002909002635E-2</c:v>
                </c:pt>
                <c:pt idx="21">
                  <c:v>5.5062030849315269E-2</c:v>
                </c:pt>
                <c:pt idx="22">
                  <c:v>5.1034765874243826E-2</c:v>
                </c:pt>
                <c:pt idx="23">
                  <c:v>5.0914345172446085E-2</c:v>
                </c:pt>
                <c:pt idx="24">
                  <c:v>5.7470692585781968E-2</c:v>
                </c:pt>
                <c:pt idx="25">
                  <c:v>5.1564452949972805E-2</c:v>
                </c:pt>
                <c:pt idx="26">
                  <c:v>5.4450110182802769E-2</c:v>
                </c:pt>
                <c:pt idx="27">
                  <c:v>5.6422727652374549E-2</c:v>
                </c:pt>
                <c:pt idx="28">
                  <c:v>8.9967426687455498E-2</c:v>
                </c:pt>
                <c:pt idx="29">
                  <c:v>0.10372625827541815</c:v>
                </c:pt>
                <c:pt idx="30">
                  <c:v>0.10497123817722565</c:v>
                </c:pt>
                <c:pt idx="31">
                  <c:v>8.2145877025534775E-2</c:v>
                </c:pt>
                <c:pt idx="32">
                  <c:v>7.7974879288529753E-2</c:v>
                </c:pt>
                <c:pt idx="33">
                  <c:v>7.9314354649676178E-2</c:v>
                </c:pt>
                <c:pt idx="34">
                  <c:v>8.9793940482850498E-2</c:v>
                </c:pt>
                <c:pt idx="35">
                  <c:v>9.3891993398994789E-2</c:v>
                </c:pt>
                <c:pt idx="36">
                  <c:v>9.2250489184911411E-2</c:v>
                </c:pt>
                <c:pt idx="37">
                  <c:v>0.1123740553589212</c:v>
                </c:pt>
                <c:pt idx="38">
                  <c:v>0.12578208676601554</c:v>
                </c:pt>
                <c:pt idx="39">
                  <c:v>0.13759622820993966</c:v>
                </c:pt>
                <c:pt idx="40">
                  <c:v>0.10907881058422531</c:v>
                </c:pt>
                <c:pt idx="41">
                  <c:v>8.1826103801352135E-2</c:v>
                </c:pt>
                <c:pt idx="42">
                  <c:v>6.6150012656623236E-2</c:v>
                </c:pt>
                <c:pt idx="43">
                  <c:v>5.3713547375906501E-2</c:v>
                </c:pt>
                <c:pt idx="44">
                  <c:v>3.8052139328226264E-2</c:v>
                </c:pt>
                <c:pt idx="45">
                  <c:v>8.7690366261030661E-3</c:v>
                </c:pt>
                <c:pt idx="46">
                  <c:v>-9.7576710751788864E-3</c:v>
                </c:pt>
                <c:pt idx="47">
                  <c:v>-2.274393409288511E-2</c:v>
                </c:pt>
                <c:pt idx="48">
                  <c:v>-1.4327249045567703E-2</c:v>
                </c:pt>
                <c:pt idx="49">
                  <c:v>6.0807005753304999E-4</c:v>
                </c:pt>
                <c:pt idx="50">
                  <c:v>1.6522662616268669E-2</c:v>
                </c:pt>
                <c:pt idx="51">
                  <c:v>1.8453141854772648E-2</c:v>
                </c:pt>
                <c:pt idx="52">
                  <c:v>1.1656302116433981E-2</c:v>
                </c:pt>
                <c:pt idx="53">
                  <c:v>5.6974958238837914E-3</c:v>
                </c:pt>
                <c:pt idx="54">
                  <c:v>-9.630833385287918E-5</c:v>
                </c:pt>
                <c:pt idx="55">
                  <c:v>2.4329506140652324E-3</c:v>
                </c:pt>
                <c:pt idx="56">
                  <c:v>6.2792811279652749E-3</c:v>
                </c:pt>
                <c:pt idx="57">
                  <c:v>2.6841660668301959E-2</c:v>
                </c:pt>
                <c:pt idx="58">
                  <c:v>5.3139029783686009E-2</c:v>
                </c:pt>
                <c:pt idx="59">
                  <c:v>8.5939102966292147E-2</c:v>
                </c:pt>
                <c:pt idx="60">
                  <c:v>0.10009964272573635</c:v>
                </c:pt>
                <c:pt idx="61">
                  <c:v>9.5917870208271916E-2</c:v>
                </c:pt>
                <c:pt idx="62">
                  <c:v>8.4577293376893792E-2</c:v>
                </c:pt>
                <c:pt idx="63">
                  <c:v>7.700106928802164E-2</c:v>
                </c:pt>
                <c:pt idx="64">
                  <c:v>8.4433115138060177E-2</c:v>
                </c:pt>
                <c:pt idx="65">
                  <c:v>8.6992172148396829E-2</c:v>
                </c:pt>
                <c:pt idx="66">
                  <c:v>9.04226977046656E-2</c:v>
                </c:pt>
                <c:pt idx="67">
                  <c:v>7.2474287097181289E-2</c:v>
                </c:pt>
                <c:pt idx="68">
                  <c:v>5.9011527095911731E-2</c:v>
                </c:pt>
                <c:pt idx="69">
                  <c:v>4.6702362207162063E-2</c:v>
                </c:pt>
                <c:pt idx="70">
                  <c:v>3.7238312993394196E-2</c:v>
                </c:pt>
                <c:pt idx="71">
                  <c:v>2.868941988523499E-2</c:v>
                </c:pt>
                <c:pt idx="72">
                  <c:v>1.2783676999206683E-2</c:v>
                </c:pt>
                <c:pt idx="73">
                  <c:v>3.0326177110761021E-2</c:v>
                </c:pt>
                <c:pt idx="74">
                  <c:v>4.3724007106533458E-2</c:v>
                </c:pt>
                <c:pt idx="75">
                  <c:v>7.3953147801888663E-2</c:v>
                </c:pt>
                <c:pt idx="76">
                  <c:v>7.4526832093095408E-2</c:v>
                </c:pt>
                <c:pt idx="77">
                  <c:v>9.2736356434929501E-2</c:v>
                </c:pt>
                <c:pt idx="78">
                  <c:v>0.1099634894930448</c:v>
                </c:pt>
                <c:pt idx="79">
                  <c:v>0.15115137910003051</c:v>
                </c:pt>
                <c:pt idx="80">
                  <c:v>0.18049741834585808</c:v>
                </c:pt>
                <c:pt idx="81">
                  <c:v>0.19480019188173037</c:v>
                </c:pt>
                <c:pt idx="82">
                  <c:v>0.18331042345496651</c:v>
                </c:pt>
                <c:pt idx="83">
                  <c:v>0.16516128954596998</c:v>
                </c:pt>
                <c:pt idx="84">
                  <c:v>0.1572869206923968</c:v>
                </c:pt>
                <c:pt idx="85">
                  <c:v>0.15377558114565315</c:v>
                </c:pt>
                <c:pt idx="86">
                  <c:v>0.15934817042208937</c:v>
                </c:pt>
                <c:pt idx="87">
                  <c:v>0.15237039837626654</c:v>
                </c:pt>
                <c:pt idx="88">
                  <c:v>0.14667533745144046</c:v>
                </c:pt>
                <c:pt idx="89">
                  <c:v>0.13213399440692508</c:v>
                </c:pt>
                <c:pt idx="90">
                  <c:v>0.12455855320272802</c:v>
                </c:pt>
                <c:pt idx="91">
                  <c:v>0.11869937739069525</c:v>
                </c:pt>
                <c:pt idx="92">
                  <c:v>0.1224016909574126</c:v>
                </c:pt>
                <c:pt idx="93">
                  <c:v>0.13572197910962402</c:v>
                </c:pt>
                <c:pt idx="94">
                  <c:v>0.15453696141558693</c:v>
                </c:pt>
                <c:pt idx="95">
                  <c:v>0.16208484590082883</c:v>
                </c:pt>
                <c:pt idx="96">
                  <c:v>0.15835099205682801</c:v>
                </c:pt>
                <c:pt idx="97">
                  <c:v>0.1383696660736724</c:v>
                </c:pt>
                <c:pt idx="98">
                  <c:v>0.13183861853318257</c:v>
                </c:pt>
                <c:pt idx="99">
                  <c:v>0.12980184983110865</c:v>
                </c:pt>
                <c:pt idx="100">
                  <c:v>0.13837990217224938</c:v>
                </c:pt>
                <c:pt idx="101">
                  <c:v>0.13776864888382079</c:v>
                </c:pt>
                <c:pt idx="102">
                  <c:v>0.13287570265086579</c:v>
                </c:pt>
                <c:pt idx="103">
                  <c:v>0.12108501014112227</c:v>
                </c:pt>
                <c:pt idx="104">
                  <c:v>0.10015345409340792</c:v>
                </c:pt>
                <c:pt idx="105">
                  <c:v>8.8699618254718837E-2</c:v>
                </c:pt>
                <c:pt idx="106">
                  <c:v>8.8579572227410752E-2</c:v>
                </c:pt>
                <c:pt idx="107">
                  <c:v>0.11121575826418595</c:v>
                </c:pt>
                <c:pt idx="108">
                  <c:v>0.12005735737787404</c:v>
                </c:pt>
                <c:pt idx="109">
                  <c:v>0.11870012801427032</c:v>
                </c:pt>
                <c:pt idx="110">
                  <c:v>9.830059107407263E-2</c:v>
                </c:pt>
                <c:pt idx="111">
                  <c:v>9.1815420749403298E-2</c:v>
                </c:pt>
                <c:pt idx="112">
                  <c:v>9.3314366037229757E-2</c:v>
                </c:pt>
                <c:pt idx="113">
                  <c:v>0.10015087523850896</c:v>
                </c:pt>
                <c:pt idx="114">
                  <c:v>9.9457351748145628E-2</c:v>
                </c:pt>
                <c:pt idx="115">
                  <c:v>9.3046907901754405E-2</c:v>
                </c:pt>
                <c:pt idx="116">
                  <c:v>9.3816486364715512E-2</c:v>
                </c:pt>
                <c:pt idx="117">
                  <c:v>7.6645519339804569E-2</c:v>
                </c:pt>
                <c:pt idx="118">
                  <c:v>6.3496802815989906E-2</c:v>
                </c:pt>
                <c:pt idx="119">
                  <c:v>3.1303792318799317E-2</c:v>
                </c:pt>
                <c:pt idx="120">
                  <c:v>2.0011159867465711E-2</c:v>
                </c:pt>
                <c:pt idx="121">
                  <c:v>-1.4165080958918885E-2</c:v>
                </c:pt>
                <c:pt idx="122">
                  <c:v>-3.4174650895217207E-2</c:v>
                </c:pt>
                <c:pt idx="123">
                  <c:v>-6.6568958895719121E-2</c:v>
                </c:pt>
                <c:pt idx="124">
                  <c:v>-6.5816824985880928E-2</c:v>
                </c:pt>
                <c:pt idx="125">
                  <c:v>-6.4922607174892066E-2</c:v>
                </c:pt>
                <c:pt idx="126">
                  <c:v>-5.8358759335220389E-2</c:v>
                </c:pt>
                <c:pt idx="127">
                  <c:v>-7.2473432854957442E-2</c:v>
                </c:pt>
                <c:pt idx="128">
                  <c:v>-8.5078913597316896E-2</c:v>
                </c:pt>
                <c:pt idx="129">
                  <c:v>-9.1883464797677838E-2</c:v>
                </c:pt>
                <c:pt idx="130">
                  <c:v>-0.10985709861706683</c:v>
                </c:pt>
                <c:pt idx="131">
                  <c:v>-0.12972171426115164</c:v>
                </c:pt>
                <c:pt idx="132">
                  <c:v>-0.14612027567939501</c:v>
                </c:pt>
                <c:pt idx="133">
                  <c:v>-0.12726267798808033</c:v>
                </c:pt>
                <c:pt idx="134">
                  <c:v>-0.12050327863547816</c:v>
                </c:pt>
                <c:pt idx="135">
                  <c:v>-0.12694469622353566</c:v>
                </c:pt>
                <c:pt idx="136">
                  <c:v>-0.19185416205289274</c:v>
                </c:pt>
                <c:pt idx="137">
                  <c:v>-0.24433690592646939</c:v>
                </c:pt>
                <c:pt idx="138">
                  <c:v>-0.28871304559911115</c:v>
                </c:pt>
                <c:pt idx="139">
                  <c:v>-0.27693895787203537</c:v>
                </c:pt>
                <c:pt idx="140">
                  <c:v>-0.26734463123118113</c:v>
                </c:pt>
                <c:pt idx="141">
                  <c:v>-0.25943739263412613</c:v>
                </c:pt>
                <c:pt idx="142">
                  <c:v>-0.26523140474745655</c:v>
                </c:pt>
                <c:pt idx="143">
                  <c:v>-0.26037744501187154</c:v>
                </c:pt>
                <c:pt idx="144">
                  <c:v>-0.24782132286149994</c:v>
                </c:pt>
                <c:pt idx="145">
                  <c:v>-0.23440600074677098</c:v>
                </c:pt>
                <c:pt idx="146">
                  <c:v>-0.20424931602103469</c:v>
                </c:pt>
                <c:pt idx="147">
                  <c:v>-0.15323107561310523</c:v>
                </c:pt>
                <c:pt idx="148">
                  <c:v>-7.5228277854278214E-2</c:v>
                </c:pt>
                <c:pt idx="149">
                  <c:v>-1.5334950320286422E-2</c:v>
                </c:pt>
                <c:pt idx="150">
                  <c:v>2.7626319803074839E-2</c:v>
                </c:pt>
                <c:pt idx="151">
                  <c:v>3.7533935053669421E-2</c:v>
                </c:pt>
                <c:pt idx="152">
                  <c:v>5.6978738696046083E-2</c:v>
                </c:pt>
                <c:pt idx="153">
                  <c:v>8.2178592506555681E-2</c:v>
                </c:pt>
                <c:pt idx="154">
                  <c:v>0.11084844764305957</c:v>
                </c:pt>
                <c:pt idx="155">
                  <c:v>0.14051100123196569</c:v>
                </c:pt>
                <c:pt idx="156">
                  <c:v>0.15837019008455</c:v>
                </c:pt>
                <c:pt idx="157">
                  <c:v>0.15887095768165915</c:v>
                </c:pt>
                <c:pt idx="158">
                  <c:v>0.12930509346316121</c:v>
                </c:pt>
                <c:pt idx="159">
                  <c:v>8.7615986656590206E-2</c:v>
                </c:pt>
                <c:pt idx="160">
                  <c:v>6.2468295997424317E-2</c:v>
                </c:pt>
                <c:pt idx="161">
                  <c:v>5.8510600456739281E-2</c:v>
                </c:pt>
                <c:pt idx="162">
                  <c:v>6.0388767136494215E-2</c:v>
                </c:pt>
                <c:pt idx="163">
                  <c:v>5.3049469309070618E-2</c:v>
                </c:pt>
                <c:pt idx="164">
                  <c:v>4.9039032989661502E-2</c:v>
                </c:pt>
                <c:pt idx="165">
                  <c:v>5.1330489114119304E-2</c:v>
                </c:pt>
                <c:pt idx="166">
                  <c:v>7.0586200670515797E-2</c:v>
                </c:pt>
                <c:pt idx="167">
                  <c:v>7.4913512385087255E-2</c:v>
                </c:pt>
                <c:pt idx="168">
                  <c:v>6.8720707595291142E-2</c:v>
                </c:pt>
                <c:pt idx="169">
                  <c:v>5.1231396378716543E-2</c:v>
                </c:pt>
                <c:pt idx="170">
                  <c:v>4.3462619762705268E-2</c:v>
                </c:pt>
                <c:pt idx="171">
                  <c:v>4.8518642563055714E-2</c:v>
                </c:pt>
                <c:pt idx="172">
                  <c:v>5.0456454792261907E-2</c:v>
                </c:pt>
                <c:pt idx="173">
                  <c:v>5.3868481896010234E-2</c:v>
                </c:pt>
                <c:pt idx="174">
                  <c:v>6.5066740225883102E-2</c:v>
                </c:pt>
                <c:pt idx="175">
                  <c:v>7.5252909139314594E-2</c:v>
                </c:pt>
                <c:pt idx="176">
                  <c:v>7.196727373693701E-2</c:v>
                </c:pt>
                <c:pt idx="177">
                  <c:v>5.7289771491839447E-2</c:v>
                </c:pt>
                <c:pt idx="178">
                  <c:v>4.2858905587763285E-2</c:v>
                </c:pt>
                <c:pt idx="179">
                  <c:v>4.119103716227146E-2</c:v>
                </c:pt>
                <c:pt idx="180">
                  <c:v>3.8534718505524923E-2</c:v>
                </c:pt>
                <c:pt idx="181">
                  <c:v>5.0498409341791284E-2</c:v>
                </c:pt>
                <c:pt idx="182">
                  <c:v>6.862980388017581E-2</c:v>
                </c:pt>
                <c:pt idx="183">
                  <c:v>8.5975943873561889E-2</c:v>
                </c:pt>
                <c:pt idx="184">
                  <c:v>0.10347844907285597</c:v>
                </c:pt>
                <c:pt idx="185">
                  <c:v>0.1126053165713512</c:v>
                </c:pt>
                <c:pt idx="186">
                  <c:v>0.12276689701012744</c:v>
                </c:pt>
                <c:pt idx="187">
                  <c:v>0.11671146234630125</c:v>
                </c:pt>
                <c:pt idx="188">
                  <c:v>0.12054570227637251</c:v>
                </c:pt>
                <c:pt idx="189">
                  <c:v>0.11985794176735021</c:v>
                </c:pt>
                <c:pt idx="190">
                  <c:v>0.12558429811101424</c:v>
                </c:pt>
                <c:pt idx="191">
                  <c:v>0.11245782244923253</c:v>
                </c:pt>
                <c:pt idx="192">
                  <c:v>0.11302743275089755</c:v>
                </c:pt>
                <c:pt idx="193">
                  <c:v>0.10394212555854865</c:v>
                </c:pt>
                <c:pt idx="194">
                  <c:v>0.10540438090489812</c:v>
                </c:pt>
                <c:pt idx="195">
                  <c:v>9.8109971937924811E-2</c:v>
                </c:pt>
                <c:pt idx="196">
                  <c:v>8.3901090404695511E-2</c:v>
                </c:pt>
                <c:pt idx="197">
                  <c:v>6.7323678854545266E-2</c:v>
                </c:pt>
                <c:pt idx="198">
                  <c:v>4.7080386252547735E-2</c:v>
                </c:pt>
                <c:pt idx="199">
                  <c:v>5.8451452738693677E-2</c:v>
                </c:pt>
                <c:pt idx="200">
                  <c:v>5.9768651732072575E-2</c:v>
                </c:pt>
                <c:pt idx="201">
                  <c:v>7.1503649611708742E-2</c:v>
                </c:pt>
                <c:pt idx="202">
                  <c:v>7.030458833801978E-2</c:v>
                </c:pt>
                <c:pt idx="203">
                  <c:v>9.668382338049808E-2</c:v>
                </c:pt>
                <c:pt idx="204">
                  <c:v>0.11528218060913731</c:v>
                </c:pt>
                <c:pt idx="205">
                  <c:v>0.13528478929370436</c:v>
                </c:pt>
                <c:pt idx="206">
                  <c:v>0.12536738705220762</c:v>
                </c:pt>
                <c:pt idx="207">
                  <c:v>0.12625473147836064</c:v>
                </c:pt>
                <c:pt idx="208">
                  <c:v>0.13084326615234265</c:v>
                </c:pt>
                <c:pt idx="209">
                  <c:v>0.14347064307792712</c:v>
                </c:pt>
                <c:pt idx="210">
                  <c:v>0.14572056417858592</c:v>
                </c:pt>
                <c:pt idx="211">
                  <c:v>0.12382001315634406</c:v>
                </c:pt>
                <c:pt idx="212">
                  <c:v>0.10896842854261202</c:v>
                </c:pt>
                <c:pt idx="213">
                  <c:v>8.3796281655069027E-2</c:v>
                </c:pt>
                <c:pt idx="214">
                  <c:v>7.8245703959869628E-2</c:v>
                </c:pt>
                <c:pt idx="215">
                  <c:v>5.9465467668839755E-2</c:v>
                </c:pt>
                <c:pt idx="216">
                  <c:v>5.505473483881973E-2</c:v>
                </c:pt>
                <c:pt idx="217">
                  <c:v>3.7780835054199269E-2</c:v>
                </c:pt>
                <c:pt idx="218">
                  <c:v>4.0148809893784554E-2</c:v>
                </c:pt>
                <c:pt idx="219">
                  <c:v>2.7888472769473704E-2</c:v>
                </c:pt>
                <c:pt idx="220">
                  <c:v>3.1342934569429604E-2</c:v>
                </c:pt>
                <c:pt idx="221">
                  <c:v>2.8167916706238083E-2</c:v>
                </c:pt>
                <c:pt idx="222">
                  <c:v>4.3747408251330944E-2</c:v>
                </c:pt>
                <c:pt idx="223">
                  <c:v>5.3333698820508424E-2</c:v>
                </c:pt>
                <c:pt idx="224">
                  <c:v>5.7408264035112788E-2</c:v>
                </c:pt>
                <c:pt idx="225">
                  <c:v>6.7584693405218443E-2</c:v>
                </c:pt>
                <c:pt idx="226">
                  <c:v>6.5635451469330697E-2</c:v>
                </c:pt>
                <c:pt idx="227">
                  <c:v>6.2331633333353231E-2</c:v>
                </c:pt>
                <c:pt idx="228">
                  <c:v>3.6091246414523326E-2</c:v>
                </c:pt>
                <c:pt idx="229">
                  <c:v>2.8711272436086066E-2</c:v>
                </c:pt>
                <c:pt idx="230">
                  <c:v>3.1838900619302946E-2</c:v>
                </c:pt>
                <c:pt idx="231">
                  <c:v>5.9450424424553283E-2</c:v>
                </c:pt>
                <c:pt idx="232">
                  <c:v>7.2842868386358672E-2</c:v>
                </c:pt>
                <c:pt idx="233">
                  <c:v>7.8833821457154007E-2</c:v>
                </c:pt>
                <c:pt idx="234">
                  <c:v>5.7641989389531023E-2</c:v>
                </c:pt>
                <c:pt idx="235">
                  <c:v>4.7109212015412627E-2</c:v>
                </c:pt>
                <c:pt idx="236">
                  <c:v>4.2965240370190783E-2</c:v>
                </c:pt>
                <c:pt idx="237">
                  <c:v>5.207565206301723E-2</c:v>
                </c:pt>
                <c:pt idx="238">
                  <c:v>5.9006163804047329E-2</c:v>
                </c:pt>
                <c:pt idx="239">
                  <c:v>6.0606305395137783E-2</c:v>
                </c:pt>
                <c:pt idx="240">
                  <c:v>6.7842856448412592E-2</c:v>
                </c:pt>
                <c:pt idx="241">
                  <c:v>8.3428347422260796E-2</c:v>
                </c:pt>
                <c:pt idx="242">
                  <c:v>9.6905972393798612E-2</c:v>
                </c:pt>
                <c:pt idx="243">
                  <c:v>9.1633259105605047E-2</c:v>
                </c:pt>
                <c:pt idx="244">
                  <c:v>6.4220976385320538E-2</c:v>
                </c:pt>
                <c:pt idx="245">
                  <c:v>3.7491044488819902E-2</c:v>
                </c:pt>
                <c:pt idx="246">
                  <c:v>3.6377385070025525E-2</c:v>
                </c:pt>
                <c:pt idx="247">
                  <c:v>4.6985741144838444E-2</c:v>
                </c:pt>
                <c:pt idx="248">
                  <c:v>5.5321117727372249E-2</c:v>
                </c:pt>
                <c:pt idx="249">
                  <c:v>4.023788533799566E-2</c:v>
                </c:pt>
                <c:pt idx="250">
                  <c:v>2.814873125228412E-2</c:v>
                </c:pt>
                <c:pt idx="251">
                  <c:v>2.655502436532009E-2</c:v>
                </c:pt>
                <c:pt idx="252">
                  <c:v>3.9703734152938042E-2</c:v>
                </c:pt>
                <c:pt idx="253">
                  <c:v>4.4180147325828756E-2</c:v>
                </c:pt>
                <c:pt idx="254">
                  <c:v>3.7748779094334939E-2</c:v>
                </c:pt>
                <c:pt idx="255">
                  <c:v>3.4926097529240696E-2</c:v>
                </c:pt>
                <c:pt idx="256">
                  <c:v>5.0470911999591417E-2</c:v>
                </c:pt>
                <c:pt idx="257">
                  <c:v>7.5596545095530709E-2</c:v>
                </c:pt>
                <c:pt idx="258">
                  <c:v>8.4243852630279337E-2</c:v>
                </c:pt>
                <c:pt idx="259">
                  <c:v>7.5349431808544809E-2</c:v>
                </c:pt>
                <c:pt idx="260">
                  <c:v>6.1942520231596188E-2</c:v>
                </c:pt>
                <c:pt idx="261">
                  <c:v>5.7805861103206846E-2</c:v>
                </c:pt>
                <c:pt idx="262">
                  <c:v>6.1166923000326001E-2</c:v>
                </c:pt>
                <c:pt idx="263">
                  <c:v>6.6090382640583423E-2</c:v>
                </c:pt>
                <c:pt idx="264">
                  <c:v>6.6115548901019228E-2</c:v>
                </c:pt>
                <c:pt idx="265">
                  <c:v>6.1694710686974741E-2</c:v>
                </c:pt>
                <c:pt idx="266">
                  <c:v>5.5951786160528982E-2</c:v>
                </c:pt>
                <c:pt idx="267">
                  <c:v>4.6618377741545869E-2</c:v>
                </c:pt>
                <c:pt idx="268">
                  <c:v>2.766898708943577E-2</c:v>
                </c:pt>
                <c:pt idx="269">
                  <c:v>6.4384629218858791E-3</c:v>
                </c:pt>
                <c:pt idx="270">
                  <c:v>-4.2589323840944715E-3</c:v>
                </c:pt>
                <c:pt idx="271">
                  <c:v>3.5371598711226859E-3</c:v>
                </c:pt>
                <c:pt idx="272">
                  <c:v>2.0249695421574287E-2</c:v>
                </c:pt>
                <c:pt idx="273">
                  <c:v>4.4339785229472017E-2</c:v>
                </c:pt>
                <c:pt idx="274">
                  <c:v>6.3335446107122939E-2</c:v>
                </c:pt>
                <c:pt idx="275">
                  <c:v>6.8336102533180343E-2</c:v>
                </c:pt>
                <c:pt idx="276">
                  <c:v>6.1300192360568717E-2</c:v>
                </c:pt>
                <c:pt idx="277">
                  <c:v>4.9146502680104787E-2</c:v>
                </c:pt>
                <c:pt idx="278">
                  <c:v>5.5085782484204593E-2</c:v>
                </c:pt>
                <c:pt idx="279">
                  <c:v>6.1321153082662727E-2</c:v>
                </c:pt>
                <c:pt idx="280">
                  <c:v>8.4514172379071439E-2</c:v>
                </c:pt>
                <c:pt idx="281">
                  <c:v>0.11101286555490675</c:v>
                </c:pt>
                <c:pt idx="282">
                  <c:v>0.14838489800351895</c:v>
                </c:pt>
                <c:pt idx="283">
                  <c:v>0.17369060235910916</c:v>
                </c:pt>
                <c:pt idx="284">
                  <c:v>0.18380224878804885</c:v>
                </c:pt>
                <c:pt idx="285">
                  <c:v>0.18280770045257411</c:v>
                </c:pt>
                <c:pt idx="286">
                  <c:v>0.18857648036341446</c:v>
                </c:pt>
                <c:pt idx="287">
                  <c:v>0.20332615641709317</c:v>
                </c:pt>
                <c:pt idx="288">
                  <c:v>0.21688215680244971</c:v>
                </c:pt>
                <c:pt idx="289">
                  <c:v>0.20879630985953335</c:v>
                </c:pt>
                <c:pt idx="290">
                  <c:v>0.18554647222860221</c:v>
                </c:pt>
                <c:pt idx="291">
                  <c:v>0.17668053266461725</c:v>
                </c:pt>
                <c:pt idx="292">
                  <c:v>0.18235051526762702</c:v>
                </c:pt>
                <c:pt idx="293">
                  <c:v>0.184334194682372</c:v>
                </c:pt>
                <c:pt idx="294">
                  <c:v>0.16497434071987538</c:v>
                </c:pt>
                <c:pt idx="295">
                  <c:v>0.12270272284179939</c:v>
                </c:pt>
                <c:pt idx="296">
                  <c:v>8.0175905234348477E-2</c:v>
                </c:pt>
                <c:pt idx="297">
                  <c:v>3.1227690967172039E-2</c:v>
                </c:pt>
                <c:pt idx="298">
                  <c:v>-1.0341942145782101E-2</c:v>
                </c:pt>
                <c:pt idx="299">
                  <c:v>-4.2456902311321709E-2</c:v>
                </c:pt>
                <c:pt idx="300">
                  <c:v>-5.997792859232709E-2</c:v>
                </c:pt>
                <c:pt idx="301">
                  <c:v>-5.6571978372041087E-2</c:v>
                </c:pt>
                <c:pt idx="302">
                  <c:v>-6.4981428859728907E-2</c:v>
                </c:pt>
                <c:pt idx="303">
                  <c:v>-7.2710217985680115E-2</c:v>
                </c:pt>
                <c:pt idx="304">
                  <c:v>-9.3695440227042237E-2</c:v>
                </c:pt>
                <c:pt idx="305">
                  <c:v>-9.3671581043194951E-2</c:v>
                </c:pt>
                <c:pt idx="306">
                  <c:v>-0.10099590710697504</c:v>
                </c:pt>
                <c:pt idx="307">
                  <c:v>-9.3018905999463386E-2</c:v>
                </c:pt>
                <c:pt idx="308">
                  <c:v>-9.5458578600748911E-2</c:v>
                </c:pt>
                <c:pt idx="309">
                  <c:v>-8.349500307043034E-2</c:v>
                </c:pt>
                <c:pt idx="310">
                  <c:v>-8.8399428786290812E-2</c:v>
                </c:pt>
                <c:pt idx="311">
                  <c:v>-8.7425631773374479E-2</c:v>
                </c:pt>
                <c:pt idx="312">
                  <c:v>-0.10155379956678479</c:v>
                </c:pt>
                <c:pt idx="313">
                  <c:v>-0.10397803951933937</c:v>
                </c:pt>
                <c:pt idx="314">
                  <c:v>-0.10208010070471518</c:v>
                </c:pt>
                <c:pt idx="315">
                  <c:v>-8.7955793624564516E-2</c:v>
                </c:pt>
                <c:pt idx="316">
                  <c:v>-8.513259932557693E-2</c:v>
                </c:pt>
                <c:pt idx="317">
                  <c:v>-9.7746167535787909E-2</c:v>
                </c:pt>
                <c:pt idx="318">
                  <c:v>-0.10831445534047068</c:v>
                </c:pt>
                <c:pt idx="319">
                  <c:v>-0.10635480795782204</c:v>
                </c:pt>
                <c:pt idx="320">
                  <c:v>-8.2085387482545347E-2</c:v>
                </c:pt>
                <c:pt idx="321">
                  <c:v>-5.2736432623297302E-2</c:v>
                </c:pt>
                <c:pt idx="322">
                  <c:v>-2.6068944673572458E-2</c:v>
                </c:pt>
                <c:pt idx="323">
                  <c:v>-1.2165332022523234E-2</c:v>
                </c:pt>
                <c:pt idx="324">
                  <c:v>5.1394081478006726E-4</c:v>
                </c:pt>
                <c:pt idx="325">
                  <c:v>1.4903591352376733E-2</c:v>
                </c:pt>
                <c:pt idx="326">
                  <c:v>1.8116770375387281E-2</c:v>
                </c:pt>
                <c:pt idx="327">
                  <c:v>-5.1270212603922172E-3</c:v>
                </c:pt>
                <c:pt idx="328">
                  <c:v>-2.6583604685457507E-2</c:v>
                </c:pt>
                <c:pt idx="329">
                  <c:v>-2.9010887263102192E-2</c:v>
                </c:pt>
                <c:pt idx="330">
                  <c:v>-6.6685973125941711E-3</c:v>
                </c:pt>
                <c:pt idx="331">
                  <c:v>2.1816066858255656E-3</c:v>
                </c:pt>
                <c:pt idx="332">
                  <c:v>-7.8541227528996505E-3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E1-43B2-AAF5-917DAA64A22E}"/>
            </c:ext>
          </c:extLst>
        </c:ser>
        <c:ser>
          <c:idx val="3"/>
          <c:order val="1"/>
          <c:tx>
            <c:strRef>
              <c:f>'U.S. EW &amp; VW'!$P$5</c:f>
              <c:strCache>
                <c:ptCount val="1"/>
                <c:pt idx="0">
                  <c:v>U.S. Composite - EW YoY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'U.S. EW &amp; VW'!$L$30:$L$362</c:f>
              <c:numCache>
                <c:formatCode>[$-409]mmm\-yy;@</c:formatCode>
                <c:ptCount val="333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</c:numCache>
            </c:numRef>
          </c:xVal>
          <c:yVal>
            <c:numRef>
              <c:f>'U.S. EW &amp; VW'!$P$30:$P$362</c:f>
              <c:numCache>
                <c:formatCode>0.0%</c:formatCode>
                <c:ptCount val="333"/>
                <c:pt idx="12">
                  <c:v>7.3261360893532634E-2</c:v>
                </c:pt>
                <c:pt idx="13">
                  <c:v>7.2289008320238546E-2</c:v>
                </c:pt>
                <c:pt idx="14">
                  <c:v>7.6699221249450389E-2</c:v>
                </c:pt>
                <c:pt idx="15">
                  <c:v>7.9535806294438682E-2</c:v>
                </c:pt>
                <c:pt idx="16">
                  <c:v>8.3756246692061609E-2</c:v>
                </c:pt>
                <c:pt idx="17">
                  <c:v>8.4743098273130535E-2</c:v>
                </c:pt>
                <c:pt idx="18">
                  <c:v>9.4934887190489814E-2</c:v>
                </c:pt>
                <c:pt idx="19">
                  <c:v>0.10914116130742024</c:v>
                </c:pt>
                <c:pt idx="20">
                  <c:v>0.118780232167921</c:v>
                </c:pt>
                <c:pt idx="21">
                  <c:v>0.11319025540081262</c:v>
                </c:pt>
                <c:pt idx="22">
                  <c:v>0.10076116179670991</c:v>
                </c:pt>
                <c:pt idx="23">
                  <c:v>9.0012348911210571E-2</c:v>
                </c:pt>
                <c:pt idx="24">
                  <c:v>9.8264334304193124E-2</c:v>
                </c:pt>
                <c:pt idx="25">
                  <c:v>0.10717019078830892</c:v>
                </c:pt>
                <c:pt idx="26">
                  <c:v>0.11227350333151631</c:v>
                </c:pt>
                <c:pt idx="27">
                  <c:v>0.10433730246622863</c:v>
                </c:pt>
                <c:pt idx="28">
                  <c:v>0.10456047465136042</c:v>
                </c:pt>
                <c:pt idx="29">
                  <c:v>0.11074168872841472</c:v>
                </c:pt>
                <c:pt idx="30">
                  <c:v>0.11030929242057042</c:v>
                </c:pt>
                <c:pt idx="31">
                  <c:v>0.1023309572216764</c:v>
                </c:pt>
                <c:pt idx="32">
                  <c:v>9.0734481057608951E-2</c:v>
                </c:pt>
                <c:pt idx="33">
                  <c:v>9.3380643258171636E-2</c:v>
                </c:pt>
                <c:pt idx="34">
                  <c:v>9.3244603594533126E-2</c:v>
                </c:pt>
                <c:pt idx="35">
                  <c:v>9.5155431960908476E-2</c:v>
                </c:pt>
                <c:pt idx="36">
                  <c:v>8.6179407645395445E-2</c:v>
                </c:pt>
                <c:pt idx="37">
                  <c:v>8.4233307046632566E-2</c:v>
                </c:pt>
                <c:pt idx="38">
                  <c:v>7.7235596842665455E-2</c:v>
                </c:pt>
                <c:pt idx="39">
                  <c:v>6.9847722954450298E-2</c:v>
                </c:pt>
                <c:pt idx="40">
                  <c:v>5.3871107343123947E-2</c:v>
                </c:pt>
                <c:pt idx="41">
                  <c:v>4.7345125522700204E-2</c:v>
                </c:pt>
                <c:pt idx="42">
                  <c:v>5.9672061892142692E-2</c:v>
                </c:pt>
                <c:pt idx="43">
                  <c:v>8.3697433203936189E-2</c:v>
                </c:pt>
                <c:pt idx="44">
                  <c:v>9.9853983415695513E-2</c:v>
                </c:pt>
                <c:pt idx="45">
                  <c:v>8.4414558282143837E-2</c:v>
                </c:pt>
                <c:pt idx="46">
                  <c:v>6.1685298192629467E-2</c:v>
                </c:pt>
                <c:pt idx="47">
                  <c:v>4.1092170905820069E-2</c:v>
                </c:pt>
                <c:pt idx="48">
                  <c:v>4.2288067232159499E-2</c:v>
                </c:pt>
                <c:pt idx="49">
                  <c:v>5.1744912243286256E-2</c:v>
                </c:pt>
                <c:pt idx="50">
                  <c:v>6.9958351932012164E-2</c:v>
                </c:pt>
                <c:pt idx="51">
                  <c:v>7.9208157071375185E-2</c:v>
                </c:pt>
                <c:pt idx="52">
                  <c:v>8.2990473516369345E-2</c:v>
                </c:pt>
                <c:pt idx="53">
                  <c:v>7.2597783671433547E-2</c:v>
                </c:pt>
                <c:pt idx="54">
                  <c:v>6.4126109531682962E-2</c:v>
                </c:pt>
                <c:pt idx="55">
                  <c:v>5.5334789166217258E-2</c:v>
                </c:pt>
                <c:pt idx="56">
                  <c:v>5.9538382852762917E-2</c:v>
                </c:pt>
                <c:pt idx="57">
                  <c:v>8.0267345543857838E-2</c:v>
                </c:pt>
                <c:pt idx="58">
                  <c:v>0.10817784937808361</c:v>
                </c:pt>
                <c:pt idx="59">
                  <c:v>0.13171062980404868</c:v>
                </c:pt>
                <c:pt idx="60">
                  <c:v>0.12698473512153452</c:v>
                </c:pt>
                <c:pt idx="61">
                  <c:v>0.11340359991278226</c:v>
                </c:pt>
                <c:pt idx="62">
                  <c:v>0.10160807003142414</c:v>
                </c:pt>
                <c:pt idx="63">
                  <c:v>0.10766635915239275</c:v>
                </c:pt>
                <c:pt idx="64">
                  <c:v>0.11455385639025084</c:v>
                </c:pt>
                <c:pt idx="65">
                  <c:v>0.11769069028675072</c:v>
                </c:pt>
                <c:pt idx="66">
                  <c:v>0.11708712949875566</c:v>
                </c:pt>
                <c:pt idx="67">
                  <c:v>0.11715996520328242</c:v>
                </c:pt>
                <c:pt idx="68">
                  <c:v>0.11729895914839306</c:v>
                </c:pt>
                <c:pt idx="69">
                  <c:v>0.10871896235939249</c:v>
                </c:pt>
                <c:pt idx="70">
                  <c:v>9.5614687033788393E-2</c:v>
                </c:pt>
                <c:pt idx="71">
                  <c:v>9.0622174911712428E-2</c:v>
                </c:pt>
                <c:pt idx="72">
                  <c:v>0.10205651097244517</c:v>
                </c:pt>
                <c:pt idx="73">
                  <c:v>0.12425620178634333</c:v>
                </c:pt>
                <c:pt idx="74">
                  <c:v>0.13689119815849238</c:v>
                </c:pt>
                <c:pt idx="75">
                  <c:v>0.14164184545683467</c:v>
                </c:pt>
                <c:pt idx="76">
                  <c:v>0.13943145887228447</c:v>
                </c:pt>
                <c:pt idx="77">
                  <c:v>0.14883165785373609</c:v>
                </c:pt>
                <c:pt idx="78">
                  <c:v>0.15552035110102236</c:v>
                </c:pt>
                <c:pt idx="79">
                  <c:v>0.16260223171258592</c:v>
                </c:pt>
                <c:pt idx="80">
                  <c:v>0.15396516345675737</c:v>
                </c:pt>
                <c:pt idx="81">
                  <c:v>0.14202988246699144</c:v>
                </c:pt>
                <c:pt idx="82">
                  <c:v>0.1364957533401594</c:v>
                </c:pt>
                <c:pt idx="83">
                  <c:v>0.14196986625958585</c:v>
                </c:pt>
                <c:pt idx="84">
                  <c:v>0.15654643849691219</c:v>
                </c:pt>
                <c:pt idx="85">
                  <c:v>0.1632742794329165</c:v>
                </c:pt>
                <c:pt idx="86">
                  <c:v>0.16591689741297433</c:v>
                </c:pt>
                <c:pt idx="87">
                  <c:v>0.15938410423507876</c:v>
                </c:pt>
                <c:pt idx="88">
                  <c:v>0.15916950114553208</c:v>
                </c:pt>
                <c:pt idx="89">
                  <c:v>0.15235553828300463</c:v>
                </c:pt>
                <c:pt idx="90">
                  <c:v>0.14926250536694563</c:v>
                </c:pt>
                <c:pt idx="91">
                  <c:v>0.1454002945408932</c:v>
                </c:pt>
                <c:pt idx="92">
                  <c:v>0.15008824661231235</c:v>
                </c:pt>
                <c:pt idx="93">
                  <c:v>0.16057265459748371</c:v>
                </c:pt>
                <c:pt idx="94">
                  <c:v>0.16247835183336701</c:v>
                </c:pt>
                <c:pt idx="95">
                  <c:v>0.16310816322394839</c:v>
                </c:pt>
                <c:pt idx="96">
                  <c:v>0.14969958178676568</c:v>
                </c:pt>
                <c:pt idx="97">
                  <c:v>0.13965851793252915</c:v>
                </c:pt>
                <c:pt idx="98">
                  <c:v>0.12008011261623341</c:v>
                </c:pt>
                <c:pt idx="99">
                  <c:v>0.11296284396432132</c:v>
                </c:pt>
                <c:pt idx="100">
                  <c:v>0.10459449176923452</c:v>
                </c:pt>
                <c:pt idx="101">
                  <c:v>0.10399904830561812</c:v>
                </c:pt>
                <c:pt idx="102">
                  <c:v>8.9256834299829002E-2</c:v>
                </c:pt>
                <c:pt idx="103">
                  <c:v>7.0762901047028315E-2</c:v>
                </c:pt>
                <c:pt idx="104">
                  <c:v>4.88888557362821E-2</c:v>
                </c:pt>
                <c:pt idx="105">
                  <c:v>3.5480965407932885E-2</c:v>
                </c:pt>
                <c:pt idx="106">
                  <c:v>3.7732076830877093E-2</c:v>
                </c:pt>
                <c:pt idx="107">
                  <c:v>3.7024433259515765E-2</c:v>
                </c:pt>
                <c:pt idx="108">
                  <c:v>4.2024693279914871E-2</c:v>
                </c:pt>
                <c:pt idx="109">
                  <c:v>3.7826159129537462E-2</c:v>
                </c:pt>
                <c:pt idx="110">
                  <c:v>4.3247015265034161E-2</c:v>
                </c:pt>
                <c:pt idx="111">
                  <c:v>4.5008467268860874E-2</c:v>
                </c:pt>
                <c:pt idx="112">
                  <c:v>4.2923738691378333E-2</c:v>
                </c:pt>
                <c:pt idx="113">
                  <c:v>4.0207084719840136E-2</c:v>
                </c:pt>
                <c:pt idx="114">
                  <c:v>4.1702728212923423E-2</c:v>
                </c:pt>
                <c:pt idx="115">
                  <c:v>5.0839614473150663E-2</c:v>
                </c:pt>
                <c:pt idx="116">
                  <c:v>5.1042745439958015E-2</c:v>
                </c:pt>
                <c:pt idx="117">
                  <c:v>3.9863359442477542E-2</c:v>
                </c:pt>
                <c:pt idx="118">
                  <c:v>2.1848234265203548E-2</c:v>
                </c:pt>
                <c:pt idx="119">
                  <c:v>1.0845383146041776E-2</c:v>
                </c:pt>
                <c:pt idx="120">
                  <c:v>4.5871758794098216E-3</c:v>
                </c:pt>
                <c:pt idx="121">
                  <c:v>-8.7063193675189776E-3</c:v>
                </c:pt>
                <c:pt idx="122">
                  <c:v>-2.8858535478665348E-2</c:v>
                </c:pt>
                <c:pt idx="123">
                  <c:v>-5.3863575846091805E-2</c:v>
                </c:pt>
                <c:pt idx="124">
                  <c:v>-6.2247146691434274E-2</c:v>
                </c:pt>
                <c:pt idx="125">
                  <c:v>-7.0733716159416815E-2</c:v>
                </c:pt>
                <c:pt idx="126">
                  <c:v>-7.1633330205301493E-2</c:v>
                </c:pt>
                <c:pt idx="127">
                  <c:v>-8.2409305633064367E-2</c:v>
                </c:pt>
                <c:pt idx="128">
                  <c:v>-9.3376446775545241E-2</c:v>
                </c:pt>
                <c:pt idx="129">
                  <c:v>-0.10138588503571211</c:v>
                </c:pt>
                <c:pt idx="130">
                  <c:v>-0.12020883770680224</c:v>
                </c:pt>
                <c:pt idx="131">
                  <c:v>-0.13330455056597257</c:v>
                </c:pt>
                <c:pt idx="132">
                  <c:v>-0.16031911929893272</c:v>
                </c:pt>
                <c:pt idx="133">
                  <c:v>-0.17144974204568086</c:v>
                </c:pt>
                <c:pt idx="134">
                  <c:v>-0.1884094558749142</c:v>
                </c:pt>
                <c:pt idx="135">
                  <c:v>-0.19230582623648473</c:v>
                </c:pt>
                <c:pt idx="136">
                  <c:v>-0.19852552582797911</c:v>
                </c:pt>
                <c:pt idx="137">
                  <c:v>-0.19463968908657336</c:v>
                </c:pt>
                <c:pt idx="138">
                  <c:v>-0.19139573362443763</c:v>
                </c:pt>
                <c:pt idx="139">
                  <c:v>-0.19102580458207918</c:v>
                </c:pt>
                <c:pt idx="140">
                  <c:v>-0.19512305734435675</c:v>
                </c:pt>
                <c:pt idx="141">
                  <c:v>-0.20201673013204369</c:v>
                </c:pt>
                <c:pt idx="142">
                  <c:v>-0.18420449839557274</c:v>
                </c:pt>
                <c:pt idx="143">
                  <c:v>-0.16684899728326086</c:v>
                </c:pt>
                <c:pt idx="144">
                  <c:v>-0.13291679456264693</c:v>
                </c:pt>
                <c:pt idx="145">
                  <c:v>-0.11220807633102792</c:v>
                </c:pt>
                <c:pt idx="146">
                  <c:v>-8.815044935667149E-2</c:v>
                </c:pt>
                <c:pt idx="147">
                  <c:v>-8.5322462818158251E-2</c:v>
                </c:pt>
                <c:pt idx="148">
                  <c:v>-9.5822129673909129E-2</c:v>
                </c:pt>
                <c:pt idx="149">
                  <c:v>-0.11213753518646885</c:v>
                </c:pt>
                <c:pt idx="150">
                  <c:v>-0.11616422080710198</c:v>
                </c:pt>
                <c:pt idx="151">
                  <c:v>-0.10452923151500471</c:v>
                </c:pt>
                <c:pt idx="152">
                  <c:v>-8.172847135354866E-2</c:v>
                </c:pt>
                <c:pt idx="153">
                  <c:v>-5.6409004829862885E-2</c:v>
                </c:pt>
                <c:pt idx="154">
                  <c:v>-4.681763859050625E-2</c:v>
                </c:pt>
                <c:pt idx="155">
                  <c:v>-4.6483697566493065E-2</c:v>
                </c:pt>
                <c:pt idx="156">
                  <c:v>-6.7821046419274666E-2</c:v>
                </c:pt>
                <c:pt idx="157">
                  <c:v>-8.7739623824791946E-2</c:v>
                </c:pt>
                <c:pt idx="158">
                  <c:v>-9.2714823285473869E-2</c:v>
                </c:pt>
                <c:pt idx="159">
                  <c:v>-7.112514927824809E-2</c:v>
                </c:pt>
                <c:pt idx="160">
                  <c:v>-3.9448203018729866E-2</c:v>
                </c:pt>
                <c:pt idx="161">
                  <c:v>-2.4391716636326222E-2</c:v>
                </c:pt>
                <c:pt idx="162">
                  <c:v>-2.5340953800095711E-2</c:v>
                </c:pt>
                <c:pt idx="163">
                  <c:v>-2.6466914654495799E-2</c:v>
                </c:pt>
                <c:pt idx="164">
                  <c:v>-1.2056774747579713E-2</c:v>
                </c:pt>
                <c:pt idx="165">
                  <c:v>5.4857939983312676E-3</c:v>
                </c:pt>
                <c:pt idx="166">
                  <c:v>1.2025136722394247E-2</c:v>
                </c:pt>
                <c:pt idx="167">
                  <c:v>4.1847271010986287E-3</c:v>
                </c:pt>
                <c:pt idx="168">
                  <c:v>-2.4823145430827864E-3</c:v>
                </c:pt>
                <c:pt idx="169">
                  <c:v>-5.1860658983465813E-3</c:v>
                </c:pt>
                <c:pt idx="170">
                  <c:v>5.6564298866956797E-3</c:v>
                </c:pt>
                <c:pt idx="171">
                  <c:v>8.1010858497836402E-3</c:v>
                </c:pt>
                <c:pt idx="172">
                  <c:v>1.4022462445599571E-2</c:v>
                </c:pt>
                <c:pt idx="173">
                  <c:v>1.9770833362665163E-2</c:v>
                </c:pt>
                <c:pt idx="174">
                  <c:v>3.1628313250987805E-2</c:v>
                </c:pt>
                <c:pt idx="175">
                  <c:v>3.6891853280573317E-2</c:v>
                </c:pt>
                <c:pt idx="176">
                  <c:v>3.4850442457085684E-2</c:v>
                </c:pt>
                <c:pt idx="177">
                  <c:v>3.9803659674816139E-2</c:v>
                </c:pt>
                <c:pt idx="178">
                  <c:v>4.4814697266139181E-2</c:v>
                </c:pt>
                <c:pt idx="179">
                  <c:v>5.4302435640897206E-2</c:v>
                </c:pt>
                <c:pt idx="180">
                  <c:v>5.370193991904082E-2</c:v>
                </c:pt>
                <c:pt idx="181">
                  <c:v>5.6898790290041523E-2</c:v>
                </c:pt>
                <c:pt idx="182">
                  <c:v>5.3760454278104053E-2</c:v>
                </c:pt>
                <c:pt idx="183">
                  <c:v>6.5384716804824494E-2</c:v>
                </c:pt>
                <c:pt idx="184">
                  <c:v>7.5201244093766828E-2</c:v>
                </c:pt>
                <c:pt idx="185">
                  <c:v>9.0755821140007464E-2</c:v>
                </c:pt>
                <c:pt idx="186">
                  <c:v>9.1009118217332041E-2</c:v>
                </c:pt>
                <c:pt idx="187">
                  <c:v>8.5856341084124432E-2</c:v>
                </c:pt>
                <c:pt idx="188">
                  <c:v>7.9681119801800371E-2</c:v>
                </c:pt>
                <c:pt idx="189">
                  <c:v>6.8215508738390218E-2</c:v>
                </c:pt>
                <c:pt idx="190">
                  <c:v>6.7475215396158861E-2</c:v>
                </c:pt>
                <c:pt idx="191">
                  <c:v>7.2185236877494008E-2</c:v>
                </c:pt>
                <c:pt idx="192">
                  <c:v>0.10229444903087193</c:v>
                </c:pt>
                <c:pt idx="193">
                  <c:v>0.12199108768235356</c:v>
                </c:pt>
                <c:pt idx="194">
                  <c:v>0.12834481187326152</c:v>
                </c:pt>
                <c:pt idx="195">
                  <c:v>0.11049004906264814</c:v>
                </c:pt>
                <c:pt idx="196">
                  <c:v>0.10241252396132072</c:v>
                </c:pt>
                <c:pt idx="197">
                  <c:v>9.9254896414047167E-2</c:v>
                </c:pt>
                <c:pt idx="198">
                  <c:v>0.10900861270270812</c:v>
                </c:pt>
                <c:pt idx="199">
                  <c:v>0.11375860622435385</c:v>
                </c:pt>
                <c:pt idx="200">
                  <c:v>0.11720783478539909</c:v>
                </c:pt>
                <c:pt idx="201">
                  <c:v>0.11656671504396399</c:v>
                </c:pt>
                <c:pt idx="202">
                  <c:v>0.1167513370172879</c:v>
                </c:pt>
                <c:pt idx="203">
                  <c:v>0.11244689042851541</c:v>
                </c:pt>
                <c:pt idx="204">
                  <c:v>0.10677871912119619</c:v>
                </c:pt>
                <c:pt idx="205">
                  <c:v>0.10515800948892706</c:v>
                </c:pt>
                <c:pt idx="206">
                  <c:v>0.10890458975939121</c:v>
                </c:pt>
                <c:pt idx="207">
                  <c:v>0.11297737065979629</c:v>
                </c:pt>
                <c:pt idx="208">
                  <c:v>0.11180965615350869</c:v>
                </c:pt>
                <c:pt idx="209">
                  <c:v>0.10806703582800359</c:v>
                </c:pt>
                <c:pt idx="210">
                  <c:v>0.10365005638379654</c:v>
                </c:pt>
                <c:pt idx="211">
                  <c:v>0.10016005370894066</c:v>
                </c:pt>
                <c:pt idx="212">
                  <c:v>9.3470966206594674E-2</c:v>
                </c:pt>
                <c:pt idx="213">
                  <c:v>8.2382321939330261E-2</c:v>
                </c:pt>
                <c:pt idx="214">
                  <c:v>7.5742696538031451E-2</c:v>
                </c:pt>
                <c:pt idx="215">
                  <c:v>7.659664581210035E-2</c:v>
                </c:pt>
                <c:pt idx="216">
                  <c:v>8.5641741591597542E-2</c:v>
                </c:pt>
                <c:pt idx="217">
                  <c:v>8.8050337068063866E-2</c:v>
                </c:pt>
                <c:pt idx="218">
                  <c:v>8.2112306881610531E-2</c:v>
                </c:pt>
                <c:pt idx="219">
                  <c:v>6.9988296754584844E-2</c:v>
                </c:pt>
                <c:pt idx="220">
                  <c:v>6.6578176919102061E-2</c:v>
                </c:pt>
                <c:pt idx="221">
                  <c:v>6.8939398581555622E-2</c:v>
                </c:pt>
                <c:pt idx="222">
                  <c:v>8.0004932708628296E-2</c:v>
                </c:pt>
                <c:pt idx="223">
                  <c:v>8.5983483314961973E-2</c:v>
                </c:pt>
                <c:pt idx="224">
                  <c:v>9.1183896931024355E-2</c:v>
                </c:pt>
                <c:pt idx="225">
                  <c:v>9.1963552188595532E-2</c:v>
                </c:pt>
                <c:pt idx="226">
                  <c:v>8.8992172603259423E-2</c:v>
                </c:pt>
                <c:pt idx="227">
                  <c:v>8.8002465345007108E-2</c:v>
                </c:pt>
                <c:pt idx="228">
                  <c:v>9.0816508364116144E-2</c:v>
                </c:pt>
                <c:pt idx="229">
                  <c:v>0.11241634255969113</c:v>
                </c:pt>
                <c:pt idx="230">
                  <c:v>0.13060592502103585</c:v>
                </c:pt>
                <c:pt idx="231">
                  <c:v>0.14903090694444687</c:v>
                </c:pt>
                <c:pt idx="232">
                  <c:v>0.14925606153382609</c:v>
                </c:pt>
                <c:pt idx="233">
                  <c:v>0.15522168916447354</c:v>
                </c:pt>
                <c:pt idx="234">
                  <c:v>0.14180979099525426</c:v>
                </c:pt>
                <c:pt idx="235">
                  <c:v>0.12891411714543288</c:v>
                </c:pt>
                <c:pt idx="236">
                  <c:v>0.11079554413550774</c:v>
                </c:pt>
                <c:pt idx="237">
                  <c:v>0.11459830035669216</c:v>
                </c:pt>
                <c:pt idx="238">
                  <c:v>0.12765066341528808</c:v>
                </c:pt>
                <c:pt idx="239">
                  <c:v>0.13752485842893503</c:v>
                </c:pt>
                <c:pt idx="240">
                  <c:v>0.12565842346517564</c:v>
                </c:pt>
                <c:pt idx="241">
                  <c:v>9.0631662771664345E-2</c:v>
                </c:pt>
                <c:pt idx="242">
                  <c:v>5.9199020010591852E-2</c:v>
                </c:pt>
                <c:pt idx="243">
                  <c:v>4.5505309032372931E-2</c:v>
                </c:pt>
                <c:pt idx="244">
                  <c:v>4.6918680566010895E-2</c:v>
                </c:pt>
                <c:pt idx="245">
                  <c:v>4.9539499553999722E-2</c:v>
                </c:pt>
                <c:pt idx="246">
                  <c:v>4.8640253753903684E-2</c:v>
                </c:pt>
                <c:pt idx="247">
                  <c:v>5.2060915119838347E-2</c:v>
                </c:pt>
                <c:pt idx="248">
                  <c:v>5.4750243998320514E-2</c:v>
                </c:pt>
                <c:pt idx="249">
                  <c:v>5.9005531169472158E-2</c:v>
                </c:pt>
                <c:pt idx="250">
                  <c:v>5.6156185220466615E-2</c:v>
                </c:pt>
                <c:pt idx="251">
                  <c:v>5.0722120895119849E-2</c:v>
                </c:pt>
                <c:pt idx="252">
                  <c:v>4.7723336583248122E-2</c:v>
                </c:pt>
                <c:pt idx="253">
                  <c:v>5.4873647838397099E-2</c:v>
                </c:pt>
                <c:pt idx="254">
                  <c:v>6.9730517359988697E-2</c:v>
                </c:pt>
                <c:pt idx="255">
                  <c:v>7.4726775183246108E-2</c:v>
                </c:pt>
                <c:pt idx="256">
                  <c:v>6.8443555181877835E-2</c:v>
                </c:pt>
                <c:pt idx="257">
                  <c:v>5.1149535693601145E-2</c:v>
                </c:pt>
                <c:pt idx="258">
                  <c:v>4.7060513236448775E-2</c:v>
                </c:pt>
                <c:pt idx="259">
                  <c:v>5.0227371811830013E-2</c:v>
                </c:pt>
                <c:pt idx="260">
                  <c:v>6.002064680980701E-2</c:v>
                </c:pt>
                <c:pt idx="261">
                  <c:v>5.5605597270150353E-2</c:v>
                </c:pt>
                <c:pt idx="262">
                  <c:v>4.6277497206792972E-2</c:v>
                </c:pt>
                <c:pt idx="263">
                  <c:v>4.0858964495531724E-2</c:v>
                </c:pt>
                <c:pt idx="264">
                  <c:v>4.4966673718499051E-2</c:v>
                </c:pt>
                <c:pt idx="265">
                  <c:v>5.9158177675531665E-2</c:v>
                </c:pt>
                <c:pt idx="266">
                  <c:v>6.3386515461036019E-2</c:v>
                </c:pt>
                <c:pt idx="267">
                  <c:v>5.7938410510525395E-2</c:v>
                </c:pt>
                <c:pt idx="268">
                  <c:v>3.8784217327609394E-2</c:v>
                </c:pt>
                <c:pt idx="269">
                  <c:v>2.6718717508391165E-2</c:v>
                </c:pt>
                <c:pt idx="270">
                  <c:v>1.6912401430250856E-2</c:v>
                </c:pt>
                <c:pt idx="271">
                  <c:v>2.0492508612204086E-2</c:v>
                </c:pt>
                <c:pt idx="272">
                  <c:v>3.226316543899288E-2</c:v>
                </c:pt>
                <c:pt idx="273">
                  <c:v>6.0955637178919497E-2</c:v>
                </c:pt>
                <c:pt idx="274">
                  <c:v>8.1754599665609051E-2</c:v>
                </c:pt>
                <c:pt idx="275">
                  <c:v>8.745418824450768E-2</c:v>
                </c:pt>
                <c:pt idx="276">
                  <c:v>6.9900610273185615E-2</c:v>
                </c:pt>
                <c:pt idx="277">
                  <c:v>5.046601183046806E-2</c:v>
                </c:pt>
                <c:pt idx="278">
                  <c:v>5.066443941286769E-2</c:v>
                </c:pt>
                <c:pt idx="279">
                  <c:v>7.234526714436984E-2</c:v>
                </c:pt>
                <c:pt idx="280">
                  <c:v>0.10484432227222507</c:v>
                </c:pt>
                <c:pt idx="281">
                  <c:v>0.13009998381332677</c:v>
                </c:pt>
                <c:pt idx="282">
                  <c:v>0.14769260017233932</c:v>
                </c:pt>
                <c:pt idx="283">
                  <c:v>0.15315996360337802</c:v>
                </c:pt>
                <c:pt idx="284">
                  <c:v>0.14610938659098061</c:v>
                </c:pt>
                <c:pt idx="285">
                  <c:v>0.142801567536468</c:v>
                </c:pt>
                <c:pt idx="286">
                  <c:v>0.14053090181096017</c:v>
                </c:pt>
                <c:pt idx="287">
                  <c:v>0.14643790958533032</c:v>
                </c:pt>
                <c:pt idx="288">
                  <c:v>0.14376791608304051</c:v>
                </c:pt>
                <c:pt idx="289">
                  <c:v>0.14767724234710777</c:v>
                </c:pt>
                <c:pt idx="290">
                  <c:v>0.15345695080449495</c:v>
                </c:pt>
                <c:pt idx="291">
                  <c:v>0.16859285840641758</c:v>
                </c:pt>
                <c:pt idx="292">
                  <c:v>0.17554580444670642</c:v>
                </c:pt>
                <c:pt idx="293">
                  <c:v>0.16393141590905569</c:v>
                </c:pt>
                <c:pt idx="294">
                  <c:v>0.13958177169215347</c:v>
                </c:pt>
                <c:pt idx="295">
                  <c:v>0.1208878278445531</c:v>
                </c:pt>
                <c:pt idx="296">
                  <c:v>0.10857013639996826</c:v>
                </c:pt>
                <c:pt idx="297">
                  <c:v>9.2008918937311446E-2</c:v>
                </c:pt>
                <c:pt idx="298">
                  <c:v>7.0980836830679905E-2</c:v>
                </c:pt>
                <c:pt idx="299">
                  <c:v>4.8946681388337243E-2</c:v>
                </c:pt>
                <c:pt idx="300">
                  <c:v>4.8926326492208627E-2</c:v>
                </c:pt>
                <c:pt idx="301">
                  <c:v>4.900218379499699E-2</c:v>
                </c:pt>
                <c:pt idx="302">
                  <c:v>4.2434442801321026E-2</c:v>
                </c:pt>
                <c:pt idx="303">
                  <c:v>1.2486131060708727E-2</c:v>
                </c:pt>
                <c:pt idx="304">
                  <c:v>3.9103540795892844E-3</c:v>
                </c:pt>
                <c:pt idx="305">
                  <c:v>2.409254143052042E-4</c:v>
                </c:pt>
                <c:pt idx="306">
                  <c:v>2.2916588629698031E-2</c:v>
                </c:pt>
                <c:pt idx="307">
                  <c:v>2.2685787274863367E-2</c:v>
                </c:pt>
                <c:pt idx="308">
                  <c:v>3.1936634029609001E-2</c:v>
                </c:pt>
                <c:pt idx="309">
                  <c:v>1.8569537942319192E-2</c:v>
                </c:pt>
                <c:pt idx="310">
                  <c:v>2.5382209673431744E-2</c:v>
                </c:pt>
                <c:pt idx="311">
                  <c:v>1.9251892125410786E-2</c:v>
                </c:pt>
                <c:pt idx="312">
                  <c:v>3.2839753399195759E-2</c:v>
                </c:pt>
                <c:pt idx="313">
                  <c:v>3.2505046946984306E-2</c:v>
                </c:pt>
                <c:pt idx="314">
                  <c:v>4.2305638877994989E-2</c:v>
                </c:pt>
                <c:pt idx="315">
                  <c:v>4.2666448526427869E-2</c:v>
                </c:pt>
                <c:pt idx="316">
                  <c:v>3.4499219974940543E-2</c:v>
                </c:pt>
                <c:pt idx="317">
                  <c:v>2.0503123513698096E-2</c:v>
                </c:pt>
                <c:pt idx="318">
                  <c:v>5.1976976692362786E-3</c:v>
                </c:pt>
                <c:pt idx="319">
                  <c:v>1.1751820469678265E-2</c:v>
                </c:pt>
                <c:pt idx="320">
                  <c:v>1.8235892257362885E-2</c:v>
                </c:pt>
                <c:pt idx="321">
                  <c:v>2.4004246105536531E-2</c:v>
                </c:pt>
                <c:pt idx="322">
                  <c:v>1.4695692569289376E-2</c:v>
                </c:pt>
                <c:pt idx="323">
                  <c:v>1.4286690891797127E-2</c:v>
                </c:pt>
                <c:pt idx="324">
                  <c:v>1.5510621818026538E-2</c:v>
                </c:pt>
                <c:pt idx="325">
                  <c:v>2.8278893213737444E-2</c:v>
                </c:pt>
                <c:pt idx="326">
                  <c:v>2.5596059579570341E-2</c:v>
                </c:pt>
                <c:pt idx="327">
                  <c:v>1.6387673061522889E-2</c:v>
                </c:pt>
                <c:pt idx="328">
                  <c:v>5.3291727124300525E-3</c:v>
                </c:pt>
                <c:pt idx="329">
                  <c:v>9.9830680407599903E-3</c:v>
                </c:pt>
                <c:pt idx="330">
                  <c:v>1.3420975352800957E-2</c:v>
                </c:pt>
                <c:pt idx="331">
                  <c:v>1.0752506271269002E-2</c:v>
                </c:pt>
                <c:pt idx="332">
                  <c:v>-7.3279331982611939E-3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E1-43B2-AAF5-917DAA64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596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At val="0"/>
        <c:crossBetween val="midCat"/>
        <c:majorUnit val="365"/>
      </c:valAx>
      <c:valAx>
        <c:axId val="526026616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0.1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44033603371693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TransactionActivity!$S$1</c:f>
              <c:strCache>
                <c:ptCount val="1"/>
                <c:pt idx="0">
                  <c:v>U.S. Investment Grade Pair Volume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TransactionActivity!$N$2:$N$311</c:f>
              <c:numCache>
                <c:formatCode>m/d/yyyy</c:formatCode>
                <c:ptCount val="3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</c:numCache>
            </c:numRef>
          </c:cat>
          <c:val>
            <c:numRef>
              <c:f>TransactionActivity!$S$2:$S$311</c:f>
              <c:numCache>
                <c:formatCode>"$"#,##0</c:formatCode>
                <c:ptCount val="310"/>
                <c:pt idx="0">
                  <c:v>239138456</c:v>
                </c:pt>
                <c:pt idx="1">
                  <c:v>382350256</c:v>
                </c:pt>
                <c:pt idx="2">
                  <c:v>392187934</c:v>
                </c:pt>
                <c:pt idx="3">
                  <c:v>250888500</c:v>
                </c:pt>
                <c:pt idx="4">
                  <c:v>796690240</c:v>
                </c:pt>
                <c:pt idx="5">
                  <c:v>504395517</c:v>
                </c:pt>
                <c:pt idx="6">
                  <c:v>460727450</c:v>
                </c:pt>
                <c:pt idx="7">
                  <c:v>727633506</c:v>
                </c:pt>
                <c:pt idx="8">
                  <c:v>974752614</c:v>
                </c:pt>
                <c:pt idx="9">
                  <c:v>507163420</c:v>
                </c:pt>
                <c:pt idx="10">
                  <c:v>1319838612</c:v>
                </c:pt>
                <c:pt idx="11">
                  <c:v>1726808089</c:v>
                </c:pt>
                <c:pt idx="12">
                  <c:v>838779465</c:v>
                </c:pt>
                <c:pt idx="13">
                  <c:v>505464265</c:v>
                </c:pt>
                <c:pt idx="14">
                  <c:v>539034040</c:v>
                </c:pt>
                <c:pt idx="15">
                  <c:v>808624604</c:v>
                </c:pt>
                <c:pt idx="16">
                  <c:v>652455557</c:v>
                </c:pt>
                <c:pt idx="17">
                  <c:v>756569395</c:v>
                </c:pt>
                <c:pt idx="18">
                  <c:v>519752992</c:v>
                </c:pt>
                <c:pt idx="19">
                  <c:v>616812241</c:v>
                </c:pt>
                <c:pt idx="20">
                  <c:v>519822617</c:v>
                </c:pt>
                <c:pt idx="21">
                  <c:v>427611750</c:v>
                </c:pt>
                <c:pt idx="22">
                  <c:v>467538930</c:v>
                </c:pt>
                <c:pt idx="23">
                  <c:v>1107852874</c:v>
                </c:pt>
                <c:pt idx="24">
                  <c:v>451358099</c:v>
                </c:pt>
                <c:pt idx="25">
                  <c:v>356582020</c:v>
                </c:pt>
                <c:pt idx="26">
                  <c:v>671112256</c:v>
                </c:pt>
                <c:pt idx="27">
                  <c:v>380774125</c:v>
                </c:pt>
                <c:pt idx="28">
                  <c:v>828738933</c:v>
                </c:pt>
                <c:pt idx="29">
                  <c:v>1067716117</c:v>
                </c:pt>
                <c:pt idx="30">
                  <c:v>587620855</c:v>
                </c:pt>
                <c:pt idx="31">
                  <c:v>897310993</c:v>
                </c:pt>
                <c:pt idx="32">
                  <c:v>1013434907</c:v>
                </c:pt>
                <c:pt idx="33">
                  <c:v>892600533</c:v>
                </c:pt>
                <c:pt idx="34">
                  <c:v>927305338</c:v>
                </c:pt>
                <c:pt idx="35">
                  <c:v>1831312776</c:v>
                </c:pt>
                <c:pt idx="36">
                  <c:v>901439945</c:v>
                </c:pt>
                <c:pt idx="37">
                  <c:v>1330707500</c:v>
                </c:pt>
                <c:pt idx="38">
                  <c:v>922576277</c:v>
                </c:pt>
                <c:pt idx="39">
                  <c:v>1235948374</c:v>
                </c:pt>
                <c:pt idx="40">
                  <c:v>1503403933</c:v>
                </c:pt>
                <c:pt idx="41">
                  <c:v>1239661520</c:v>
                </c:pt>
                <c:pt idx="42">
                  <c:v>1536407380</c:v>
                </c:pt>
                <c:pt idx="43">
                  <c:v>1663327943</c:v>
                </c:pt>
                <c:pt idx="44">
                  <c:v>1500061707</c:v>
                </c:pt>
                <c:pt idx="45">
                  <c:v>1466103541</c:v>
                </c:pt>
                <c:pt idx="46">
                  <c:v>1010706043</c:v>
                </c:pt>
                <c:pt idx="47">
                  <c:v>4153040397</c:v>
                </c:pt>
                <c:pt idx="48">
                  <c:v>1252059658</c:v>
                </c:pt>
                <c:pt idx="49">
                  <c:v>1598587596</c:v>
                </c:pt>
                <c:pt idx="50">
                  <c:v>1766592800</c:v>
                </c:pt>
                <c:pt idx="51">
                  <c:v>2737578185</c:v>
                </c:pt>
                <c:pt idx="52">
                  <c:v>1661846277</c:v>
                </c:pt>
                <c:pt idx="53">
                  <c:v>2285613197</c:v>
                </c:pt>
                <c:pt idx="54">
                  <c:v>2322774236</c:v>
                </c:pt>
                <c:pt idx="55">
                  <c:v>3405245540</c:v>
                </c:pt>
                <c:pt idx="56">
                  <c:v>3039758248</c:v>
                </c:pt>
                <c:pt idx="57">
                  <c:v>2853153966</c:v>
                </c:pt>
                <c:pt idx="58">
                  <c:v>2543656911</c:v>
                </c:pt>
                <c:pt idx="59">
                  <c:v>4664336767</c:v>
                </c:pt>
                <c:pt idx="60">
                  <c:v>2547810902</c:v>
                </c:pt>
                <c:pt idx="61">
                  <c:v>2221027353</c:v>
                </c:pt>
                <c:pt idx="62">
                  <c:v>3054543046</c:v>
                </c:pt>
                <c:pt idx="63">
                  <c:v>3627210323</c:v>
                </c:pt>
                <c:pt idx="64">
                  <c:v>3938192545</c:v>
                </c:pt>
                <c:pt idx="65">
                  <c:v>3726938598</c:v>
                </c:pt>
                <c:pt idx="66">
                  <c:v>4312913235</c:v>
                </c:pt>
                <c:pt idx="67">
                  <c:v>4132237041</c:v>
                </c:pt>
                <c:pt idx="68">
                  <c:v>6500445095</c:v>
                </c:pt>
                <c:pt idx="69">
                  <c:v>3924399151</c:v>
                </c:pt>
                <c:pt idx="70">
                  <c:v>5170217216</c:v>
                </c:pt>
                <c:pt idx="71">
                  <c:v>5960820407</c:v>
                </c:pt>
                <c:pt idx="72">
                  <c:v>3965509726</c:v>
                </c:pt>
                <c:pt idx="73">
                  <c:v>3324216287</c:v>
                </c:pt>
                <c:pt idx="74">
                  <c:v>4686615131</c:v>
                </c:pt>
                <c:pt idx="75">
                  <c:v>4648619824</c:v>
                </c:pt>
                <c:pt idx="76">
                  <c:v>3532829567</c:v>
                </c:pt>
                <c:pt idx="77">
                  <c:v>5327075525</c:v>
                </c:pt>
                <c:pt idx="78">
                  <c:v>3693544718</c:v>
                </c:pt>
                <c:pt idx="79">
                  <c:v>5339958114</c:v>
                </c:pt>
                <c:pt idx="80">
                  <c:v>6049651079</c:v>
                </c:pt>
                <c:pt idx="81">
                  <c:v>3109816999</c:v>
                </c:pt>
                <c:pt idx="82">
                  <c:v>3793510740</c:v>
                </c:pt>
                <c:pt idx="83">
                  <c:v>7459556733</c:v>
                </c:pt>
                <c:pt idx="84">
                  <c:v>6141367771</c:v>
                </c:pt>
                <c:pt idx="85">
                  <c:v>3627177717</c:v>
                </c:pt>
                <c:pt idx="86">
                  <c:v>5020283969</c:v>
                </c:pt>
                <c:pt idx="87">
                  <c:v>4467494915</c:v>
                </c:pt>
                <c:pt idx="88">
                  <c:v>5410161967</c:v>
                </c:pt>
                <c:pt idx="89">
                  <c:v>6301770256</c:v>
                </c:pt>
                <c:pt idx="90">
                  <c:v>5792439103</c:v>
                </c:pt>
                <c:pt idx="91">
                  <c:v>5467979080</c:v>
                </c:pt>
                <c:pt idx="92">
                  <c:v>3838965947</c:v>
                </c:pt>
                <c:pt idx="93">
                  <c:v>3192786246</c:v>
                </c:pt>
                <c:pt idx="94">
                  <c:v>3136363873</c:v>
                </c:pt>
                <c:pt idx="95">
                  <c:v>5672350063</c:v>
                </c:pt>
                <c:pt idx="96">
                  <c:v>2030360538</c:v>
                </c:pt>
                <c:pt idx="97">
                  <c:v>2089991203</c:v>
                </c:pt>
                <c:pt idx="98">
                  <c:v>1846646820</c:v>
                </c:pt>
                <c:pt idx="99">
                  <c:v>1976877927</c:v>
                </c:pt>
                <c:pt idx="100">
                  <c:v>1932038187</c:v>
                </c:pt>
                <c:pt idx="101">
                  <c:v>5180759763</c:v>
                </c:pt>
                <c:pt idx="102">
                  <c:v>1844059667</c:v>
                </c:pt>
                <c:pt idx="103">
                  <c:v>1731668915</c:v>
                </c:pt>
                <c:pt idx="104">
                  <c:v>2151659317</c:v>
                </c:pt>
                <c:pt idx="105">
                  <c:v>1638343223</c:v>
                </c:pt>
                <c:pt idx="106">
                  <c:v>459894996</c:v>
                </c:pt>
                <c:pt idx="107">
                  <c:v>1470789543</c:v>
                </c:pt>
                <c:pt idx="108">
                  <c:v>645937110</c:v>
                </c:pt>
                <c:pt idx="109">
                  <c:v>719442371</c:v>
                </c:pt>
                <c:pt idx="110">
                  <c:v>809298045</c:v>
                </c:pt>
                <c:pt idx="111">
                  <c:v>633495751</c:v>
                </c:pt>
                <c:pt idx="112">
                  <c:v>444031042</c:v>
                </c:pt>
                <c:pt idx="113">
                  <c:v>1130585577</c:v>
                </c:pt>
                <c:pt idx="114">
                  <c:v>1127062868</c:v>
                </c:pt>
                <c:pt idx="115">
                  <c:v>466095776</c:v>
                </c:pt>
                <c:pt idx="116">
                  <c:v>828683849</c:v>
                </c:pt>
                <c:pt idx="117">
                  <c:v>998361217</c:v>
                </c:pt>
                <c:pt idx="118">
                  <c:v>759208677</c:v>
                </c:pt>
                <c:pt idx="119">
                  <c:v>1913045810</c:v>
                </c:pt>
                <c:pt idx="120">
                  <c:v>886142254</c:v>
                </c:pt>
                <c:pt idx="121">
                  <c:v>1188419649</c:v>
                </c:pt>
                <c:pt idx="122">
                  <c:v>1298968764</c:v>
                </c:pt>
                <c:pt idx="123">
                  <c:v>953391503</c:v>
                </c:pt>
                <c:pt idx="124">
                  <c:v>1525571833</c:v>
                </c:pt>
                <c:pt idx="125">
                  <c:v>2352553003</c:v>
                </c:pt>
                <c:pt idx="126">
                  <c:v>1241562137</c:v>
                </c:pt>
                <c:pt idx="127">
                  <c:v>1850159151</c:v>
                </c:pt>
                <c:pt idx="128">
                  <c:v>3202378535</c:v>
                </c:pt>
                <c:pt idx="129">
                  <c:v>2370289275</c:v>
                </c:pt>
                <c:pt idx="130">
                  <c:v>2430069267</c:v>
                </c:pt>
                <c:pt idx="131">
                  <c:v>4269130521</c:v>
                </c:pt>
                <c:pt idx="132">
                  <c:v>1722818837</c:v>
                </c:pt>
                <c:pt idx="133">
                  <c:v>2788421579</c:v>
                </c:pt>
                <c:pt idx="134">
                  <c:v>2035548475</c:v>
                </c:pt>
                <c:pt idx="135">
                  <c:v>2388049104</c:v>
                </c:pt>
                <c:pt idx="136">
                  <c:v>3953716075</c:v>
                </c:pt>
                <c:pt idx="137">
                  <c:v>4213008074</c:v>
                </c:pt>
                <c:pt idx="138">
                  <c:v>3029301781</c:v>
                </c:pt>
                <c:pt idx="139">
                  <c:v>3455688649</c:v>
                </c:pt>
                <c:pt idx="140">
                  <c:v>3502858161</c:v>
                </c:pt>
                <c:pt idx="141">
                  <c:v>3591669290</c:v>
                </c:pt>
                <c:pt idx="142">
                  <c:v>2718290837</c:v>
                </c:pt>
                <c:pt idx="143">
                  <c:v>5459023393</c:v>
                </c:pt>
                <c:pt idx="144">
                  <c:v>2618174237</c:v>
                </c:pt>
                <c:pt idx="145">
                  <c:v>2628914978</c:v>
                </c:pt>
                <c:pt idx="146">
                  <c:v>3675613844</c:v>
                </c:pt>
                <c:pt idx="147">
                  <c:v>2730017831</c:v>
                </c:pt>
                <c:pt idx="148">
                  <c:v>3150756443</c:v>
                </c:pt>
                <c:pt idx="149">
                  <c:v>4111668202</c:v>
                </c:pt>
                <c:pt idx="150">
                  <c:v>3870132916</c:v>
                </c:pt>
                <c:pt idx="151">
                  <c:v>4230188288</c:v>
                </c:pt>
                <c:pt idx="152">
                  <c:v>3429894723</c:v>
                </c:pt>
                <c:pt idx="153">
                  <c:v>3255719568</c:v>
                </c:pt>
                <c:pt idx="154">
                  <c:v>4191161882</c:v>
                </c:pt>
                <c:pt idx="155">
                  <c:v>7479534192</c:v>
                </c:pt>
                <c:pt idx="156">
                  <c:v>2473215528</c:v>
                </c:pt>
                <c:pt idx="157">
                  <c:v>1996276470</c:v>
                </c:pt>
                <c:pt idx="158">
                  <c:v>3833623939</c:v>
                </c:pt>
                <c:pt idx="159">
                  <c:v>4256945763</c:v>
                </c:pt>
                <c:pt idx="160">
                  <c:v>4231957375</c:v>
                </c:pt>
                <c:pt idx="161">
                  <c:v>6618646946</c:v>
                </c:pt>
                <c:pt idx="162">
                  <c:v>3944598458</c:v>
                </c:pt>
                <c:pt idx="163">
                  <c:v>4770914656</c:v>
                </c:pt>
                <c:pt idx="164">
                  <c:v>4878443303</c:v>
                </c:pt>
                <c:pt idx="165">
                  <c:v>6898407929</c:v>
                </c:pt>
                <c:pt idx="166">
                  <c:v>4360925265</c:v>
                </c:pt>
                <c:pt idx="167">
                  <c:v>8352289505</c:v>
                </c:pt>
                <c:pt idx="168">
                  <c:v>2867666447</c:v>
                </c:pt>
                <c:pt idx="169">
                  <c:v>3201800561</c:v>
                </c:pt>
                <c:pt idx="170">
                  <c:v>4590568638</c:v>
                </c:pt>
                <c:pt idx="171">
                  <c:v>4180984502</c:v>
                </c:pt>
                <c:pt idx="172">
                  <c:v>5595164615</c:v>
                </c:pt>
                <c:pt idx="173">
                  <c:v>10233965868</c:v>
                </c:pt>
                <c:pt idx="174">
                  <c:v>7226707696</c:v>
                </c:pt>
                <c:pt idx="175">
                  <c:v>6194833069</c:v>
                </c:pt>
                <c:pt idx="176">
                  <c:v>6350759492</c:v>
                </c:pt>
                <c:pt idx="177">
                  <c:v>8129539791</c:v>
                </c:pt>
                <c:pt idx="178">
                  <c:v>6169961392</c:v>
                </c:pt>
                <c:pt idx="179">
                  <c:v>10626961185</c:v>
                </c:pt>
                <c:pt idx="180">
                  <c:v>7002371393</c:v>
                </c:pt>
                <c:pt idx="181">
                  <c:v>5397173769</c:v>
                </c:pt>
                <c:pt idx="182">
                  <c:v>6080531366</c:v>
                </c:pt>
                <c:pt idx="183">
                  <c:v>4907656633</c:v>
                </c:pt>
                <c:pt idx="184">
                  <c:v>8782598008</c:v>
                </c:pt>
                <c:pt idx="185">
                  <c:v>8720361548</c:v>
                </c:pt>
                <c:pt idx="186">
                  <c:v>6391412621</c:v>
                </c:pt>
                <c:pt idx="187">
                  <c:v>8094250783</c:v>
                </c:pt>
                <c:pt idx="188">
                  <c:v>7067131826</c:v>
                </c:pt>
                <c:pt idx="189">
                  <c:v>7848588825</c:v>
                </c:pt>
                <c:pt idx="190">
                  <c:v>5881564167</c:v>
                </c:pt>
                <c:pt idx="191">
                  <c:v>16155242078</c:v>
                </c:pt>
                <c:pt idx="192">
                  <c:v>5803984751</c:v>
                </c:pt>
                <c:pt idx="193">
                  <c:v>5446113082</c:v>
                </c:pt>
                <c:pt idx="194">
                  <c:v>6379899383</c:v>
                </c:pt>
                <c:pt idx="195">
                  <c:v>4577196830</c:v>
                </c:pt>
                <c:pt idx="196">
                  <c:v>5891105263</c:v>
                </c:pt>
                <c:pt idx="197">
                  <c:v>12677044832</c:v>
                </c:pt>
                <c:pt idx="198">
                  <c:v>8011968938</c:v>
                </c:pt>
                <c:pt idx="199">
                  <c:v>8212859598</c:v>
                </c:pt>
                <c:pt idx="200">
                  <c:v>9144356555</c:v>
                </c:pt>
                <c:pt idx="201">
                  <c:v>8391767886</c:v>
                </c:pt>
                <c:pt idx="202">
                  <c:v>9455792031</c:v>
                </c:pt>
                <c:pt idx="203">
                  <c:v>11506068287</c:v>
                </c:pt>
                <c:pt idx="204">
                  <c:v>8005740178</c:v>
                </c:pt>
                <c:pt idx="205">
                  <c:v>5794433618</c:v>
                </c:pt>
                <c:pt idx="206">
                  <c:v>7328563234</c:v>
                </c:pt>
                <c:pt idx="207">
                  <c:v>7096933008</c:v>
                </c:pt>
                <c:pt idx="208">
                  <c:v>6087714750</c:v>
                </c:pt>
                <c:pt idx="209">
                  <c:v>9601497619</c:v>
                </c:pt>
                <c:pt idx="210">
                  <c:v>7327561999</c:v>
                </c:pt>
                <c:pt idx="211">
                  <c:v>7673953673</c:v>
                </c:pt>
                <c:pt idx="212">
                  <c:v>8289517793</c:v>
                </c:pt>
                <c:pt idx="213">
                  <c:v>9176287558</c:v>
                </c:pt>
                <c:pt idx="214">
                  <c:v>8338808921</c:v>
                </c:pt>
                <c:pt idx="215">
                  <c:v>10578918951</c:v>
                </c:pt>
                <c:pt idx="216">
                  <c:v>8198969545</c:v>
                </c:pt>
                <c:pt idx="217">
                  <c:v>6663503925</c:v>
                </c:pt>
                <c:pt idx="218">
                  <c:v>9661021903</c:v>
                </c:pt>
                <c:pt idx="219">
                  <c:v>6302555608</c:v>
                </c:pt>
                <c:pt idx="220">
                  <c:v>7742157012</c:v>
                </c:pt>
                <c:pt idx="221">
                  <c:v>9810916157</c:v>
                </c:pt>
                <c:pt idx="222">
                  <c:v>8026133260</c:v>
                </c:pt>
                <c:pt idx="223">
                  <c:v>9991885120</c:v>
                </c:pt>
                <c:pt idx="224">
                  <c:v>8259432866</c:v>
                </c:pt>
                <c:pt idx="225">
                  <c:v>10545342238</c:v>
                </c:pt>
                <c:pt idx="226">
                  <c:v>9983606816</c:v>
                </c:pt>
                <c:pt idx="227">
                  <c:v>13287008677</c:v>
                </c:pt>
                <c:pt idx="228">
                  <c:v>6302650875</c:v>
                </c:pt>
                <c:pt idx="229">
                  <c:v>6799232901</c:v>
                </c:pt>
                <c:pt idx="230">
                  <c:v>6794353539</c:v>
                </c:pt>
                <c:pt idx="231">
                  <c:v>5512948133</c:v>
                </c:pt>
                <c:pt idx="232">
                  <c:v>9049911869</c:v>
                </c:pt>
                <c:pt idx="233">
                  <c:v>11974227276</c:v>
                </c:pt>
                <c:pt idx="234">
                  <c:v>10298117108</c:v>
                </c:pt>
                <c:pt idx="235">
                  <c:v>10042112806</c:v>
                </c:pt>
                <c:pt idx="236">
                  <c:v>11326990364</c:v>
                </c:pt>
                <c:pt idx="237">
                  <c:v>9624352313</c:v>
                </c:pt>
                <c:pt idx="238">
                  <c:v>9261626017</c:v>
                </c:pt>
                <c:pt idx="239">
                  <c:v>15263237779</c:v>
                </c:pt>
                <c:pt idx="240">
                  <c:v>7974455964</c:v>
                </c:pt>
                <c:pt idx="241">
                  <c:v>7703143071</c:v>
                </c:pt>
                <c:pt idx="242">
                  <c:v>6390285801</c:v>
                </c:pt>
                <c:pt idx="243">
                  <c:v>3681325834</c:v>
                </c:pt>
                <c:pt idx="244">
                  <c:v>2330681738</c:v>
                </c:pt>
                <c:pt idx="245">
                  <c:v>2831316233</c:v>
                </c:pt>
                <c:pt idx="246">
                  <c:v>3262276649</c:v>
                </c:pt>
                <c:pt idx="247">
                  <c:v>2958385273</c:v>
                </c:pt>
                <c:pt idx="248">
                  <c:v>7173072577</c:v>
                </c:pt>
                <c:pt idx="249">
                  <c:v>7488364305</c:v>
                </c:pt>
                <c:pt idx="250">
                  <c:v>6517803196</c:v>
                </c:pt>
                <c:pt idx="251">
                  <c:v>14994170208</c:v>
                </c:pt>
                <c:pt idx="252">
                  <c:v>6544314092</c:v>
                </c:pt>
                <c:pt idx="253">
                  <c:v>4445622545</c:v>
                </c:pt>
                <c:pt idx="254">
                  <c:v>6788932465</c:v>
                </c:pt>
                <c:pt idx="255">
                  <c:v>9020389792</c:v>
                </c:pt>
                <c:pt idx="256">
                  <c:v>7820564820</c:v>
                </c:pt>
                <c:pt idx="257">
                  <c:v>11461798042</c:v>
                </c:pt>
                <c:pt idx="258">
                  <c:v>12296610269</c:v>
                </c:pt>
                <c:pt idx="259">
                  <c:v>14051744773</c:v>
                </c:pt>
                <c:pt idx="260">
                  <c:v>14143540118</c:v>
                </c:pt>
                <c:pt idx="261">
                  <c:v>14284012589</c:v>
                </c:pt>
                <c:pt idx="262">
                  <c:v>13716290495</c:v>
                </c:pt>
                <c:pt idx="263">
                  <c:v>27089850768</c:v>
                </c:pt>
                <c:pt idx="264">
                  <c:v>8822145377</c:v>
                </c:pt>
                <c:pt idx="265">
                  <c:v>8921044399</c:v>
                </c:pt>
                <c:pt idx="266">
                  <c:v>13232054522</c:v>
                </c:pt>
                <c:pt idx="267">
                  <c:v>12017708192</c:v>
                </c:pt>
                <c:pt idx="268">
                  <c:v>12068084330</c:v>
                </c:pt>
                <c:pt idx="269">
                  <c:v>16430686015</c:v>
                </c:pt>
                <c:pt idx="270">
                  <c:v>11192761746</c:v>
                </c:pt>
                <c:pt idx="271">
                  <c:v>10101608764</c:v>
                </c:pt>
                <c:pt idx="272">
                  <c:v>10903134567</c:v>
                </c:pt>
                <c:pt idx="273">
                  <c:v>8123450166</c:v>
                </c:pt>
                <c:pt idx="274">
                  <c:v>8063220041</c:v>
                </c:pt>
                <c:pt idx="275">
                  <c:v>7638722913</c:v>
                </c:pt>
                <c:pt idx="276">
                  <c:v>3391011730</c:v>
                </c:pt>
                <c:pt idx="277">
                  <c:v>2957991942</c:v>
                </c:pt>
                <c:pt idx="278">
                  <c:v>5486489596</c:v>
                </c:pt>
                <c:pt idx="279">
                  <c:v>2991976243</c:v>
                </c:pt>
                <c:pt idx="280">
                  <c:v>3828906585</c:v>
                </c:pt>
                <c:pt idx="281">
                  <c:v>5417286129</c:v>
                </c:pt>
                <c:pt idx="282">
                  <c:v>4857012781</c:v>
                </c:pt>
                <c:pt idx="283">
                  <c:v>6068984843</c:v>
                </c:pt>
                <c:pt idx="284">
                  <c:v>5536089530</c:v>
                </c:pt>
                <c:pt idx="285">
                  <c:v>5519017293</c:v>
                </c:pt>
                <c:pt idx="286">
                  <c:v>3220186315</c:v>
                </c:pt>
                <c:pt idx="287">
                  <c:v>5810318533</c:v>
                </c:pt>
                <c:pt idx="288">
                  <c:v>3297033738</c:v>
                </c:pt>
                <c:pt idx="289">
                  <c:v>3417401091</c:v>
                </c:pt>
                <c:pt idx="290">
                  <c:v>4025449762</c:v>
                </c:pt>
                <c:pt idx="291">
                  <c:v>5256725427</c:v>
                </c:pt>
                <c:pt idx="292">
                  <c:v>5461336260</c:v>
                </c:pt>
                <c:pt idx="293">
                  <c:v>6049692742</c:v>
                </c:pt>
                <c:pt idx="294">
                  <c:v>5603532846</c:v>
                </c:pt>
                <c:pt idx="295">
                  <c:v>6264505192</c:v>
                </c:pt>
                <c:pt idx="296">
                  <c:v>7530700758</c:v>
                </c:pt>
                <c:pt idx="297">
                  <c:v>7278346358</c:v>
                </c:pt>
                <c:pt idx="298">
                  <c:v>6743878732</c:v>
                </c:pt>
                <c:pt idx="299">
                  <c:v>10065920613</c:v>
                </c:pt>
                <c:pt idx="300">
                  <c:v>6152916005</c:v>
                </c:pt>
                <c:pt idx="301">
                  <c:v>4851269879</c:v>
                </c:pt>
                <c:pt idx="302">
                  <c:v>5978201752</c:v>
                </c:pt>
                <c:pt idx="303">
                  <c:v>5681134313</c:v>
                </c:pt>
                <c:pt idx="304">
                  <c:v>6031466504</c:v>
                </c:pt>
                <c:pt idx="305">
                  <c:v>6479108478</c:v>
                </c:pt>
                <c:pt idx="306">
                  <c:v>7084482682</c:v>
                </c:pt>
                <c:pt idx="307">
                  <c:v>7223205158</c:v>
                </c:pt>
                <c:pt idx="308">
                  <c:v>7292249901</c:v>
                </c:pt>
                <c:pt idx="309">
                  <c:v>8087096716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3-455A-B1DE-B94E0683E2A6}"/>
            </c:ext>
          </c:extLst>
        </c:ser>
        <c:ser>
          <c:idx val="2"/>
          <c:order val="1"/>
          <c:tx>
            <c:strRef>
              <c:f>TransactionActivity!$T$1</c:f>
              <c:strCache>
                <c:ptCount val="1"/>
                <c:pt idx="0">
                  <c:v>U.S. General Commercial Pair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TransactionActivity!$N$2:$N$311</c:f>
              <c:numCache>
                <c:formatCode>m/d/yyyy</c:formatCode>
                <c:ptCount val="3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</c:numCache>
            </c:numRef>
          </c:cat>
          <c:val>
            <c:numRef>
              <c:f>TransactionActivity!$T$2:$T$311</c:f>
              <c:numCache>
                <c:formatCode>"$"#,##0</c:formatCode>
                <c:ptCount val="310"/>
                <c:pt idx="0">
                  <c:v>249717787</c:v>
                </c:pt>
                <c:pt idx="1">
                  <c:v>180246342</c:v>
                </c:pt>
                <c:pt idx="2">
                  <c:v>273855000</c:v>
                </c:pt>
                <c:pt idx="3">
                  <c:v>237154742</c:v>
                </c:pt>
                <c:pt idx="4">
                  <c:v>257719389</c:v>
                </c:pt>
                <c:pt idx="5">
                  <c:v>310864424</c:v>
                </c:pt>
                <c:pt idx="6">
                  <c:v>270686509</c:v>
                </c:pt>
                <c:pt idx="7">
                  <c:v>317558032</c:v>
                </c:pt>
                <c:pt idx="8">
                  <c:v>269604009</c:v>
                </c:pt>
                <c:pt idx="9">
                  <c:v>257250231</c:v>
                </c:pt>
                <c:pt idx="10">
                  <c:v>239636971</c:v>
                </c:pt>
                <c:pt idx="11">
                  <c:v>353229341</c:v>
                </c:pt>
                <c:pt idx="12">
                  <c:v>376350990</c:v>
                </c:pt>
                <c:pt idx="13">
                  <c:v>274823391</c:v>
                </c:pt>
                <c:pt idx="14">
                  <c:v>367893423</c:v>
                </c:pt>
                <c:pt idx="15">
                  <c:v>325658257</c:v>
                </c:pt>
                <c:pt idx="16">
                  <c:v>464367671</c:v>
                </c:pt>
                <c:pt idx="17">
                  <c:v>463659572</c:v>
                </c:pt>
                <c:pt idx="18">
                  <c:v>394268453</c:v>
                </c:pt>
                <c:pt idx="19">
                  <c:v>508183591</c:v>
                </c:pt>
                <c:pt idx="20">
                  <c:v>393082842</c:v>
                </c:pt>
                <c:pt idx="21">
                  <c:v>401113893</c:v>
                </c:pt>
                <c:pt idx="22">
                  <c:v>405903547</c:v>
                </c:pt>
                <c:pt idx="23">
                  <c:v>470171706</c:v>
                </c:pt>
                <c:pt idx="24">
                  <c:v>390330500</c:v>
                </c:pt>
                <c:pt idx="25">
                  <c:v>367517539</c:v>
                </c:pt>
                <c:pt idx="26">
                  <c:v>474697484</c:v>
                </c:pt>
                <c:pt idx="27">
                  <c:v>504726667</c:v>
                </c:pt>
                <c:pt idx="28">
                  <c:v>600543413</c:v>
                </c:pt>
                <c:pt idx="29">
                  <c:v>595791995</c:v>
                </c:pt>
                <c:pt idx="30">
                  <c:v>617660717</c:v>
                </c:pt>
                <c:pt idx="31">
                  <c:v>684869160</c:v>
                </c:pt>
                <c:pt idx="32">
                  <c:v>587042537</c:v>
                </c:pt>
                <c:pt idx="33">
                  <c:v>594939958</c:v>
                </c:pt>
                <c:pt idx="34">
                  <c:v>533877973</c:v>
                </c:pt>
                <c:pt idx="35">
                  <c:v>789718462</c:v>
                </c:pt>
                <c:pt idx="36">
                  <c:v>669338255</c:v>
                </c:pt>
                <c:pt idx="37">
                  <c:v>611944016</c:v>
                </c:pt>
                <c:pt idx="38">
                  <c:v>713659773</c:v>
                </c:pt>
                <c:pt idx="39">
                  <c:v>782338061</c:v>
                </c:pt>
                <c:pt idx="40">
                  <c:v>728359829</c:v>
                </c:pt>
                <c:pt idx="41">
                  <c:v>862208788</c:v>
                </c:pt>
                <c:pt idx="42">
                  <c:v>888105520</c:v>
                </c:pt>
                <c:pt idx="43">
                  <c:v>830022062</c:v>
                </c:pt>
                <c:pt idx="44">
                  <c:v>860039403</c:v>
                </c:pt>
                <c:pt idx="45">
                  <c:v>953740741</c:v>
                </c:pt>
                <c:pt idx="46">
                  <c:v>773566608</c:v>
                </c:pt>
                <c:pt idx="47">
                  <c:v>1088612450</c:v>
                </c:pt>
                <c:pt idx="48">
                  <c:v>1039969687</c:v>
                </c:pt>
                <c:pt idx="49">
                  <c:v>840424024</c:v>
                </c:pt>
                <c:pt idx="50">
                  <c:v>1207725939</c:v>
                </c:pt>
                <c:pt idx="51">
                  <c:v>1067677156</c:v>
                </c:pt>
                <c:pt idx="52">
                  <c:v>1041685959</c:v>
                </c:pt>
                <c:pt idx="53">
                  <c:v>1301280226</c:v>
                </c:pt>
                <c:pt idx="54">
                  <c:v>1363999197</c:v>
                </c:pt>
                <c:pt idx="55">
                  <c:v>1303910365</c:v>
                </c:pt>
                <c:pt idx="56">
                  <c:v>1146444756</c:v>
                </c:pt>
                <c:pt idx="57">
                  <c:v>1194219633</c:v>
                </c:pt>
                <c:pt idx="58">
                  <c:v>1423575431</c:v>
                </c:pt>
                <c:pt idx="59">
                  <c:v>1347558121</c:v>
                </c:pt>
                <c:pt idx="60">
                  <c:v>1341350616</c:v>
                </c:pt>
                <c:pt idx="61">
                  <c:v>1208956685</c:v>
                </c:pt>
                <c:pt idx="62">
                  <c:v>1694335466</c:v>
                </c:pt>
                <c:pt idx="63">
                  <c:v>1360935940</c:v>
                </c:pt>
                <c:pt idx="64">
                  <c:v>1265729847</c:v>
                </c:pt>
                <c:pt idx="65">
                  <c:v>2055572257</c:v>
                </c:pt>
                <c:pt idx="66">
                  <c:v>1472216679</c:v>
                </c:pt>
                <c:pt idx="67">
                  <c:v>1519793129</c:v>
                </c:pt>
                <c:pt idx="68">
                  <c:v>1854827194</c:v>
                </c:pt>
                <c:pt idx="69">
                  <c:v>1435869799</c:v>
                </c:pt>
                <c:pt idx="70">
                  <c:v>1840987235</c:v>
                </c:pt>
                <c:pt idx="71">
                  <c:v>1646479748</c:v>
                </c:pt>
                <c:pt idx="72">
                  <c:v>1575066545</c:v>
                </c:pt>
                <c:pt idx="73">
                  <c:v>1403787947</c:v>
                </c:pt>
                <c:pt idx="74">
                  <c:v>1917673959</c:v>
                </c:pt>
                <c:pt idx="75">
                  <c:v>1429076384</c:v>
                </c:pt>
                <c:pt idx="76">
                  <c:v>2008932870</c:v>
                </c:pt>
                <c:pt idx="77">
                  <c:v>2103014413</c:v>
                </c:pt>
                <c:pt idx="78">
                  <c:v>1512608632</c:v>
                </c:pt>
                <c:pt idx="79">
                  <c:v>1624470385</c:v>
                </c:pt>
                <c:pt idx="80">
                  <c:v>1413756439</c:v>
                </c:pt>
                <c:pt idx="81">
                  <c:v>1642364636</c:v>
                </c:pt>
                <c:pt idx="82">
                  <c:v>1464339022</c:v>
                </c:pt>
                <c:pt idx="83">
                  <c:v>1882889117</c:v>
                </c:pt>
                <c:pt idx="84">
                  <c:v>1617925025</c:v>
                </c:pt>
                <c:pt idx="85">
                  <c:v>1656210605</c:v>
                </c:pt>
                <c:pt idx="86">
                  <c:v>1825634395</c:v>
                </c:pt>
                <c:pt idx="87">
                  <c:v>1810985287</c:v>
                </c:pt>
                <c:pt idx="88">
                  <c:v>2253217568</c:v>
                </c:pt>
                <c:pt idx="89">
                  <c:v>1964226242</c:v>
                </c:pt>
                <c:pt idx="90">
                  <c:v>1984854782</c:v>
                </c:pt>
                <c:pt idx="91">
                  <c:v>2131644702</c:v>
                </c:pt>
                <c:pt idx="92">
                  <c:v>1552691872</c:v>
                </c:pt>
                <c:pt idx="93">
                  <c:v>1729698688</c:v>
                </c:pt>
                <c:pt idx="94">
                  <c:v>1600243144</c:v>
                </c:pt>
                <c:pt idx="95">
                  <c:v>1605524861</c:v>
                </c:pt>
                <c:pt idx="96">
                  <c:v>1597679956</c:v>
                </c:pt>
                <c:pt idx="97">
                  <c:v>1330052731</c:v>
                </c:pt>
                <c:pt idx="98">
                  <c:v>1337258173</c:v>
                </c:pt>
                <c:pt idx="99">
                  <c:v>1339791236</c:v>
                </c:pt>
                <c:pt idx="100">
                  <c:v>1290743610</c:v>
                </c:pt>
                <c:pt idx="101">
                  <c:v>1411502691</c:v>
                </c:pt>
                <c:pt idx="102">
                  <c:v>1266940957</c:v>
                </c:pt>
                <c:pt idx="103">
                  <c:v>1146367691</c:v>
                </c:pt>
                <c:pt idx="104">
                  <c:v>1230358645</c:v>
                </c:pt>
                <c:pt idx="105">
                  <c:v>1069845799</c:v>
                </c:pt>
                <c:pt idx="106">
                  <c:v>814148634</c:v>
                </c:pt>
                <c:pt idx="107">
                  <c:v>1176804830</c:v>
                </c:pt>
                <c:pt idx="108">
                  <c:v>551238995</c:v>
                </c:pt>
                <c:pt idx="109">
                  <c:v>565121148</c:v>
                </c:pt>
                <c:pt idx="110">
                  <c:v>1041809340</c:v>
                </c:pt>
                <c:pt idx="111">
                  <c:v>538146436</c:v>
                </c:pt>
                <c:pt idx="112">
                  <c:v>616718847</c:v>
                </c:pt>
                <c:pt idx="113">
                  <c:v>776371002</c:v>
                </c:pt>
                <c:pt idx="114">
                  <c:v>767657869</c:v>
                </c:pt>
                <c:pt idx="115">
                  <c:v>739789123</c:v>
                </c:pt>
                <c:pt idx="116">
                  <c:v>724032113</c:v>
                </c:pt>
                <c:pt idx="117">
                  <c:v>697343765</c:v>
                </c:pt>
                <c:pt idx="118">
                  <c:v>692517329</c:v>
                </c:pt>
                <c:pt idx="119">
                  <c:v>1394650929</c:v>
                </c:pt>
                <c:pt idx="120">
                  <c:v>740890530</c:v>
                </c:pt>
                <c:pt idx="121">
                  <c:v>779393534</c:v>
                </c:pt>
                <c:pt idx="122">
                  <c:v>980781679</c:v>
                </c:pt>
                <c:pt idx="123">
                  <c:v>851842803</c:v>
                </c:pt>
                <c:pt idx="124">
                  <c:v>697306178</c:v>
                </c:pt>
                <c:pt idx="125">
                  <c:v>994718881</c:v>
                </c:pt>
                <c:pt idx="126">
                  <c:v>1057490791</c:v>
                </c:pt>
                <c:pt idx="127">
                  <c:v>931074786</c:v>
                </c:pt>
                <c:pt idx="128">
                  <c:v>975971270</c:v>
                </c:pt>
                <c:pt idx="129">
                  <c:v>954318367</c:v>
                </c:pt>
                <c:pt idx="130">
                  <c:v>1297014270</c:v>
                </c:pt>
                <c:pt idx="131">
                  <c:v>1913631762</c:v>
                </c:pt>
                <c:pt idx="132">
                  <c:v>849333347</c:v>
                </c:pt>
                <c:pt idx="133">
                  <c:v>752263104</c:v>
                </c:pt>
                <c:pt idx="134">
                  <c:v>1274642891</c:v>
                </c:pt>
                <c:pt idx="135">
                  <c:v>1172672147</c:v>
                </c:pt>
                <c:pt idx="136">
                  <c:v>1258906105</c:v>
                </c:pt>
                <c:pt idx="137">
                  <c:v>1445492339</c:v>
                </c:pt>
                <c:pt idx="138">
                  <c:v>1180585815</c:v>
                </c:pt>
                <c:pt idx="139">
                  <c:v>1376136558</c:v>
                </c:pt>
                <c:pt idx="140">
                  <c:v>1336823373</c:v>
                </c:pt>
                <c:pt idx="141">
                  <c:v>1231723883</c:v>
                </c:pt>
                <c:pt idx="142">
                  <c:v>1248974239</c:v>
                </c:pt>
                <c:pt idx="143">
                  <c:v>1912505121</c:v>
                </c:pt>
                <c:pt idx="144">
                  <c:v>1021038618</c:v>
                </c:pt>
                <c:pt idx="145">
                  <c:v>1212856223</c:v>
                </c:pt>
                <c:pt idx="146">
                  <c:v>1590340962</c:v>
                </c:pt>
                <c:pt idx="147">
                  <c:v>1269553583</c:v>
                </c:pt>
                <c:pt idx="148">
                  <c:v>1845498693</c:v>
                </c:pt>
                <c:pt idx="149">
                  <c:v>1735431128</c:v>
                </c:pt>
                <c:pt idx="150">
                  <c:v>1601633676</c:v>
                </c:pt>
                <c:pt idx="151">
                  <c:v>1735501191</c:v>
                </c:pt>
                <c:pt idx="152">
                  <c:v>1488770966</c:v>
                </c:pt>
                <c:pt idx="153">
                  <c:v>1811274758</c:v>
                </c:pt>
                <c:pt idx="154">
                  <c:v>1940258774</c:v>
                </c:pt>
                <c:pt idx="155">
                  <c:v>3852010232</c:v>
                </c:pt>
                <c:pt idx="156">
                  <c:v>1087003059</c:v>
                </c:pt>
                <c:pt idx="157">
                  <c:v>1230931211</c:v>
                </c:pt>
                <c:pt idx="158">
                  <c:v>1780483118</c:v>
                </c:pt>
                <c:pt idx="159">
                  <c:v>1802487133</c:v>
                </c:pt>
                <c:pt idx="160">
                  <c:v>2282145604</c:v>
                </c:pt>
                <c:pt idx="161">
                  <c:v>2545171407</c:v>
                </c:pt>
                <c:pt idx="162">
                  <c:v>2095353134</c:v>
                </c:pt>
                <c:pt idx="163">
                  <c:v>2611755690</c:v>
                </c:pt>
                <c:pt idx="164">
                  <c:v>2190397542</c:v>
                </c:pt>
                <c:pt idx="165">
                  <c:v>2145680727</c:v>
                </c:pt>
                <c:pt idx="166">
                  <c:v>1888429248</c:v>
                </c:pt>
                <c:pt idx="167">
                  <c:v>3217390820</c:v>
                </c:pt>
                <c:pt idx="168">
                  <c:v>2328806920</c:v>
                </c:pt>
                <c:pt idx="169">
                  <c:v>1748433118</c:v>
                </c:pt>
                <c:pt idx="170">
                  <c:v>2192419583</c:v>
                </c:pt>
                <c:pt idx="171">
                  <c:v>2263122423</c:v>
                </c:pt>
                <c:pt idx="172">
                  <c:v>2370367927</c:v>
                </c:pt>
                <c:pt idx="173">
                  <c:v>2917624645</c:v>
                </c:pt>
                <c:pt idx="174">
                  <c:v>2910296969</c:v>
                </c:pt>
                <c:pt idx="175">
                  <c:v>2549731180</c:v>
                </c:pt>
                <c:pt idx="176">
                  <c:v>2546091170</c:v>
                </c:pt>
                <c:pt idx="177">
                  <c:v>2897045101</c:v>
                </c:pt>
                <c:pt idx="178">
                  <c:v>2258289425</c:v>
                </c:pt>
                <c:pt idx="179">
                  <c:v>3545266686</c:v>
                </c:pt>
                <c:pt idx="180">
                  <c:v>4591847542</c:v>
                </c:pt>
                <c:pt idx="181">
                  <c:v>2607518885</c:v>
                </c:pt>
                <c:pt idx="182">
                  <c:v>2862282394</c:v>
                </c:pt>
                <c:pt idx="183">
                  <c:v>2757879649</c:v>
                </c:pt>
                <c:pt idx="184">
                  <c:v>3083740649</c:v>
                </c:pt>
                <c:pt idx="185">
                  <c:v>3959993483</c:v>
                </c:pt>
                <c:pt idx="186">
                  <c:v>3538606379</c:v>
                </c:pt>
                <c:pt idx="187">
                  <c:v>2898668648</c:v>
                </c:pt>
                <c:pt idx="188">
                  <c:v>2970570974</c:v>
                </c:pt>
                <c:pt idx="189">
                  <c:v>3081938924</c:v>
                </c:pt>
                <c:pt idx="190">
                  <c:v>2857397584</c:v>
                </c:pt>
                <c:pt idx="191">
                  <c:v>4201481236</c:v>
                </c:pt>
                <c:pt idx="192">
                  <c:v>2869402897</c:v>
                </c:pt>
                <c:pt idx="193">
                  <c:v>2684954318</c:v>
                </c:pt>
                <c:pt idx="194">
                  <c:v>3452748192</c:v>
                </c:pt>
                <c:pt idx="195">
                  <c:v>3029122697</c:v>
                </c:pt>
                <c:pt idx="196">
                  <c:v>3103679011</c:v>
                </c:pt>
                <c:pt idx="197">
                  <c:v>3761021711</c:v>
                </c:pt>
                <c:pt idx="198">
                  <c:v>2801919159</c:v>
                </c:pt>
                <c:pt idx="199">
                  <c:v>2948197832</c:v>
                </c:pt>
                <c:pt idx="200">
                  <c:v>3265218808</c:v>
                </c:pt>
                <c:pt idx="201">
                  <c:v>2768972039</c:v>
                </c:pt>
                <c:pt idx="202">
                  <c:v>2990011712</c:v>
                </c:pt>
                <c:pt idx="203">
                  <c:v>3307446528</c:v>
                </c:pt>
                <c:pt idx="204">
                  <c:v>3058809235</c:v>
                </c:pt>
                <c:pt idx="205">
                  <c:v>2177030641</c:v>
                </c:pt>
                <c:pt idx="206">
                  <c:v>2897964070</c:v>
                </c:pt>
                <c:pt idx="207">
                  <c:v>2162920150</c:v>
                </c:pt>
                <c:pt idx="208">
                  <c:v>2983561247</c:v>
                </c:pt>
                <c:pt idx="209">
                  <c:v>3681206402</c:v>
                </c:pt>
                <c:pt idx="210">
                  <c:v>2867099584</c:v>
                </c:pt>
                <c:pt idx="211">
                  <c:v>3468709801</c:v>
                </c:pt>
                <c:pt idx="212">
                  <c:v>2897405748</c:v>
                </c:pt>
                <c:pt idx="213">
                  <c:v>3003801706</c:v>
                </c:pt>
                <c:pt idx="214">
                  <c:v>3308145208</c:v>
                </c:pt>
                <c:pt idx="215">
                  <c:v>3625008019</c:v>
                </c:pt>
                <c:pt idx="216">
                  <c:v>3155715097</c:v>
                </c:pt>
                <c:pt idx="217">
                  <c:v>2685233747</c:v>
                </c:pt>
                <c:pt idx="218">
                  <c:v>3494358882</c:v>
                </c:pt>
                <c:pt idx="219">
                  <c:v>3318472689</c:v>
                </c:pt>
                <c:pt idx="220">
                  <c:v>3434872571</c:v>
                </c:pt>
                <c:pt idx="221">
                  <c:v>3987677877</c:v>
                </c:pt>
                <c:pt idx="222">
                  <c:v>3412567439</c:v>
                </c:pt>
                <c:pt idx="223">
                  <c:v>3660504300</c:v>
                </c:pt>
                <c:pt idx="224">
                  <c:v>2952198885</c:v>
                </c:pt>
                <c:pt idx="225">
                  <c:v>3650971776</c:v>
                </c:pt>
                <c:pt idx="226">
                  <c:v>3637473235</c:v>
                </c:pt>
                <c:pt idx="227">
                  <c:v>3880178553</c:v>
                </c:pt>
                <c:pt idx="228">
                  <c:v>3137821282</c:v>
                </c:pt>
                <c:pt idx="229">
                  <c:v>2737477544</c:v>
                </c:pt>
                <c:pt idx="230">
                  <c:v>3537803097</c:v>
                </c:pt>
                <c:pt idx="231">
                  <c:v>3218699856</c:v>
                </c:pt>
                <c:pt idx="232">
                  <c:v>4018403108</c:v>
                </c:pt>
                <c:pt idx="233">
                  <c:v>3859514446</c:v>
                </c:pt>
                <c:pt idx="234">
                  <c:v>3855352479</c:v>
                </c:pt>
                <c:pt idx="235">
                  <c:v>3678051407</c:v>
                </c:pt>
                <c:pt idx="236">
                  <c:v>4095159906</c:v>
                </c:pt>
                <c:pt idx="237">
                  <c:v>4077835437</c:v>
                </c:pt>
                <c:pt idx="238">
                  <c:v>3735421771</c:v>
                </c:pt>
                <c:pt idx="239">
                  <c:v>4933301350</c:v>
                </c:pt>
                <c:pt idx="240">
                  <c:v>3820043252</c:v>
                </c:pt>
                <c:pt idx="241">
                  <c:v>3215366665</c:v>
                </c:pt>
                <c:pt idx="242">
                  <c:v>2978602550</c:v>
                </c:pt>
                <c:pt idx="243">
                  <c:v>1777388880</c:v>
                </c:pt>
                <c:pt idx="244">
                  <c:v>1713587284</c:v>
                </c:pt>
                <c:pt idx="245">
                  <c:v>2064591622</c:v>
                </c:pt>
                <c:pt idx="246">
                  <c:v>2425060192</c:v>
                </c:pt>
                <c:pt idx="247">
                  <c:v>2368015836</c:v>
                </c:pt>
                <c:pt idx="248">
                  <c:v>2988184350</c:v>
                </c:pt>
                <c:pt idx="249">
                  <c:v>3519590217</c:v>
                </c:pt>
                <c:pt idx="250">
                  <c:v>3355108303</c:v>
                </c:pt>
                <c:pt idx="251">
                  <c:v>6142933955</c:v>
                </c:pt>
                <c:pt idx="252">
                  <c:v>3049086638</c:v>
                </c:pt>
                <c:pt idx="253">
                  <c:v>3220424824</c:v>
                </c:pt>
                <c:pt idx="254">
                  <c:v>4546167853</c:v>
                </c:pt>
                <c:pt idx="255">
                  <c:v>4986885388</c:v>
                </c:pt>
                <c:pt idx="256">
                  <c:v>4658696284</c:v>
                </c:pt>
                <c:pt idx="257">
                  <c:v>6367746534</c:v>
                </c:pt>
                <c:pt idx="258">
                  <c:v>5912704985</c:v>
                </c:pt>
                <c:pt idx="259">
                  <c:v>6033173269</c:v>
                </c:pt>
                <c:pt idx="260">
                  <c:v>6719208925</c:v>
                </c:pt>
                <c:pt idx="261">
                  <c:v>6493076943</c:v>
                </c:pt>
                <c:pt idx="262">
                  <c:v>6493708903</c:v>
                </c:pt>
                <c:pt idx="263">
                  <c:v>11915786143</c:v>
                </c:pt>
                <c:pt idx="264">
                  <c:v>5361671478</c:v>
                </c:pt>
                <c:pt idx="265">
                  <c:v>5209525409</c:v>
                </c:pt>
                <c:pt idx="266">
                  <c:v>6629844646</c:v>
                </c:pt>
                <c:pt idx="267">
                  <c:v>7066371432</c:v>
                </c:pt>
                <c:pt idx="268">
                  <c:v>7073219844</c:v>
                </c:pt>
                <c:pt idx="269">
                  <c:v>7796082093</c:v>
                </c:pt>
                <c:pt idx="270">
                  <c:v>5857794218</c:v>
                </c:pt>
                <c:pt idx="271">
                  <c:v>5720110197</c:v>
                </c:pt>
                <c:pt idx="272">
                  <c:v>5719176048</c:v>
                </c:pt>
                <c:pt idx="273">
                  <c:v>5238057068</c:v>
                </c:pt>
                <c:pt idx="274">
                  <c:v>4108771405</c:v>
                </c:pt>
                <c:pt idx="275">
                  <c:v>5228138944</c:v>
                </c:pt>
                <c:pt idx="276">
                  <c:v>3457758508</c:v>
                </c:pt>
                <c:pt idx="277">
                  <c:v>3064103625</c:v>
                </c:pt>
                <c:pt idx="278">
                  <c:v>4313181198</c:v>
                </c:pt>
                <c:pt idx="279">
                  <c:v>2873557221</c:v>
                </c:pt>
                <c:pt idx="280">
                  <c:v>3961550733</c:v>
                </c:pt>
                <c:pt idx="281">
                  <c:v>4505328968</c:v>
                </c:pt>
                <c:pt idx="282">
                  <c:v>3042454062</c:v>
                </c:pt>
                <c:pt idx="283">
                  <c:v>3711829077</c:v>
                </c:pt>
                <c:pt idx="284">
                  <c:v>3706858420</c:v>
                </c:pt>
                <c:pt idx="285">
                  <c:v>4096404870</c:v>
                </c:pt>
                <c:pt idx="286">
                  <c:v>3384658294</c:v>
                </c:pt>
                <c:pt idx="287">
                  <c:v>4678757075</c:v>
                </c:pt>
                <c:pt idx="288">
                  <c:v>3503247473</c:v>
                </c:pt>
                <c:pt idx="289">
                  <c:v>2675148017</c:v>
                </c:pt>
                <c:pt idx="290">
                  <c:v>3037209625</c:v>
                </c:pt>
                <c:pt idx="291">
                  <c:v>3757814032</c:v>
                </c:pt>
                <c:pt idx="292">
                  <c:v>4423409717</c:v>
                </c:pt>
                <c:pt idx="293">
                  <c:v>3813855212</c:v>
                </c:pt>
                <c:pt idx="294">
                  <c:v>4098269341</c:v>
                </c:pt>
                <c:pt idx="295">
                  <c:v>4018540372</c:v>
                </c:pt>
                <c:pt idx="296">
                  <c:v>4048174272</c:v>
                </c:pt>
                <c:pt idx="297">
                  <c:v>4308004806</c:v>
                </c:pt>
                <c:pt idx="298">
                  <c:v>4090116450</c:v>
                </c:pt>
                <c:pt idx="299">
                  <c:v>6367161802</c:v>
                </c:pt>
                <c:pt idx="300">
                  <c:v>4034459435</c:v>
                </c:pt>
                <c:pt idx="301">
                  <c:v>4057368050</c:v>
                </c:pt>
                <c:pt idx="302">
                  <c:v>4167299254</c:v>
                </c:pt>
                <c:pt idx="303">
                  <c:v>4451720441</c:v>
                </c:pt>
                <c:pt idx="304">
                  <c:v>4865441937</c:v>
                </c:pt>
                <c:pt idx="305">
                  <c:v>4884415141</c:v>
                </c:pt>
                <c:pt idx="306">
                  <c:v>4574910194</c:v>
                </c:pt>
                <c:pt idx="307">
                  <c:v>4743072621</c:v>
                </c:pt>
                <c:pt idx="308">
                  <c:v>4962067074</c:v>
                </c:pt>
                <c:pt idx="309">
                  <c:v>5387837642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3-455A-B1DE-B94E0683E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5961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532818408"/>
        <c:crosses val="autoZero"/>
        <c:crossBetween val="between"/>
        <c:dispUnits>
          <c:builtInUnit val="billions"/>
        </c:dispUnits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184508957254"/>
          <c:y val="0.13494968209187755"/>
          <c:w val="0.82624034424539439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'National-NonDistress'!$Q$5</c:f>
              <c:strCache>
                <c:ptCount val="1"/>
                <c:pt idx="0">
                  <c:v> U.S. Composite </c:v>
                </c:pt>
              </c:strCache>
            </c:strRef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'National-NonDistress'!$P$6:$P$339</c:f>
              <c:numCache>
                <c:formatCode>[$-409]mmm\-yy;@</c:formatCode>
                <c:ptCount val="334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</c:numCache>
            </c:numRef>
          </c:xVal>
          <c:yVal>
            <c:numRef>
              <c:f>'National-NonDistress'!$Q$6:$Q$339</c:f>
              <c:numCache>
                <c:formatCode>_(* #,##0_);_(* \(#,##0\);_(* "-"??_);_(@_)</c:formatCode>
                <c:ptCount val="334"/>
                <c:pt idx="0">
                  <c:v>78.230403458173498</c:v>
                </c:pt>
                <c:pt idx="1">
                  <c:v>77.988006838030202</c:v>
                </c:pt>
                <c:pt idx="2">
                  <c:v>77.9361937457967</c:v>
                </c:pt>
                <c:pt idx="3">
                  <c:v>78.874714272910396</c:v>
                </c:pt>
                <c:pt idx="4">
                  <c:v>79.9646950593322</c:v>
                </c:pt>
                <c:pt idx="5">
                  <c:v>81.049796316734998</c:v>
                </c:pt>
                <c:pt idx="6">
                  <c:v>80.709062374490898</c:v>
                </c:pt>
                <c:pt idx="7">
                  <c:v>79.951086461675203</c:v>
                </c:pt>
                <c:pt idx="8">
                  <c:v>79.693230586953504</c:v>
                </c:pt>
                <c:pt idx="9">
                  <c:v>80.742376353735807</c:v>
                </c:pt>
                <c:pt idx="10">
                  <c:v>82.517769508444601</c:v>
                </c:pt>
                <c:pt idx="11">
                  <c:v>83.770830347262205</c:v>
                </c:pt>
                <c:pt idx="12">
                  <c:v>83.961669278769406</c:v>
                </c:pt>
                <c:pt idx="13">
                  <c:v>83.625682513223396</c:v>
                </c:pt>
                <c:pt idx="14">
                  <c:v>83.913839113245601</c:v>
                </c:pt>
                <c:pt idx="15">
                  <c:v>85.148078268849801</c:v>
                </c:pt>
                <c:pt idx="16">
                  <c:v>86.662237785377101</c:v>
                </c:pt>
                <c:pt idx="17">
                  <c:v>87.918207171021294</c:v>
                </c:pt>
                <c:pt idx="18">
                  <c:v>88.371168106263397</c:v>
                </c:pt>
                <c:pt idx="19">
                  <c:v>88.677040885892396</c:v>
                </c:pt>
                <c:pt idx="20">
                  <c:v>89.1592110182835</c:v>
                </c:pt>
                <c:pt idx="21">
                  <c:v>89.881626554883695</c:v>
                </c:pt>
                <c:pt idx="22">
                  <c:v>90.832355832988597</c:v>
                </c:pt>
                <c:pt idx="23">
                  <c:v>91.311239557061796</c:v>
                </c:pt>
                <c:pt idx="24">
                  <c:v>92.212106817516499</c:v>
                </c:pt>
                <c:pt idx="25">
                  <c:v>92.587862862968095</c:v>
                </c:pt>
                <c:pt idx="26">
                  <c:v>93.3351398084869</c:v>
                </c:pt>
                <c:pt idx="27">
                  <c:v>94.0321990656049</c:v>
                </c:pt>
                <c:pt idx="28">
                  <c:v>95.723682502565197</c:v>
                </c:pt>
                <c:pt idx="29">
                  <c:v>97.654417903114805</c:v>
                </c:pt>
                <c:pt idx="30">
                  <c:v>98.119329130444598</c:v>
                </c:pt>
                <c:pt idx="31">
                  <c:v>97.751447363331494</c:v>
                </c:pt>
                <c:pt idx="32">
                  <c:v>97.249025761533304</c:v>
                </c:pt>
                <c:pt idx="33">
                  <c:v>98.274830659669504</c:v>
                </c:pt>
                <c:pt idx="34">
                  <c:v>99.301982846193198</c:v>
                </c:pt>
                <c:pt idx="35">
                  <c:v>100</c:v>
                </c:pt>
                <c:pt idx="36">
                  <c:v>100.158891560784</c:v>
                </c:pt>
                <c:pt idx="37">
                  <c:v>100.386844744296</c:v>
                </c:pt>
                <c:pt idx="38">
                  <c:v>100.543935037989</c:v>
                </c:pt>
                <c:pt idx="39">
                  <c:v>100.600134054737</c:v>
                </c:pt>
                <c:pt idx="40">
                  <c:v>100.88042327794</c:v>
                </c:pt>
                <c:pt idx="41">
                  <c:v>102.277878576584</c:v>
                </c:pt>
                <c:pt idx="42">
                  <c:v>103.974311811132</c:v>
                </c:pt>
                <c:pt idx="43">
                  <c:v>105.93299259961201</c:v>
                </c:pt>
                <c:pt idx="44">
                  <c:v>106.959728367118</c:v>
                </c:pt>
                <c:pt idx="45">
                  <c:v>106.570657080058</c:v>
                </c:pt>
                <c:pt idx="46">
                  <c:v>105.42745526918</c:v>
                </c:pt>
                <c:pt idx="47">
                  <c:v>104.10921709058201</c:v>
                </c:pt>
                <c:pt idx="48">
                  <c:v>104.39441750100499</c:v>
                </c:pt>
                <c:pt idx="49">
                  <c:v>105.58135321597</c:v>
                </c:pt>
                <c:pt idx="50">
                  <c:v>107.577823030006</c:v>
                </c:pt>
                <c:pt idx="51">
                  <c:v>108.568485274346</c:v>
                </c:pt>
                <c:pt idx="52">
                  <c:v>109.25253737430801</c:v>
                </c:pt>
                <c:pt idx="53">
                  <c:v>109.70302587985999</c:v>
                </c:pt>
                <c:pt idx="54">
                  <c:v>110.641779918814</c:v>
                </c:pt>
                <c:pt idx="55">
                  <c:v>111.794772410858</c:v>
                </c:pt>
                <c:pt idx="56">
                  <c:v>113.327937624467</c:v>
                </c:pt>
                <c:pt idx="57">
                  <c:v>115.124800836739</c:v>
                </c:pt>
                <c:pt idx="58">
                  <c:v>116.832370645604</c:v>
                </c:pt>
                <c:pt idx="59">
                  <c:v>117.821507641989</c:v>
                </c:pt>
                <c:pt idx="60">
                  <c:v>117.650914955537</c:v>
                </c:pt>
                <c:pt idx="61">
                  <c:v>117.554658754324</c:v>
                </c:pt>
                <c:pt idx="62">
                  <c:v>118.50859800626699</c:v>
                </c:pt>
                <c:pt idx="63">
                  <c:v>120.257658802525</c:v>
                </c:pt>
                <c:pt idx="64">
                  <c:v>121.76783685095501</c:v>
                </c:pt>
                <c:pt idx="65">
                  <c:v>122.614050722206</c:v>
                </c:pt>
                <c:pt idx="66">
                  <c:v>123.596508332141</c:v>
                </c:pt>
                <c:pt idx="67">
                  <c:v>124.89264405642299</c:v>
                </c:pt>
                <c:pt idx="68">
                  <c:v>126.621186750251</c:v>
                </c:pt>
                <c:pt idx="69">
                  <c:v>127.641049725541</c:v>
                </c:pt>
                <c:pt idx="70">
                  <c:v>128.00326120029899</c:v>
                </c:pt>
                <c:pt idx="71">
                  <c:v>128.498748915883</c:v>
                </c:pt>
                <c:pt idx="72">
                  <c:v>129.65795684861499</c:v>
                </c:pt>
                <c:pt idx="73">
                  <c:v>132.16155415342601</c:v>
                </c:pt>
                <c:pt idx="74">
                  <c:v>134.73138197942799</c:v>
                </c:pt>
                <c:pt idx="75">
                  <c:v>137.29117552563301</c:v>
                </c:pt>
                <c:pt idx="76">
                  <c:v>138.74610398680599</c:v>
                </c:pt>
                <c:pt idx="77">
                  <c:v>140.86290316735401</c:v>
                </c:pt>
                <c:pt idx="78">
                  <c:v>142.818280702816</c:v>
                </c:pt>
                <c:pt idx="79">
                  <c:v>145.20046670448301</c:v>
                </c:pt>
                <c:pt idx="80">
                  <c:v>146.11643846534199</c:v>
                </c:pt>
                <c:pt idx="81">
                  <c:v>145.76989301602299</c:v>
                </c:pt>
                <c:pt idx="82">
                  <c:v>145.47516276783099</c:v>
                </c:pt>
                <c:pt idx="83">
                  <c:v>146.741699113995</c:v>
                </c:pt>
                <c:pt idx="84">
                  <c:v>149.95544821605199</c:v>
                </c:pt>
                <c:pt idx="85">
                  <c:v>153.74013667656101</c:v>
                </c:pt>
                <c:pt idx="86">
                  <c:v>157.08559486161701</c:v>
                </c:pt>
                <c:pt idx="87">
                  <c:v>159.173206556167</c:v>
                </c:pt>
                <c:pt idx="88">
                  <c:v>160.83025214427201</c:v>
                </c:pt>
                <c:pt idx="89">
                  <c:v>162.32414660352299</c:v>
                </c:pt>
                <c:pt idx="90">
                  <c:v>164.13569509271801</c:v>
                </c:pt>
                <c:pt idx="91">
                  <c:v>166.31265733078999</c:v>
                </c:pt>
                <c:pt idx="92">
                  <c:v>168.046798515841</c:v>
                </c:pt>
                <c:pt idx="93">
                  <c:v>169.17655169799701</c:v>
                </c:pt>
                <c:pt idx="94">
                  <c:v>169.11172744703899</c:v>
                </c:pt>
                <c:pt idx="95">
                  <c:v>170.67646812484</c:v>
                </c:pt>
                <c:pt idx="96">
                  <c:v>172.40371610064199</c:v>
                </c:pt>
                <c:pt idx="97">
                  <c:v>175.211256311554</c:v>
                </c:pt>
                <c:pt idx="98">
                  <c:v>175.948450782988</c:v>
                </c:pt>
                <c:pt idx="99">
                  <c:v>177.153864651672</c:v>
                </c:pt>
                <c:pt idx="100">
                  <c:v>177.65221062841999</c:v>
                </c:pt>
                <c:pt idx="101">
                  <c:v>179.205703367311</c:v>
                </c:pt>
                <c:pt idx="102">
                  <c:v>178.78592763229599</c:v>
                </c:pt>
                <c:pt idx="103">
                  <c:v>178.081423444357</c:v>
                </c:pt>
                <c:pt idx="104">
                  <c:v>176.26241420542601</c:v>
                </c:pt>
                <c:pt idx="105">
                  <c:v>175.17909907662701</c:v>
                </c:pt>
                <c:pt idx="106">
                  <c:v>175.492664140073</c:v>
                </c:pt>
                <c:pt idx="107">
                  <c:v>176.995667627898</c:v>
                </c:pt>
                <c:pt idx="108">
                  <c:v>179.64892939008899</c:v>
                </c:pt>
                <c:pt idx="109">
                  <c:v>181.83882517408099</c:v>
                </c:pt>
                <c:pt idx="110">
                  <c:v>183.557696119859</c:v>
                </c:pt>
                <c:pt idx="111">
                  <c:v>185.127288570399</c:v>
                </c:pt>
                <c:pt idx="112">
                  <c:v>185.27770769538</c:v>
                </c:pt>
                <c:pt idx="113">
                  <c:v>186.411042264879</c:v>
                </c:pt>
                <c:pt idx="114">
                  <c:v>186.24178858064101</c:v>
                </c:pt>
                <c:pt idx="115">
                  <c:v>187.13501435709799</c:v>
                </c:pt>
                <c:pt idx="116">
                  <c:v>185.25933174434601</c:v>
                </c:pt>
                <c:pt idx="117">
                  <c:v>182.16232646992799</c:v>
                </c:pt>
                <c:pt idx="118">
                  <c:v>179.32686897803001</c:v>
                </c:pt>
                <c:pt idx="119">
                  <c:v>178.91525345851201</c:v>
                </c:pt>
                <c:pt idx="120">
                  <c:v>180.473010625749</c:v>
                </c:pt>
                <c:pt idx="121">
                  <c:v>180.25567828870101</c:v>
                </c:pt>
                <c:pt idx="122">
                  <c:v>178.26048983400199</c:v>
                </c:pt>
                <c:pt idx="123">
                  <c:v>175.15567082130599</c:v>
                </c:pt>
                <c:pt idx="124">
                  <c:v>173.74469904581301</c:v>
                </c:pt>
                <c:pt idx="125">
                  <c:v>173.22549651233399</c:v>
                </c:pt>
                <c:pt idx="126">
                  <c:v>172.90066904121801</c:v>
                </c:pt>
                <c:pt idx="127">
                  <c:v>171.713347764296</c:v>
                </c:pt>
                <c:pt idx="128">
                  <c:v>167.960473614047</c:v>
                </c:pt>
                <c:pt idx="129">
                  <c:v>163.69363778061</c:v>
                </c:pt>
                <c:pt idx="130">
                  <c:v>157.77019448858101</c:v>
                </c:pt>
                <c:pt idx="131">
                  <c:v>155.065036006828</c:v>
                </c:pt>
                <c:pt idx="132">
                  <c:v>151.539736505002</c:v>
                </c:pt>
                <c:pt idx="133">
                  <c:v>149.35088874383399</c:v>
                </c:pt>
                <c:pt idx="134">
                  <c:v>144.67452794038201</c:v>
                </c:pt>
                <c:pt idx="135">
                  <c:v>141.472214824009</c:v>
                </c:pt>
                <c:pt idx="136">
                  <c:v>139.251941307919</c:v>
                </c:pt>
                <c:pt idx="137">
                  <c:v>139.50893972930601</c:v>
                </c:pt>
                <c:pt idx="138">
                  <c:v>139.808218645918</c:v>
                </c:pt>
                <c:pt idx="139">
                  <c:v>138.911667350139</c:v>
                </c:pt>
                <c:pt idx="140">
                  <c:v>135.18751248946799</c:v>
                </c:pt>
                <c:pt idx="141">
                  <c:v>130.624784332752</c:v>
                </c:pt>
                <c:pt idx="142">
                  <c:v>128.70821495103999</c:v>
                </c:pt>
                <c:pt idx="143">
                  <c:v>129.19259023539601</c:v>
                </c:pt>
                <c:pt idx="144">
                  <c:v>131.39756047988899</c:v>
                </c:pt>
                <c:pt idx="145">
                  <c:v>132.592512819559</c:v>
                </c:pt>
                <c:pt idx="146">
                  <c:v>131.92140329197301</c:v>
                </c:pt>
                <c:pt idx="147">
                  <c:v>129.401457034885</c:v>
                </c:pt>
                <c:pt idx="148">
                  <c:v>125.90852373056801</c:v>
                </c:pt>
                <c:pt idx="149">
                  <c:v>123.864751091584</c:v>
                </c:pt>
                <c:pt idx="150">
                  <c:v>123.56750586448599</c:v>
                </c:pt>
                <c:pt idx="151">
                  <c:v>124.391337513561</c:v>
                </c:pt>
                <c:pt idx="152">
                  <c:v>124.138843747615</c:v>
                </c:pt>
                <c:pt idx="153">
                  <c:v>123.256370242426</c:v>
                </c:pt>
                <c:pt idx="154">
                  <c:v>122.682400259833</c:v>
                </c:pt>
                <c:pt idx="155">
                  <c:v>123.18724094306199</c:v>
                </c:pt>
                <c:pt idx="156">
                  <c:v>122.48604043120299</c:v>
                </c:pt>
                <c:pt idx="157">
                  <c:v>120.958895622787</c:v>
                </c:pt>
                <c:pt idx="158">
                  <c:v>119.690333698186</c:v>
                </c:pt>
                <c:pt idx="159">
                  <c:v>120.197759086456</c:v>
                </c:pt>
                <c:pt idx="160">
                  <c:v>120.94165872465599</c:v>
                </c:pt>
                <c:pt idx="161">
                  <c:v>120.843477181729</c:v>
                </c:pt>
                <c:pt idx="162">
                  <c:v>120.436187407181</c:v>
                </c:pt>
                <c:pt idx="163">
                  <c:v>121.09908259983099</c:v>
                </c:pt>
                <c:pt idx="164">
                  <c:v>122.64212967112501</c:v>
                </c:pt>
                <c:pt idx="165">
                  <c:v>123.93252929855799</c:v>
                </c:pt>
                <c:pt idx="166">
                  <c:v>124.157672896389</c:v>
                </c:pt>
                <c:pt idx="167">
                  <c:v>123.702745928746</c:v>
                </c:pt>
                <c:pt idx="168">
                  <c:v>122.181991551716</c:v>
                </c:pt>
                <c:pt idx="169">
                  <c:v>120.331594819096</c:v>
                </c:pt>
                <c:pt idx="170">
                  <c:v>120.367353678865</c:v>
                </c:pt>
                <c:pt idx="171">
                  <c:v>121.171491451767</c:v>
                </c:pt>
                <c:pt idx="172">
                  <c:v>122.637558592231</c:v>
                </c:pt>
                <c:pt idx="173">
                  <c:v>123.23265343205399</c:v>
                </c:pt>
                <c:pt idx="174">
                  <c:v>124.24538086925</c:v>
                </c:pt>
                <c:pt idx="175">
                  <c:v>125.566652187516</c:v>
                </c:pt>
                <c:pt idx="176">
                  <c:v>126.916262154043</c:v>
                </c:pt>
                <c:pt idx="177">
                  <c:v>128.86549751739699</c:v>
                </c:pt>
                <c:pt idx="178">
                  <c:v>129.72176142050901</c:v>
                </c:pt>
                <c:pt idx="179">
                  <c:v>130.42010632814399</c:v>
                </c:pt>
                <c:pt idx="180">
                  <c:v>128.74340152121499</c:v>
                </c:pt>
                <c:pt idx="181">
                  <c:v>127.17831699797399</c:v>
                </c:pt>
                <c:pt idx="182">
                  <c:v>126.838357292894</c:v>
                </c:pt>
                <c:pt idx="183">
                  <c:v>129.09425510515899</c:v>
                </c:pt>
                <c:pt idx="184">
                  <c:v>131.860055570989</c:v>
                </c:pt>
                <c:pt idx="185">
                  <c:v>134.416734085542</c:v>
                </c:pt>
                <c:pt idx="186">
                  <c:v>135.55284342473701</c:v>
                </c:pt>
                <c:pt idx="187">
                  <c:v>136.34734550651899</c:v>
                </c:pt>
                <c:pt idx="188">
                  <c:v>137.029092043536</c:v>
                </c:pt>
                <c:pt idx="189">
                  <c:v>137.65612298937199</c:v>
                </c:pt>
                <c:pt idx="190">
                  <c:v>138.47476521392699</c:v>
                </c:pt>
                <c:pt idx="191">
                  <c:v>139.834512597029</c:v>
                </c:pt>
                <c:pt idx="192">
                  <c:v>141.913136846188</c:v>
                </c:pt>
                <c:pt idx="193">
                  <c:v>142.692938218168</c:v>
                </c:pt>
                <c:pt idx="194">
                  <c:v>143.11740239796401</c:v>
                </c:pt>
                <c:pt idx="195">
                  <c:v>143.35788568543401</c:v>
                </c:pt>
                <c:pt idx="196">
                  <c:v>145.364176671694</c:v>
                </c:pt>
                <c:pt idx="197">
                  <c:v>147.75825310351701</c:v>
                </c:pt>
                <c:pt idx="198">
                  <c:v>150.329270834375</c:v>
                </c:pt>
                <c:pt idx="199">
                  <c:v>151.85802949373101</c:v>
                </c:pt>
                <c:pt idx="200">
                  <c:v>153.08997522456801</c:v>
                </c:pt>
                <c:pt idx="201">
                  <c:v>153.70224505193099</c:v>
                </c:pt>
                <c:pt idx="202">
                  <c:v>154.641879195808</c:v>
                </c:pt>
                <c:pt idx="203">
                  <c:v>155.558468713152</c:v>
                </c:pt>
                <c:pt idx="204">
                  <c:v>157.06643982509499</c:v>
                </c:pt>
                <c:pt idx="205">
                  <c:v>157.69824356931699</c:v>
                </c:pt>
                <c:pt idx="206">
                  <c:v>158.70354439354401</c:v>
                </c:pt>
                <c:pt idx="207">
                  <c:v>159.554082673522</c:v>
                </c:pt>
                <c:pt idx="208">
                  <c:v>161.617295282394</c:v>
                </c:pt>
                <c:pt idx="209">
                  <c:v>163.72604953553801</c:v>
                </c:pt>
                <c:pt idx="210">
                  <c:v>165.910908232493</c:v>
                </c:pt>
                <c:pt idx="211">
                  <c:v>167.06813788395701</c:v>
                </c:pt>
                <c:pt idx="212">
                  <c:v>167.39944312535201</c:v>
                </c:pt>
                <c:pt idx="213">
                  <c:v>166.36459288659699</c:v>
                </c:pt>
                <c:pt idx="214">
                  <c:v>166.35487212380701</c:v>
                </c:pt>
                <c:pt idx="215">
                  <c:v>167.473725644246</c:v>
                </c:pt>
                <c:pt idx="216">
                  <c:v>170.51788327730799</c:v>
                </c:pt>
                <c:pt idx="217">
                  <c:v>171.58362707063699</c:v>
                </c:pt>
                <c:pt idx="218">
                  <c:v>171.73505853398601</c:v>
                </c:pt>
                <c:pt idx="219">
                  <c:v>170.72100116008201</c:v>
                </c:pt>
                <c:pt idx="220">
                  <c:v>172.37748016089199</c:v>
                </c:pt>
                <c:pt idx="221">
                  <c:v>175.013224922652</c:v>
                </c:pt>
                <c:pt idx="222">
                  <c:v>179.184599281261</c:v>
                </c:pt>
                <c:pt idx="223">
                  <c:v>181.43323833016399</c:v>
                </c:pt>
                <c:pt idx="224">
                  <c:v>182.66357669360499</c:v>
                </c:pt>
                <c:pt idx="225">
                  <c:v>181.664071806858</c:v>
                </c:pt>
                <c:pt idx="226">
                  <c:v>181.159153617242</c:v>
                </c:pt>
                <c:pt idx="227">
                  <c:v>182.21182638145299</c:v>
                </c:pt>
                <c:pt idx="228">
                  <c:v>186.00372205019301</c:v>
                </c:pt>
                <c:pt idx="229">
                  <c:v>190.872430869044</c:v>
                </c:pt>
                <c:pt idx="230">
                  <c:v>194.16467471235899</c:v>
                </c:pt>
                <c:pt idx="231">
                  <c:v>196.16370679743301</c:v>
                </c:pt>
                <c:pt idx="232">
                  <c:v>198.10586394683199</c:v>
                </c:pt>
                <c:pt idx="233">
                  <c:v>202.17907332126799</c:v>
                </c:pt>
                <c:pt idx="234">
                  <c:v>204.59472985490501</c:v>
                </c:pt>
                <c:pt idx="235">
                  <c:v>204.822544070334</c:v>
                </c:pt>
                <c:pt idx="236">
                  <c:v>202.90188706711101</c:v>
                </c:pt>
                <c:pt idx="237">
                  <c:v>202.48246567180001</c:v>
                </c:pt>
                <c:pt idx="238">
                  <c:v>204.28423976023501</c:v>
                </c:pt>
                <c:pt idx="239">
                  <c:v>207.27048200863999</c:v>
                </c:pt>
                <c:pt idx="240">
                  <c:v>209.37665652167499</c:v>
                </c:pt>
                <c:pt idx="241">
                  <c:v>208.17151665597501</c:v>
                </c:pt>
                <c:pt idx="242">
                  <c:v>205.65903317600601</c:v>
                </c:pt>
                <c:pt idx="243">
                  <c:v>205.090196896186</c:v>
                </c:pt>
                <c:pt idx="244">
                  <c:v>207.400729695607</c:v>
                </c:pt>
                <c:pt idx="245">
                  <c:v>212.19492343389501</c:v>
                </c:pt>
                <c:pt idx="246">
                  <c:v>214.54626943175899</c:v>
                </c:pt>
                <c:pt idx="247">
                  <c:v>215.48579315180899</c:v>
                </c:pt>
                <c:pt idx="248">
                  <c:v>214.01081489175499</c:v>
                </c:pt>
                <c:pt idx="249">
                  <c:v>214.43005111126899</c:v>
                </c:pt>
                <c:pt idx="250">
                  <c:v>215.756063365833</c:v>
                </c:pt>
                <c:pt idx="251">
                  <c:v>217.78368045507199</c:v>
                </c:pt>
                <c:pt idx="252">
                  <c:v>219.368809173534</c:v>
                </c:pt>
                <c:pt idx="253">
                  <c:v>219.59464715094001</c:v>
                </c:pt>
                <c:pt idx="254">
                  <c:v>219.999743959124</c:v>
                </c:pt>
                <c:pt idx="255">
                  <c:v>220.41592593193499</c:v>
                </c:pt>
                <c:pt idx="256">
                  <c:v>221.59597298329001</c:v>
                </c:pt>
                <c:pt idx="257">
                  <c:v>223.048595244078</c:v>
                </c:pt>
                <c:pt idx="258">
                  <c:v>224.64292698418299</c:v>
                </c:pt>
                <c:pt idx="259">
                  <c:v>226.30907820461201</c:v>
                </c:pt>
                <c:pt idx="260">
                  <c:v>226.855882425852</c:v>
                </c:pt>
                <c:pt idx="261">
                  <c:v>226.35356217597999</c:v>
                </c:pt>
                <c:pt idx="262">
                  <c:v>225.740713985594</c:v>
                </c:pt>
                <c:pt idx="263">
                  <c:v>226.682096122492</c:v>
                </c:pt>
                <c:pt idx="264">
                  <c:v>229.23309483965599</c:v>
                </c:pt>
                <c:pt idx="265">
                  <c:v>232.58546630369099</c:v>
                </c:pt>
                <c:pt idx="266">
                  <c:v>233.944761131013</c:v>
                </c:pt>
                <c:pt idx="267">
                  <c:v>233.18647433163699</c:v>
                </c:pt>
                <c:pt idx="268">
                  <c:v>230.190399358397</c:v>
                </c:pt>
                <c:pt idx="269">
                  <c:v>229.00816765104801</c:v>
                </c:pt>
                <c:pt idx="270">
                  <c:v>228.44217834380601</c:v>
                </c:pt>
                <c:pt idx="271">
                  <c:v>230.94671893873999</c:v>
                </c:pt>
                <c:pt idx="272">
                  <c:v>234.17497129136601</c:v>
                </c:pt>
                <c:pt idx="273">
                  <c:v>240.15108778613501</c:v>
                </c:pt>
                <c:pt idx="274">
                  <c:v>244.19605568571501</c:v>
                </c:pt>
                <c:pt idx="275">
                  <c:v>246.50639482844801</c:v>
                </c:pt>
                <c:pt idx="276">
                  <c:v>245.256628063759</c:v>
                </c:pt>
                <c:pt idx="277">
                  <c:v>244.323127197768</c:v>
                </c:pt>
                <c:pt idx="278">
                  <c:v>245.79744130729301</c:v>
                </c:pt>
                <c:pt idx="279">
                  <c:v>250.05641211161301</c:v>
                </c:pt>
                <c:pt idx="280">
                  <c:v>254.32455577270099</c:v>
                </c:pt>
                <c:pt idx="281">
                  <c:v>258.80212655556898</c:v>
                </c:pt>
                <c:pt idx="282">
                  <c:v>262.18139765243598</c:v>
                </c:pt>
                <c:pt idx="283">
                  <c:v>266.31851000571697</c:v>
                </c:pt>
                <c:pt idx="284">
                  <c:v>268.39013270170801</c:v>
                </c:pt>
                <c:pt idx="285">
                  <c:v>274.44503956758302</c:v>
                </c:pt>
                <c:pt idx="286">
                  <c:v>278.513147609908</c:v>
                </c:pt>
                <c:pt idx="287">
                  <c:v>282.60427598654201</c:v>
                </c:pt>
                <c:pt idx="288">
                  <c:v>280.516662386039</c:v>
                </c:pt>
                <c:pt idx="289">
                  <c:v>280.40409286395601</c:v>
                </c:pt>
                <c:pt idx="290">
                  <c:v>283.516767165857</c:v>
                </c:pt>
                <c:pt idx="291">
                  <c:v>292.214137392363</c:v>
                </c:pt>
                <c:pt idx="292">
                  <c:v>298.97016450637102</c:v>
                </c:pt>
                <c:pt idx="293">
                  <c:v>301.22792560209803</c:v>
                </c:pt>
                <c:pt idx="294">
                  <c:v>298.77714164148802</c:v>
                </c:pt>
                <c:pt idx="295">
                  <c:v>298.51317619510598</c:v>
                </c:pt>
                <c:pt idx="296">
                  <c:v>297.52928601753803</c:v>
                </c:pt>
                <c:pt idx="297">
                  <c:v>299.69643096590403</c:v>
                </c:pt>
                <c:pt idx="298">
                  <c:v>298.28224389560597</c:v>
                </c:pt>
                <c:pt idx="299">
                  <c:v>296.43681744223699</c:v>
                </c:pt>
                <c:pt idx="300">
                  <c:v>294.241312196443</c:v>
                </c:pt>
                <c:pt idx="301">
                  <c:v>294.14450575934501</c:v>
                </c:pt>
                <c:pt idx="302">
                  <c:v>295.54764320537203</c:v>
                </c:pt>
                <c:pt idx="303">
                  <c:v>295.86276140963599</c:v>
                </c:pt>
                <c:pt idx="304">
                  <c:v>300.13924370882398</c:v>
                </c:pt>
                <c:pt idx="305">
                  <c:v>301.30049906487397</c:v>
                </c:pt>
                <c:pt idx="306">
                  <c:v>305.62409448844301</c:v>
                </c:pt>
                <c:pt idx="307">
                  <c:v>305.285182609012</c:v>
                </c:pt>
                <c:pt idx="308">
                  <c:v>307.031369938171</c:v>
                </c:pt>
                <c:pt idx="309">
                  <c:v>305.26165521190302</c:v>
                </c:pt>
                <c:pt idx="310">
                  <c:v>305.85330635202598</c:v>
                </c:pt>
                <c:pt idx="311">
                  <c:v>302.143787073635</c:v>
                </c:pt>
                <c:pt idx="312">
                  <c:v>303.90412432882999</c:v>
                </c:pt>
                <c:pt idx="313">
                  <c:v>303.70568672824999</c:v>
                </c:pt>
                <c:pt idx="314">
                  <c:v>308.05097507006099</c:v>
                </c:pt>
                <c:pt idx="315">
                  <c:v>308.48617469020701</c:v>
                </c:pt>
                <c:pt idx="316">
                  <c:v>310.49381350064698</c:v>
                </c:pt>
                <c:pt idx="317">
                  <c:v>307.47810041193998</c:v>
                </c:pt>
                <c:pt idx="318">
                  <c:v>307.21263613202802</c:v>
                </c:pt>
                <c:pt idx="319">
                  <c:v>308.87283926708602</c:v>
                </c:pt>
                <c:pt idx="320">
                  <c:v>312.63036091999402</c:v>
                </c:pt>
                <c:pt idx="321">
                  <c:v>312.589231110193</c:v>
                </c:pt>
                <c:pt idx="322">
                  <c:v>310.34803251347603</c:v>
                </c:pt>
                <c:pt idx="323">
                  <c:v>306.46042196443301</c:v>
                </c:pt>
                <c:pt idx="324">
                  <c:v>308.61786627023298</c:v>
                </c:pt>
                <c:pt idx="325">
                  <c:v>312.294147411643</c:v>
                </c:pt>
                <c:pt idx="326">
                  <c:v>315.93586618149902</c:v>
                </c:pt>
                <c:pt idx="327">
                  <c:v>313.54154526502998</c:v>
                </c:pt>
                <c:pt idx="328">
                  <c:v>312.14848865893299</c:v>
                </c:pt>
                <c:pt idx="329">
                  <c:v>310.547675209396</c:v>
                </c:pt>
                <c:pt idx="330">
                  <c:v>311.33572934962501</c:v>
                </c:pt>
                <c:pt idx="331">
                  <c:v>312.19399640833001</c:v>
                </c:pt>
                <c:pt idx="332">
                  <c:v>310.33942651942402</c:v>
                </c:pt>
                <c:pt idx="333">
                  <c:v>313.064469419202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15-4CAC-864E-4E92D901A5A6}"/>
            </c:ext>
          </c:extLst>
        </c:ser>
        <c:ser>
          <c:idx val="2"/>
          <c:order val="1"/>
          <c:tx>
            <c:strRef>
              <c:f>'National-NonDistress'!$U$5</c:f>
              <c:strCache>
                <c:ptCount val="1"/>
                <c:pt idx="0">
                  <c:v>U.S. Composite Non-Distress</c:v>
                </c:pt>
              </c:strCache>
            </c:strRef>
          </c:tx>
          <c:spPr>
            <a:ln w="28575">
              <a:solidFill>
                <a:srgbClr val="D56509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'National-NonDistress'!$U$6:$U$124</c:f>
              <c:numCache>
                <c:formatCode>#,##0_);[Red]\(#,##0\)</c:formatCode>
                <c:ptCount val="119"/>
                <c:pt idx="0">
                  <c:v>63.897639000215399</c:v>
                </c:pt>
                <c:pt idx="1">
                  <c:v>64.222495735989597</c:v>
                </c:pt>
                <c:pt idx="2">
                  <c:v>66.369426287822407</c:v>
                </c:pt>
                <c:pt idx="3">
                  <c:v>68.782538566848203</c:v>
                </c:pt>
                <c:pt idx="4">
                  <c:v>68.950438911281907</c:v>
                </c:pt>
                <c:pt idx="5">
                  <c:v>71.501252679220997</c:v>
                </c:pt>
                <c:pt idx="6">
                  <c:v>73.396830269215997</c:v>
                </c:pt>
                <c:pt idx="7">
                  <c:v>78.115027194281694</c:v>
                </c:pt>
                <c:pt idx="8">
                  <c:v>77.429036133045003</c:v>
                </c:pt>
                <c:pt idx="9">
                  <c:v>80.700697705119694</c:v>
                </c:pt>
                <c:pt idx="10">
                  <c:v>79.573390743579694</c:v>
                </c:pt>
                <c:pt idx="11">
                  <c:v>83.996519581570297</c:v>
                </c:pt>
                <c:pt idx="12">
                  <c:v>83.353744013630504</c:v>
                </c:pt>
                <c:pt idx="13">
                  <c:v>87.439472975501502</c:v>
                </c:pt>
                <c:pt idx="14">
                  <c:v>88.947888124401402</c:v>
                </c:pt>
                <c:pt idx="15">
                  <c:v>90.766457970455093</c:v>
                </c:pt>
                <c:pt idx="16">
                  <c:v>92.783722985639798</c:v>
                </c:pt>
                <c:pt idx="17">
                  <c:v>96.961036550858793</c:v>
                </c:pt>
                <c:pt idx="18">
                  <c:v>96.847191740257998</c:v>
                </c:pt>
                <c:pt idx="19">
                  <c:v>100</c:v>
                </c:pt>
                <c:pt idx="20">
                  <c:v>100.034115821059</c:v>
                </c:pt>
                <c:pt idx="21">
                  <c:v>101.63973428465</c:v>
                </c:pt>
                <c:pt idx="22">
                  <c:v>106.501097845762</c:v>
                </c:pt>
                <c:pt idx="23">
                  <c:v>103.20857413032201</c:v>
                </c:pt>
                <c:pt idx="24">
                  <c:v>107.13730983442601</c:v>
                </c:pt>
                <c:pt idx="25">
                  <c:v>109.19145244479699</c:v>
                </c:pt>
                <c:pt idx="26">
                  <c:v>112.83091577231301</c:v>
                </c:pt>
                <c:pt idx="27">
                  <c:v>116.837082603884</c:v>
                </c:pt>
                <c:pt idx="28">
                  <c:v>118.115011332208</c:v>
                </c:pt>
                <c:pt idx="29">
                  <c:v>122.02985129598</c:v>
                </c:pt>
                <c:pt idx="30">
                  <c:v>125.92103500290401</c:v>
                </c:pt>
                <c:pt idx="31">
                  <c:v>128.36488982117999</c:v>
                </c:pt>
                <c:pt idx="32">
                  <c:v>133.602092325342</c:v>
                </c:pt>
                <c:pt idx="33">
                  <c:v>140.35965545974801</c:v>
                </c:pt>
                <c:pt idx="34">
                  <c:v>144.699963312303</c:v>
                </c:pt>
                <c:pt idx="35">
                  <c:v>145.19398152026901</c:v>
                </c:pt>
                <c:pt idx="36">
                  <c:v>155.53909944364</c:v>
                </c:pt>
                <c:pt idx="37">
                  <c:v>160.55951609122599</c:v>
                </c:pt>
                <c:pt idx="38">
                  <c:v>164.81698876313499</c:v>
                </c:pt>
                <c:pt idx="39">
                  <c:v>167.409651412584</c:v>
                </c:pt>
                <c:pt idx="40">
                  <c:v>171.813164844563</c:v>
                </c:pt>
                <c:pt idx="41">
                  <c:v>176.076987571838</c:v>
                </c:pt>
                <c:pt idx="42">
                  <c:v>175.47366062466099</c:v>
                </c:pt>
                <c:pt idx="43">
                  <c:v>175.09852344051399</c:v>
                </c:pt>
                <c:pt idx="44">
                  <c:v>181.23101697671501</c:v>
                </c:pt>
                <c:pt idx="45">
                  <c:v>184.15966607726801</c:v>
                </c:pt>
                <c:pt idx="46">
                  <c:v>184.74236449142299</c:v>
                </c:pt>
                <c:pt idx="47">
                  <c:v>178.44008397677101</c:v>
                </c:pt>
                <c:pt idx="48">
                  <c:v>179.48702611646499</c:v>
                </c:pt>
                <c:pt idx="49">
                  <c:v>175.140873231683</c:v>
                </c:pt>
                <c:pt idx="50">
                  <c:v>172.087893901623</c:v>
                </c:pt>
                <c:pt idx="51">
                  <c:v>159.565592462788</c:v>
                </c:pt>
                <c:pt idx="52">
                  <c:v>147.304276720198</c:v>
                </c:pt>
                <c:pt idx="53">
                  <c:v>145.412798049103</c:v>
                </c:pt>
                <c:pt idx="54">
                  <c:v>138.95333067245201</c:v>
                </c:pt>
                <c:pt idx="55">
                  <c:v>134.97069054747001</c:v>
                </c:pt>
                <c:pt idx="56">
                  <c:v>136.84200538664601</c:v>
                </c:pt>
                <c:pt idx="57">
                  <c:v>129.68607200855399</c:v>
                </c:pt>
                <c:pt idx="58">
                  <c:v>130.37715281924301</c:v>
                </c:pt>
                <c:pt idx="59">
                  <c:v>130.74139678408099</c:v>
                </c:pt>
                <c:pt idx="60">
                  <c:v>126.41531087914601</c:v>
                </c:pt>
                <c:pt idx="61">
                  <c:v>128.581497328696</c:v>
                </c:pt>
                <c:pt idx="62">
                  <c:v>130.45756488028201</c:v>
                </c:pt>
                <c:pt idx="63">
                  <c:v>131.81335756522</c:v>
                </c:pt>
                <c:pt idx="64">
                  <c:v>128.520219706631</c:v>
                </c:pt>
                <c:pt idx="65">
                  <c:v>132.47806871570501</c:v>
                </c:pt>
                <c:pt idx="66">
                  <c:v>135.03495936852201</c:v>
                </c:pt>
                <c:pt idx="67">
                  <c:v>140.20094772986101</c:v>
                </c:pt>
                <c:pt idx="68">
                  <c:v>134.287357496369</c:v>
                </c:pt>
                <c:pt idx="69">
                  <c:v>144.63453490758801</c:v>
                </c:pt>
                <c:pt idx="70">
                  <c:v>146.073547463784</c:v>
                </c:pt>
                <c:pt idx="71">
                  <c:v>151.09354009172799</c:v>
                </c:pt>
                <c:pt idx="72">
                  <c:v>153.526653111359</c:v>
                </c:pt>
                <c:pt idx="73">
                  <c:v>158.050398571644</c:v>
                </c:pt>
                <c:pt idx="74">
                  <c:v>162.78627867329001</c:v>
                </c:pt>
                <c:pt idx="75">
                  <c:v>165.85963649588001</c:v>
                </c:pt>
                <c:pt idx="76">
                  <c:v>169.33608338977501</c:v>
                </c:pt>
                <c:pt idx="77">
                  <c:v>173.68874914655501</c:v>
                </c:pt>
                <c:pt idx="78">
                  <c:v>178.048917718404</c:v>
                </c:pt>
                <c:pt idx="79">
                  <c:v>178.231847022485</c:v>
                </c:pt>
                <c:pt idx="80">
                  <c:v>182.14851619618199</c:v>
                </c:pt>
                <c:pt idx="81">
                  <c:v>186.116701755496</c:v>
                </c:pt>
                <c:pt idx="82">
                  <c:v>192.918346348076</c:v>
                </c:pt>
                <c:pt idx="83">
                  <c:v>193.28614532257799</c:v>
                </c:pt>
                <c:pt idx="84">
                  <c:v>203.975184321093</c:v>
                </c:pt>
                <c:pt idx="85">
                  <c:v>213.05014788092799</c:v>
                </c:pt>
                <c:pt idx="86">
                  <c:v>213.40395928796701</c:v>
                </c:pt>
                <c:pt idx="87">
                  <c:v>219.41132748334101</c:v>
                </c:pt>
                <c:pt idx="88">
                  <c:v>216.690393407149</c:v>
                </c:pt>
                <c:pt idx="89">
                  <c:v>223.64958497813501</c:v>
                </c:pt>
                <c:pt idx="90">
                  <c:v>225.09449351026399</c:v>
                </c:pt>
                <c:pt idx="91">
                  <c:v>228.90044229265001</c:v>
                </c:pt>
                <c:pt idx="92">
                  <c:v>231.990833236264</c:v>
                </c:pt>
                <c:pt idx="93">
                  <c:v>234.986845992637</c:v>
                </c:pt>
                <c:pt idx="94">
                  <c:v>239.280156811214</c:v>
                </c:pt>
                <c:pt idx="95">
                  <c:v>238.57785764001201</c:v>
                </c:pt>
                <c:pt idx="96">
                  <c:v>246.34414181667</c:v>
                </c:pt>
                <c:pt idx="97">
                  <c:v>241.82980673637701</c:v>
                </c:pt>
                <c:pt idx="98">
                  <c:v>246.629524007143</c:v>
                </c:pt>
                <c:pt idx="99">
                  <c:v>260.08179246350102</c:v>
                </c:pt>
                <c:pt idx="100">
                  <c:v>258.935416130612</c:v>
                </c:pt>
                <c:pt idx="101">
                  <c:v>272.65270220865801</c:v>
                </c:pt>
                <c:pt idx="102">
                  <c:v>281.96520630229099</c:v>
                </c:pt>
                <c:pt idx="103">
                  <c:v>297.37099750444901</c:v>
                </c:pt>
                <c:pt idx="104">
                  <c:v>298.84726666907397</c:v>
                </c:pt>
                <c:pt idx="105">
                  <c:v>316.28098707183602</c:v>
                </c:pt>
                <c:pt idx="106">
                  <c:v>314.976984070127</c:v>
                </c:pt>
                <c:pt idx="107">
                  <c:v>314.34095825253701</c:v>
                </c:pt>
                <c:pt idx="108">
                  <c:v>312.95910089243603</c:v>
                </c:pt>
                <c:pt idx="109">
                  <c:v>317.51213378161498</c:v>
                </c:pt>
                <c:pt idx="110">
                  <c:v>326.12873574001202</c:v>
                </c:pt>
                <c:pt idx="111">
                  <c:v>320.75086885722197</c:v>
                </c:pt>
                <c:pt idx="112">
                  <c:v>327.19622454509903</c:v>
                </c:pt>
                <c:pt idx="113">
                  <c:v>328.10210966032798</c:v>
                </c:pt>
                <c:pt idx="114">
                  <c:v>333.01007990372199</c:v>
                </c:pt>
                <c:pt idx="115">
                  <c:v>327.63072160980602</c:v>
                </c:pt>
                <c:pt idx="116">
                  <c:v>337.74746951465698</c:v>
                </c:pt>
                <c:pt idx="117">
                  <c:v>331.07917606974002</c:v>
                </c:pt>
                <c:pt idx="118">
                  <c:v>331.56153353951902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15-4CAC-864E-4E92D901A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19976"/>
        <c:axId val="532820368"/>
      </c:scatterChart>
      <c:valAx>
        <c:axId val="532819976"/>
        <c:scaling>
          <c:orientation val="minMax"/>
          <c:max val="4596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368"/>
        <c:crosses val="autoZero"/>
        <c:crossBetween val="midCat"/>
        <c:majorUnit val="365"/>
      </c:valAx>
      <c:valAx>
        <c:axId val="5328203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1997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971032522671"/>
          <c:y val="0.13494968209187755"/>
          <c:w val="0.85475360728130101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'National-NonDistress'!$R$5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'National-NonDistress'!$P$6:$P$339</c:f>
              <c:numCache>
                <c:formatCode>[$-409]mmm\-yy;@</c:formatCode>
                <c:ptCount val="334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</c:numCache>
            </c:numRef>
          </c:xVal>
          <c:yVal>
            <c:numRef>
              <c:f>'National-NonDistress'!$R$6:$R$339</c:f>
              <c:numCache>
                <c:formatCode>#,##0_);[Red]\(#,##0\)</c:formatCode>
                <c:ptCount val="334"/>
                <c:pt idx="0">
                  <c:v>83.873762538375203</c:v>
                </c:pt>
                <c:pt idx="1">
                  <c:v>83.283583350959503</c:v>
                </c:pt>
                <c:pt idx="2">
                  <c:v>83.786268053651796</c:v>
                </c:pt>
                <c:pt idx="3">
                  <c:v>85.502640223568605</c:v>
                </c:pt>
                <c:pt idx="4">
                  <c:v>86.635481266930199</c:v>
                </c:pt>
                <c:pt idx="5">
                  <c:v>86.255773868413797</c:v>
                </c:pt>
                <c:pt idx="6">
                  <c:v>85.230879056028797</c:v>
                </c:pt>
                <c:pt idx="7">
                  <c:v>83.532472694145596</c:v>
                </c:pt>
                <c:pt idx="8">
                  <c:v>84.856317745286404</c:v>
                </c:pt>
                <c:pt idx="9">
                  <c:v>86.090930695904802</c:v>
                </c:pt>
                <c:pt idx="10">
                  <c:v>89.833150485894507</c:v>
                </c:pt>
                <c:pt idx="11">
                  <c:v>90.816585104612798</c:v>
                </c:pt>
                <c:pt idx="12">
                  <c:v>90.798791898205096</c:v>
                </c:pt>
                <c:pt idx="13">
                  <c:v>87.453301974834105</c:v>
                </c:pt>
                <c:pt idx="14">
                  <c:v>86.550821668325895</c:v>
                </c:pt>
                <c:pt idx="15">
                  <c:v>87.266998509626305</c:v>
                </c:pt>
                <c:pt idx="16">
                  <c:v>92.147414709836596</c:v>
                </c:pt>
                <c:pt idx="17">
                  <c:v>94.4245083925356</c:v>
                </c:pt>
                <c:pt idx="18">
                  <c:v>96.779495923006394</c:v>
                </c:pt>
                <c:pt idx="19">
                  <c:v>95.258081916427997</c:v>
                </c:pt>
                <c:pt idx="20">
                  <c:v>95.613643072889602</c:v>
                </c:pt>
                <c:pt idx="21">
                  <c:v>94.308231453751901</c:v>
                </c:pt>
                <c:pt idx="22">
                  <c:v>95.9203718625036</c:v>
                </c:pt>
                <c:pt idx="23">
                  <c:v>95.497119494617706</c:v>
                </c:pt>
                <c:pt idx="24">
                  <c:v>97.611157012971404</c:v>
                </c:pt>
                <c:pt idx="25">
                  <c:v>97.578146044197993</c:v>
                </c:pt>
                <c:pt idx="26">
                  <c:v>98.887454298728102</c:v>
                </c:pt>
                <c:pt idx="27">
                  <c:v>97.285666787996604</c:v>
                </c:pt>
                <c:pt idx="28">
                  <c:v>98.549063242027401</c:v>
                </c:pt>
                <c:pt idx="29">
                  <c:v>101.069089635341</c:v>
                </c:pt>
                <c:pt idx="30">
                  <c:v>105.333216519603</c:v>
                </c:pt>
                <c:pt idx="31">
                  <c:v>106.55481851778799</c:v>
                </c:pt>
                <c:pt idx="32">
                  <c:v>104.67769289824901</c:v>
                </c:pt>
                <c:pt idx="33">
                  <c:v>101.917339426487</c:v>
                </c:pt>
                <c:pt idx="34">
                  <c:v>100.06165774256699</c:v>
                </c:pt>
                <c:pt idx="35">
                  <c:v>100</c:v>
                </c:pt>
                <c:pt idx="36">
                  <c:v>101.375371669229</c:v>
                </c:pt>
                <c:pt idx="37">
                  <c:v>103.86905091170701</c:v>
                </c:pt>
                <c:pt idx="38">
                  <c:v>104.967006436026</c:v>
                </c:pt>
                <c:pt idx="39">
                  <c:v>103.92815480282</c:v>
                </c:pt>
                <c:pt idx="40">
                  <c:v>102.901444052315</c:v>
                </c:pt>
                <c:pt idx="41">
                  <c:v>103.25999433436399</c:v>
                </c:pt>
                <c:pt idx="42">
                  <c:v>105.569772748099</c:v>
                </c:pt>
                <c:pt idx="43">
                  <c:v>107.582982931591</c:v>
                </c:pt>
                <c:pt idx="44">
                  <c:v>107.750768876639</c:v>
                </c:pt>
                <c:pt idx="45">
                  <c:v>104.242285382365</c:v>
                </c:pt>
                <c:pt idx="46">
                  <c:v>102.784623882451</c:v>
                </c:pt>
                <c:pt idx="47">
                  <c:v>102.17707352623199</c:v>
                </c:pt>
                <c:pt idx="48">
                  <c:v>103.815667109272</c:v>
                </c:pt>
                <c:pt idx="49">
                  <c:v>102.816330407994</c:v>
                </c:pt>
                <c:pt idx="50">
                  <c:v>102.049278202626</c:v>
                </c:pt>
                <c:pt idx="51">
                  <c:v>101.044850395042</c:v>
                </c:pt>
                <c:pt idx="52">
                  <c:v>100.991227156587</c:v>
                </c:pt>
                <c:pt idx="53">
                  <c:v>101.4442504647</c:v>
                </c:pt>
                <c:pt idx="54">
                  <c:v>102.235838397902</c:v>
                </c:pt>
                <c:pt idx="55">
                  <c:v>104.8528911943</c:v>
                </c:pt>
                <c:pt idx="56">
                  <c:v>107.03339136076499</c:v>
                </c:pt>
                <c:pt idx="57">
                  <c:v>109.663029955895</c:v>
                </c:pt>
                <c:pt idx="58">
                  <c:v>109.67603172132701</c:v>
                </c:pt>
                <c:pt idx="59">
                  <c:v>109.29249018281099</c:v>
                </c:pt>
                <c:pt idx="60">
                  <c:v>107.96928008253801</c:v>
                </c:pt>
                <c:pt idx="61">
                  <c:v>108.65750985822601</c:v>
                </c:pt>
                <c:pt idx="62">
                  <c:v>110.852041096562</c:v>
                </c:pt>
                <c:pt idx="63">
                  <c:v>113.15326842260301</c:v>
                </c:pt>
                <c:pt idx="64">
                  <c:v>114.303185938957</c:v>
                </c:pt>
                <c:pt idx="65">
                  <c:v>113.838515787494</c:v>
                </c:pt>
                <c:pt idx="66">
                  <c:v>113.20074669528699</c:v>
                </c:pt>
                <c:pt idx="67">
                  <c:v>112.594646606146</c:v>
                </c:pt>
                <c:pt idx="68">
                  <c:v>113.292314281834</c:v>
                </c:pt>
                <c:pt idx="69">
                  <c:v>114.51315034484099</c:v>
                </c:pt>
                <c:pt idx="70">
                  <c:v>115.86702957956101</c:v>
                </c:pt>
                <c:pt idx="71">
                  <c:v>116.509285774107</c:v>
                </c:pt>
                <c:pt idx="72">
                  <c:v>117.08520249764599</c:v>
                </c:pt>
                <c:pt idx="73">
                  <c:v>119.058650916933</c:v>
                </c:pt>
                <c:pt idx="74">
                  <c:v>121.479796543364</c:v>
                </c:pt>
                <c:pt idx="75">
                  <c:v>123.515698629516</c:v>
                </c:pt>
                <c:pt idx="76">
                  <c:v>123.854215714503</c:v>
                </c:pt>
                <c:pt idx="77">
                  <c:v>124.737987147628</c:v>
                </c:pt>
                <c:pt idx="78">
                  <c:v>125.39982974114101</c:v>
                </c:pt>
                <c:pt idx="79">
                  <c:v>127.585143674235</c:v>
                </c:pt>
                <c:pt idx="80">
                  <c:v>129.29746701545599</c:v>
                </c:pt>
                <c:pt idx="81">
                  <c:v>131.15858381812399</c:v>
                </c:pt>
                <c:pt idx="82">
                  <c:v>131.087442147872</c:v>
                </c:pt>
                <c:pt idx="83">
                  <c:v>131.61376414846899</c:v>
                </c:pt>
                <c:pt idx="84">
                  <c:v>131.35073485793501</c:v>
                </c:pt>
                <c:pt idx="85">
                  <c:v>133.92569609385399</c:v>
                </c:pt>
                <c:pt idx="86">
                  <c:v>135.54751259589199</c:v>
                </c:pt>
                <c:pt idx="87">
                  <c:v>137.528910025199</c:v>
                </c:pt>
                <c:pt idx="88">
                  <c:v>138.81887690239299</c:v>
                </c:pt>
                <c:pt idx="89">
                  <c:v>140.35996951361</c:v>
                </c:pt>
                <c:pt idx="90">
                  <c:v>143.99928863066199</c:v>
                </c:pt>
                <c:pt idx="91">
                  <c:v>147.58461052805899</c:v>
                </c:pt>
                <c:pt idx="92">
                  <c:v>151.472593910272</c:v>
                </c:pt>
                <c:pt idx="93">
                  <c:v>151.85217429687</c:v>
                </c:pt>
                <c:pt idx="94">
                  <c:v>150.675351284546</c:v>
                </c:pt>
                <c:pt idx="95">
                  <c:v>150.08126932031101</c:v>
                </c:pt>
                <c:pt idx="96">
                  <c:v>150.70170596002299</c:v>
                </c:pt>
                <c:pt idx="97">
                  <c:v>153.08792659237699</c:v>
                </c:pt>
                <c:pt idx="98">
                  <c:v>153.81943266711801</c:v>
                </c:pt>
                <c:pt idx="99">
                  <c:v>155.024157429289</c:v>
                </c:pt>
                <c:pt idx="100">
                  <c:v>154.77727751049301</c:v>
                </c:pt>
                <c:pt idx="101">
                  <c:v>155.93664467356101</c:v>
                </c:pt>
                <c:pt idx="102">
                  <c:v>155.681939042636</c:v>
                </c:pt>
                <c:pt idx="103">
                  <c:v>156.699894003086</c:v>
                </c:pt>
                <c:pt idx="104">
                  <c:v>156.02255532686701</c:v>
                </c:pt>
                <c:pt idx="105">
                  <c:v>157.05981225428701</c:v>
                </c:pt>
                <c:pt idx="106">
                  <c:v>158.12690858033</c:v>
                </c:pt>
                <c:pt idx="107">
                  <c:v>161.82689992791401</c:v>
                </c:pt>
                <c:pt idx="108">
                  <c:v>164.24977933905501</c:v>
                </c:pt>
                <c:pt idx="109">
                  <c:v>166.98230385513099</c:v>
                </c:pt>
                <c:pt idx="110">
                  <c:v>166.57484590345101</c:v>
                </c:pt>
                <c:pt idx="111">
                  <c:v>167.90583117063301</c:v>
                </c:pt>
                <c:pt idx="112">
                  <c:v>167.64730555202601</c:v>
                </c:pt>
                <c:pt idx="113">
                  <c:v>170.02105273423899</c:v>
                </c:pt>
                <c:pt idx="114">
                  <c:v>169.78991858515701</c:v>
                </c:pt>
                <c:pt idx="115">
                  <c:v>169.90165497849699</c:v>
                </c:pt>
                <c:pt idx="116">
                  <c:v>165.72194553276799</c:v>
                </c:pt>
                <c:pt idx="117">
                  <c:v>161.07050626201499</c:v>
                </c:pt>
                <c:pt idx="118">
                  <c:v>155.293356286331</c:v>
                </c:pt>
                <c:pt idx="119">
                  <c:v>153.52067471159501</c:v>
                </c:pt>
                <c:pt idx="120">
                  <c:v>153.71237206427199</c:v>
                </c:pt>
                <c:pt idx="121">
                  <c:v>158.142189693879</c:v>
                </c:pt>
                <c:pt idx="122">
                  <c:v>160.358482224407</c:v>
                </c:pt>
                <c:pt idx="123">
                  <c:v>160.12385670030201</c:v>
                </c:pt>
                <c:pt idx="124">
                  <c:v>155.89683292139301</c:v>
                </c:pt>
                <c:pt idx="125">
                  <c:v>153.45902345500599</c:v>
                </c:pt>
                <c:pt idx="126">
                  <c:v>153.93709882228401</c:v>
                </c:pt>
                <c:pt idx="127">
                  <c:v>156.496287528511</c:v>
                </c:pt>
                <c:pt idx="128">
                  <c:v>154.144706226941</c:v>
                </c:pt>
                <c:pt idx="129">
                  <c:v>145.08273338880201</c:v>
                </c:pt>
                <c:pt idx="130">
                  <c:v>134.36683716296</c:v>
                </c:pt>
                <c:pt idx="131">
                  <c:v>129.57086012970399</c:v>
                </c:pt>
                <c:pt idx="132">
                  <c:v>127.752606939809</c:v>
                </c:pt>
                <c:pt idx="133">
                  <c:v>126.297284861625</c:v>
                </c:pt>
                <c:pt idx="134">
                  <c:v>119.043761410434</c:v>
                </c:pt>
                <c:pt idx="135">
                  <c:v>114.88561938420099</c:v>
                </c:pt>
                <c:pt idx="136">
                  <c:v>110.367937294021</c:v>
                </c:pt>
                <c:pt idx="137">
                  <c:v>110.932794303696</c:v>
                </c:pt>
                <c:pt idx="138">
                  <c:v>109.013528399686</c:v>
                </c:pt>
                <c:pt idx="139">
                  <c:v>108.04842445101301</c:v>
                </c:pt>
                <c:pt idx="140">
                  <c:v>105.18810264034801</c:v>
                </c:pt>
                <c:pt idx="141">
                  <c:v>102.77217727489401</c:v>
                </c:pt>
                <c:pt idx="142">
                  <c:v>101.35990217174</c:v>
                </c:pt>
                <c:pt idx="143">
                  <c:v>100.915464391355</c:v>
                </c:pt>
                <c:pt idx="144">
                  <c:v>100.732081481923</c:v>
                </c:pt>
                <c:pt idx="145">
                  <c:v>101.332657475856</c:v>
                </c:pt>
                <c:pt idx="146">
                  <c:v>102.916877728408</c:v>
                </c:pt>
                <c:pt idx="147">
                  <c:v>106.590825095629</c:v>
                </c:pt>
                <c:pt idx="148">
                  <c:v>107.969202061937</c:v>
                </c:pt>
                <c:pt idx="149">
                  <c:v>107.619900607926</c:v>
                </c:pt>
                <c:pt idx="150">
                  <c:v>104.167129069635</c:v>
                </c:pt>
                <c:pt idx="151">
                  <c:v>103.221970356935</c:v>
                </c:pt>
                <c:pt idx="152">
                  <c:v>103.37056431157301</c:v>
                </c:pt>
                <c:pt idx="153">
                  <c:v>106.496977479672</c:v>
                </c:pt>
                <c:pt idx="154">
                  <c:v>109.077739902647</c:v>
                </c:pt>
                <c:pt idx="155">
                  <c:v>111.614508811495</c:v>
                </c:pt>
                <c:pt idx="156">
                  <c:v>110.301930008531</c:v>
                </c:pt>
                <c:pt idx="157">
                  <c:v>105.750669981231</c:v>
                </c:pt>
                <c:pt idx="158">
                  <c:v>101.45805969188299</c:v>
                </c:pt>
                <c:pt idx="159">
                  <c:v>100.79213296752199</c:v>
                </c:pt>
                <c:pt idx="160">
                  <c:v>103.19311175161199</c:v>
                </c:pt>
                <c:pt idx="161">
                  <c:v>106.24267069632199</c:v>
                </c:pt>
                <c:pt idx="162">
                  <c:v>108.47086142446</c:v>
                </c:pt>
                <c:pt idx="163">
                  <c:v>110.40234438425399</c:v>
                </c:pt>
                <c:pt idx="164">
                  <c:v>111.659387104358</c:v>
                </c:pt>
                <c:pt idx="165">
                  <c:v>114.48720236422101</c:v>
                </c:pt>
                <c:pt idx="166">
                  <c:v>114.776970369286</c:v>
                </c:pt>
                <c:pt idx="167">
                  <c:v>115.04704916897199</c:v>
                </c:pt>
                <c:pt idx="168">
                  <c:v>111.361581555472</c:v>
                </c:pt>
                <c:pt idx="169">
                  <c:v>109.24018668137001</c:v>
                </c:pt>
                <c:pt idx="170">
                  <c:v>108.301740390188</c:v>
                </c:pt>
                <c:pt idx="171">
                  <c:v>110.366338761519</c:v>
                </c:pt>
                <c:pt idx="172">
                  <c:v>111.33753553577201</c:v>
                </c:pt>
                <c:pt idx="173">
                  <c:v>112.747987809112</c:v>
                </c:pt>
                <c:pt idx="174">
                  <c:v>114.205950832737</c:v>
                </c:pt>
                <c:pt idx="175">
                  <c:v>116.79349275852</c:v>
                </c:pt>
                <c:pt idx="176">
                  <c:v>117.392567269832</c:v>
                </c:pt>
                <c:pt idx="177">
                  <c:v>118.037842686537</c:v>
                </c:pt>
                <c:pt idx="178">
                  <c:v>117.02026794528</c:v>
                </c:pt>
                <c:pt idx="179">
                  <c:v>117.69805632924</c:v>
                </c:pt>
                <c:pt idx="180">
                  <c:v>116.206997305066</c:v>
                </c:pt>
                <c:pt idx="181">
                  <c:v>117.14528989739399</c:v>
                </c:pt>
                <c:pt idx="182">
                  <c:v>117.850743783043</c:v>
                </c:pt>
                <c:pt idx="183">
                  <c:v>121.60413432655599</c:v>
                </c:pt>
                <c:pt idx="184">
                  <c:v>122.89010984230799</c:v>
                </c:pt>
                <c:pt idx="185">
                  <c:v>124.576610238009</c:v>
                </c:pt>
                <c:pt idx="186">
                  <c:v>124.35277021220701</c:v>
                </c:pt>
                <c:pt idx="187">
                  <c:v>125.20226169947099</c:v>
                </c:pt>
                <c:pt idx="188">
                  <c:v>125.349197799536</c:v>
                </c:pt>
                <c:pt idx="189">
                  <c:v>125.790400476347</c:v>
                </c:pt>
                <c:pt idx="190">
                  <c:v>126.66271963886101</c:v>
                </c:pt>
                <c:pt idx="191">
                  <c:v>127.397075329795</c:v>
                </c:pt>
                <c:pt idx="192">
                  <c:v>129.66544723118301</c:v>
                </c:pt>
                <c:pt idx="193">
                  <c:v>130.93322264390301</c:v>
                </c:pt>
                <c:pt idx="194">
                  <c:v>132.968448153873</c:v>
                </c:pt>
                <c:pt idx="195">
                  <c:v>134.00053536312899</c:v>
                </c:pt>
                <c:pt idx="196">
                  <c:v>135.014944200001</c:v>
                </c:pt>
                <c:pt idx="197">
                  <c:v>136.14791712443201</c:v>
                </c:pt>
                <c:pt idx="198">
                  <c:v>137.103891664283</c:v>
                </c:pt>
                <c:pt idx="199">
                  <c:v>138.927485186788</c:v>
                </c:pt>
                <c:pt idx="200">
                  <c:v>140.63136994894299</c:v>
                </c:pt>
                <c:pt idx="201">
                  <c:v>142.254913757862</c:v>
                </c:pt>
                <c:pt idx="202">
                  <c:v>143.63696569848599</c:v>
                </c:pt>
                <c:pt idx="203">
                  <c:v>145.33014347464601</c:v>
                </c:pt>
                <c:pt idx="204">
                  <c:v>147.816052316461</c:v>
                </c:pt>
                <c:pt idx="205">
                  <c:v>148.77554655099701</c:v>
                </c:pt>
                <c:pt idx="206">
                  <c:v>150.29785209588101</c:v>
                </c:pt>
                <c:pt idx="207">
                  <c:v>150.17315774553501</c:v>
                </c:pt>
                <c:pt idx="208">
                  <c:v>151.10022629904199</c:v>
                </c:pt>
                <c:pt idx="209">
                  <c:v>151.35316769328199</c:v>
                </c:pt>
                <c:pt idx="210">
                  <c:v>153.31246369599901</c:v>
                </c:pt>
                <c:pt idx="211">
                  <c:v>154.93990892328301</c:v>
                </c:pt>
                <c:pt idx="212">
                  <c:v>155.652874289972</c:v>
                </c:pt>
                <c:pt idx="213">
                  <c:v>153.75903694863501</c:v>
                </c:pt>
                <c:pt idx="214">
                  <c:v>153.00862451908699</c:v>
                </c:pt>
                <c:pt idx="215">
                  <c:v>154.56153585358001</c:v>
                </c:pt>
                <c:pt idx="216">
                  <c:v>158.99750417112901</c:v>
                </c:pt>
                <c:pt idx="217">
                  <c:v>160.692688807531</c:v>
                </c:pt>
                <c:pt idx="218">
                  <c:v>160.13499560664201</c:v>
                </c:pt>
                <c:pt idx="219">
                  <c:v>157.82044833228801</c:v>
                </c:pt>
                <c:pt idx="220">
                  <c:v>158.72761109299699</c:v>
                </c:pt>
                <c:pt idx="221">
                  <c:v>161.58485243871101</c:v>
                </c:pt>
                <c:pt idx="222">
                  <c:v>165.27239023134601</c:v>
                </c:pt>
                <c:pt idx="223">
                  <c:v>167.39111391002299</c:v>
                </c:pt>
                <c:pt idx="224">
                  <c:v>168.51798660348399</c:v>
                </c:pt>
                <c:pt idx="225">
                  <c:v>167.82184142047399</c:v>
                </c:pt>
                <c:pt idx="226">
                  <c:v>166.78047970735301</c:v>
                </c:pt>
                <c:pt idx="227">
                  <c:v>164.98453542281001</c:v>
                </c:pt>
                <c:pt idx="228">
                  <c:v>165.88411237857801</c:v>
                </c:pt>
                <c:pt idx="229">
                  <c:v>168.55941244911</c:v>
                </c:pt>
                <c:pt idx="230">
                  <c:v>173.024339316918</c:v>
                </c:pt>
                <c:pt idx="231">
                  <c:v>175.698209991504</c:v>
                </c:pt>
                <c:pt idx="232">
                  <c:v>175.89815362020099</c:v>
                </c:pt>
                <c:pt idx="233">
                  <c:v>176.04930723888</c:v>
                </c:pt>
                <c:pt idx="234">
                  <c:v>174.91749802896001</c:v>
                </c:pt>
                <c:pt idx="235">
                  <c:v>177.03388654287599</c:v>
                </c:pt>
                <c:pt idx="236">
                  <c:v>178.23413122622401</c:v>
                </c:pt>
                <c:pt idx="237">
                  <c:v>181.42317352920799</c:v>
                </c:pt>
                <c:pt idx="238">
                  <c:v>180.35249280008799</c:v>
                </c:pt>
                <c:pt idx="239">
                  <c:v>180.86141585587399</c:v>
                </c:pt>
                <c:pt idx="240">
                  <c:v>181.66438845940201</c:v>
                </c:pt>
                <c:pt idx="241">
                  <c:v>186.07803651401699</c:v>
                </c:pt>
                <c:pt idx="242">
                  <c:v>188.824316693897</c:v>
                </c:pt>
                <c:pt idx="243">
                  <c:v>188.36739507354099</c:v>
                </c:pt>
                <c:pt idx="244">
                  <c:v>186.95840534713301</c:v>
                </c:pt>
                <c:pt idx="245">
                  <c:v>187.280419231183</c:v>
                </c:pt>
                <c:pt idx="246">
                  <c:v>190.24168224977601</c:v>
                </c:pt>
                <c:pt idx="247">
                  <c:v>193.55164194152201</c:v>
                </c:pt>
                <c:pt idx="248">
                  <c:v>196.11955619425899</c:v>
                </c:pt>
                <c:pt idx="249">
                  <c:v>196.09451656918199</c:v>
                </c:pt>
                <c:pt idx="250">
                  <c:v>194.33480233338699</c:v>
                </c:pt>
                <c:pt idx="251">
                  <c:v>192.51114248455599</c:v>
                </c:pt>
                <c:pt idx="252">
                  <c:v>193.15067875443199</c:v>
                </c:pt>
                <c:pt idx="253">
                  <c:v>196.964830125151</c:v>
                </c:pt>
                <c:pt idx="254">
                  <c:v>201.74088176320001</c:v>
                </c:pt>
                <c:pt idx="255">
                  <c:v>203.74914657223599</c:v>
                </c:pt>
                <c:pt idx="256">
                  <c:v>204.22879141148499</c:v>
                </c:pt>
                <c:pt idx="257">
                  <c:v>205.09075521255099</c:v>
                </c:pt>
                <c:pt idx="258">
                  <c:v>204.794267815057</c:v>
                </c:pt>
                <c:pt idx="259">
                  <c:v>202.657793951971</c:v>
                </c:pt>
                <c:pt idx="260">
                  <c:v>200.64789192477201</c:v>
                </c:pt>
                <c:pt idx="261">
                  <c:v>201.22531851901499</c:v>
                </c:pt>
                <c:pt idx="262">
                  <c:v>205.410507680027</c:v>
                </c:pt>
                <c:pt idx="263">
                  <c:v>209.768396403005</c:v>
                </c:pt>
                <c:pt idx="264">
                  <c:v>215.20145215262701</c:v>
                </c:pt>
                <c:pt idx="265">
                  <c:v>217.99481383334</c:v>
                </c:pt>
                <c:pt idx="266">
                  <c:v>217.59959362269299</c:v>
                </c:pt>
                <c:pt idx="267">
                  <c:v>211.532622439693</c:v>
                </c:pt>
                <c:pt idx="268">
                  <c:v>203.80182193087501</c:v>
                </c:pt>
                <c:pt idx="269">
                  <c:v>202.48748532139899</c:v>
                </c:pt>
                <c:pt idx="270">
                  <c:v>201.950890733612</c:v>
                </c:pt>
                <c:pt idx="271">
                  <c:v>205.840718566389</c:v>
                </c:pt>
                <c:pt idx="272">
                  <c:v>207.51984612855099</c:v>
                </c:pt>
                <c:pt idx="273">
                  <c:v>214.704096732268</c:v>
                </c:pt>
                <c:pt idx="274">
                  <c:v>221.364820526686</c:v>
                </c:pt>
                <c:pt idx="275">
                  <c:v>228.501838266927</c:v>
                </c:pt>
                <c:pt idx="276">
                  <c:v>228.925529144378</c:v>
                </c:pt>
                <c:pt idx="277">
                  <c:v>226.78118270627499</c:v>
                </c:pt>
                <c:pt idx="278">
                  <c:v>224.746687533879</c:v>
                </c:pt>
                <c:pt idx="279">
                  <c:v>228.77089983687699</c:v>
                </c:pt>
                <c:pt idx="280">
                  <c:v>233.652566948198</c:v>
                </c:pt>
                <c:pt idx="281">
                  <c:v>238.190432895892</c:v>
                </c:pt>
                <c:pt idx="282">
                  <c:v>243.37178820215399</c:v>
                </c:pt>
                <c:pt idx="283">
                  <c:v>247.93407489522801</c:v>
                </c:pt>
                <c:pt idx="284">
                  <c:v>253.79215588507401</c:v>
                </c:pt>
                <c:pt idx="285">
                  <c:v>260.87053750117502</c:v>
                </c:pt>
                <c:pt idx="286">
                  <c:v>265.44568164573201</c:v>
                </c:pt>
                <c:pt idx="287">
                  <c:v>267.46142964421398</c:v>
                </c:pt>
                <c:pt idx="288">
                  <c:v>261.36597557077403</c:v>
                </c:pt>
                <c:pt idx="289">
                  <c:v>257.82230197673698</c:v>
                </c:pt>
                <c:pt idx="290">
                  <c:v>260.60041227959601</c:v>
                </c:pt>
                <c:pt idx="291">
                  <c:v>277.313978512625</c:v>
                </c:pt>
                <c:pt idx="292">
                  <c:v>288.85183313671303</c:v>
                </c:pt>
                <c:pt idx="293">
                  <c:v>290.23973517555697</c:v>
                </c:pt>
                <c:pt idx="294">
                  <c:v>280.31816067599902</c:v>
                </c:pt>
                <c:pt idx="295">
                  <c:v>276.30224103823599</c:v>
                </c:pt>
                <c:pt idx="296">
                  <c:v>273.55167432877698</c:v>
                </c:pt>
                <c:pt idx="297">
                  <c:v>276.38888139591</c:v>
                </c:pt>
                <c:pt idx="298">
                  <c:v>267.58516480611399</c:v>
                </c:pt>
                <c:pt idx="299">
                  <c:v>261.195505002164</c:v>
                </c:pt>
                <c:pt idx="300">
                  <c:v>252.16630622295099</c:v>
                </c:pt>
                <c:pt idx="301">
                  <c:v>252.54859698983699</c:v>
                </c:pt>
                <c:pt idx="302">
                  <c:v>247.66974548696899</c:v>
                </c:pt>
                <c:pt idx="303">
                  <c:v>245.554350687903</c:v>
                </c:pt>
                <c:pt idx="304">
                  <c:v>252.49989551162199</c:v>
                </c:pt>
                <c:pt idx="305">
                  <c:v>260.74036390775399</c:v>
                </c:pt>
                <c:pt idx="306">
                  <c:v>267.37894205287</c:v>
                </c:pt>
                <c:pt idx="307">
                  <c:v>256.89211495779301</c:v>
                </c:pt>
                <c:pt idx="308">
                  <c:v>246.32593776243101</c:v>
                </c:pt>
                <c:pt idx="309">
                  <c:v>231.981754986515</c:v>
                </c:pt>
                <c:pt idx="310">
                  <c:v>233.48149653893799</c:v>
                </c:pt>
                <c:pt idx="311">
                  <c:v>232.51334478526499</c:v>
                </c:pt>
                <c:pt idx="312">
                  <c:v>242.68133048303801</c:v>
                </c:pt>
                <c:pt idx="313">
                  <c:v>240.5325153041</c:v>
                </c:pt>
                <c:pt idx="314">
                  <c:v>245.97912912158</c:v>
                </c:pt>
                <c:pt idx="315">
                  <c:v>241.67643669745399</c:v>
                </c:pt>
                <c:pt idx="316">
                  <c:v>245.33798895527701</c:v>
                </c:pt>
                <c:pt idx="317">
                  <c:v>240.69562042929701</c:v>
                </c:pt>
                <c:pt idx="318">
                  <c:v>242.52796174819801</c:v>
                </c:pt>
                <c:pt idx="319">
                  <c:v>236.46057207973701</c:v>
                </c:pt>
                <c:pt idx="320">
                  <c:v>239.48112944314599</c:v>
                </c:pt>
                <c:pt idx="321">
                  <c:v>233.450187564695</c:v>
                </c:pt>
                <c:pt idx="322">
                  <c:v>235.555237792231</c:v>
                </c:pt>
                <c:pt idx="323">
                  <c:v>231.07053277454801</c:v>
                </c:pt>
                <c:pt idx="324">
                  <c:v>242.331732285501</c:v>
                </c:pt>
                <c:pt idx="325">
                  <c:v>242.153522300151</c:v>
                </c:pt>
                <c:pt idx="326">
                  <c:v>244.28163509225499</c:v>
                </c:pt>
                <c:pt idx="327">
                  <c:v>225.69573155955999</c:v>
                </c:pt>
                <c:pt idx="328">
                  <c:v>224.96375965848901</c:v>
                </c:pt>
                <c:pt idx="329">
                  <c:v>223.775887045258</c:v>
                </c:pt>
                <c:pt idx="330">
                  <c:v>235.911637558602</c:v>
                </c:pt>
                <c:pt idx="331">
                  <c:v>239.06804429236499</c:v>
                </c:pt>
                <c:pt idx="332">
                  <c:v>237.28672693800399</c:v>
                </c:pt>
                <c:pt idx="333">
                  <c:v>238.01560440835601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64-4CE1-B439-1BD57BA7CF9C}"/>
            </c:ext>
          </c:extLst>
        </c:ser>
        <c:ser>
          <c:idx val="2"/>
          <c:order val="1"/>
          <c:tx>
            <c:strRef>
              <c:f>'National-NonDistress'!$V$5</c:f>
              <c:strCache>
                <c:ptCount val="1"/>
                <c:pt idx="0">
                  <c:v>U.S. Investment Grade Non-Distress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'National-NonDistress'!$V$6:$V$124</c:f>
              <c:numCache>
                <c:formatCode>#,##0_);[Red]\(#,##0\)</c:formatCode>
                <c:ptCount val="119"/>
                <c:pt idx="0">
                  <c:v>64.303011990563505</c:v>
                </c:pt>
                <c:pt idx="1">
                  <c:v>63.471413069169301</c:v>
                </c:pt>
                <c:pt idx="2">
                  <c:v>70.686111387207404</c:v>
                </c:pt>
                <c:pt idx="3">
                  <c:v>72.145663562355693</c:v>
                </c:pt>
                <c:pt idx="4">
                  <c:v>71.846207283866306</c:v>
                </c:pt>
                <c:pt idx="5">
                  <c:v>74.091222131483704</c:v>
                </c:pt>
                <c:pt idx="6">
                  <c:v>80.248850859803696</c:v>
                </c:pt>
                <c:pt idx="7">
                  <c:v>83.768269240849193</c:v>
                </c:pt>
                <c:pt idx="8">
                  <c:v>83.473406429393705</c:v>
                </c:pt>
                <c:pt idx="9">
                  <c:v>86.284825539987096</c:v>
                </c:pt>
                <c:pt idx="10">
                  <c:v>84.343362846884403</c:v>
                </c:pt>
                <c:pt idx="11">
                  <c:v>91.368393306415499</c:v>
                </c:pt>
                <c:pt idx="12">
                  <c:v>85.984783675142197</c:v>
                </c:pt>
                <c:pt idx="13">
                  <c:v>93.699673453094604</c:v>
                </c:pt>
                <c:pt idx="14">
                  <c:v>95.428134255078007</c:v>
                </c:pt>
                <c:pt idx="15">
                  <c:v>94.810890389628398</c:v>
                </c:pt>
                <c:pt idx="16">
                  <c:v>97.393768266881494</c:v>
                </c:pt>
                <c:pt idx="17">
                  <c:v>100.84087122133</c:v>
                </c:pt>
                <c:pt idx="18">
                  <c:v>103.57205320630599</c:v>
                </c:pt>
                <c:pt idx="19">
                  <c:v>100</c:v>
                </c:pt>
                <c:pt idx="20">
                  <c:v>104.51823129453101</c:v>
                </c:pt>
                <c:pt idx="21">
                  <c:v>102.170869711047</c:v>
                </c:pt>
                <c:pt idx="22">
                  <c:v>107.23953965355599</c:v>
                </c:pt>
                <c:pt idx="23">
                  <c:v>101.07472229333401</c:v>
                </c:pt>
                <c:pt idx="24">
                  <c:v>101.72150010947099</c:v>
                </c:pt>
                <c:pt idx="25">
                  <c:v>100.798861185283</c:v>
                </c:pt>
                <c:pt idx="26">
                  <c:v>106.769449782184</c:v>
                </c:pt>
                <c:pt idx="27">
                  <c:v>108.291059245478</c:v>
                </c:pt>
                <c:pt idx="28">
                  <c:v>111.12795885561199</c:v>
                </c:pt>
                <c:pt idx="29">
                  <c:v>113.47965146424001</c:v>
                </c:pt>
                <c:pt idx="30">
                  <c:v>113.469647813031</c:v>
                </c:pt>
                <c:pt idx="31">
                  <c:v>116.246656102828</c:v>
                </c:pt>
                <c:pt idx="32">
                  <c:v>121.287021895443</c:v>
                </c:pt>
                <c:pt idx="33">
                  <c:v>124.647893969077</c:v>
                </c:pt>
                <c:pt idx="34">
                  <c:v>128.84716171657101</c:v>
                </c:pt>
                <c:pt idx="35">
                  <c:v>129.67354951684001</c:v>
                </c:pt>
                <c:pt idx="36">
                  <c:v>135.215492923298</c:v>
                </c:pt>
                <c:pt idx="37">
                  <c:v>138.995094980267</c:v>
                </c:pt>
                <c:pt idx="38">
                  <c:v>149.66239740261199</c:v>
                </c:pt>
                <c:pt idx="39">
                  <c:v>148.560733386018</c:v>
                </c:pt>
                <c:pt idx="40">
                  <c:v>151.22452168516401</c:v>
                </c:pt>
                <c:pt idx="41">
                  <c:v>153.87260895130399</c:v>
                </c:pt>
                <c:pt idx="42">
                  <c:v>157.02744590944599</c:v>
                </c:pt>
                <c:pt idx="43">
                  <c:v>160.47133273790601</c:v>
                </c:pt>
                <c:pt idx="44">
                  <c:v>165.57104244583701</c:v>
                </c:pt>
                <c:pt idx="45">
                  <c:v>170.24575479631901</c:v>
                </c:pt>
                <c:pt idx="46">
                  <c:v>167.02365029375599</c:v>
                </c:pt>
                <c:pt idx="47">
                  <c:v>157.75497340647101</c:v>
                </c:pt>
                <c:pt idx="48">
                  <c:v>161.64965872703101</c:v>
                </c:pt>
                <c:pt idx="49">
                  <c:v>158.86888688140499</c:v>
                </c:pt>
                <c:pt idx="50">
                  <c:v>164.36321507646201</c:v>
                </c:pt>
                <c:pt idx="51">
                  <c:v>134.781061358523</c:v>
                </c:pt>
                <c:pt idx="52">
                  <c:v>119.40923386822401</c:v>
                </c:pt>
                <c:pt idx="53">
                  <c:v>115.470402494826</c:v>
                </c:pt>
                <c:pt idx="54">
                  <c:v>104.79279817080401</c:v>
                </c:pt>
                <c:pt idx="55">
                  <c:v>107.934764092802</c:v>
                </c:pt>
                <c:pt idx="56">
                  <c:v>106.786054500256</c:v>
                </c:pt>
                <c:pt idx="57">
                  <c:v>115.549782981367</c:v>
                </c:pt>
                <c:pt idx="58">
                  <c:v>110.400425128891</c:v>
                </c:pt>
                <c:pt idx="59">
                  <c:v>123.715654226718</c:v>
                </c:pt>
                <c:pt idx="60">
                  <c:v>109.601944327205</c:v>
                </c:pt>
                <c:pt idx="61">
                  <c:v>116.544550117054</c:v>
                </c:pt>
                <c:pt idx="62">
                  <c:v>120.47620693924</c:v>
                </c:pt>
                <c:pt idx="63">
                  <c:v>123.50202683277899</c:v>
                </c:pt>
                <c:pt idx="64">
                  <c:v>117.00374222989799</c:v>
                </c:pt>
                <c:pt idx="65">
                  <c:v>123.922300215801</c:v>
                </c:pt>
                <c:pt idx="66">
                  <c:v>126.49943295482601</c:v>
                </c:pt>
                <c:pt idx="67">
                  <c:v>130.70790455641401</c:v>
                </c:pt>
                <c:pt idx="68">
                  <c:v>128.69073416818</c:v>
                </c:pt>
                <c:pt idx="69">
                  <c:v>135.72814665726099</c:v>
                </c:pt>
                <c:pt idx="70">
                  <c:v>136.839043102147</c:v>
                </c:pt>
                <c:pt idx="71">
                  <c:v>141.63681523947699</c:v>
                </c:pt>
                <c:pt idx="72">
                  <c:v>145.003700950954</c:v>
                </c:pt>
                <c:pt idx="73">
                  <c:v>149.530803739064</c:v>
                </c:pt>
                <c:pt idx="74">
                  <c:v>152.783094741648</c:v>
                </c:pt>
                <c:pt idx="75">
                  <c:v>157.873741528381</c:v>
                </c:pt>
                <c:pt idx="76">
                  <c:v>162.881222274263</c:v>
                </c:pt>
                <c:pt idx="77">
                  <c:v>165.092047586787</c:v>
                </c:pt>
                <c:pt idx="78">
                  <c:v>168.784561768142</c:v>
                </c:pt>
                <c:pt idx="79">
                  <c:v>169.30144857211801</c:v>
                </c:pt>
                <c:pt idx="80">
                  <c:v>174.845347247853</c:v>
                </c:pt>
                <c:pt idx="81">
                  <c:v>176.54323805840701</c:v>
                </c:pt>
                <c:pt idx="82">
                  <c:v>184.32218569952701</c:v>
                </c:pt>
                <c:pt idx="83">
                  <c:v>180.51612658298399</c:v>
                </c:pt>
                <c:pt idx="84">
                  <c:v>187.70298108177599</c:v>
                </c:pt>
                <c:pt idx="85">
                  <c:v>191.88259323100201</c:v>
                </c:pt>
                <c:pt idx="86">
                  <c:v>195.47082105483301</c:v>
                </c:pt>
                <c:pt idx="87">
                  <c:v>197.040579173612</c:v>
                </c:pt>
                <c:pt idx="88">
                  <c:v>206.569209861009</c:v>
                </c:pt>
                <c:pt idx="89">
                  <c:v>205.60772929826101</c:v>
                </c:pt>
                <c:pt idx="90">
                  <c:v>213.870457511186</c:v>
                </c:pt>
                <c:pt idx="91">
                  <c:v>210.67315445709599</c:v>
                </c:pt>
                <c:pt idx="92">
                  <c:v>222.23831691642499</c:v>
                </c:pt>
                <c:pt idx="93">
                  <c:v>223.924302506137</c:v>
                </c:pt>
                <c:pt idx="94">
                  <c:v>220.04341766116599</c:v>
                </c:pt>
                <c:pt idx="95">
                  <c:v>228.47860053345701</c:v>
                </c:pt>
                <c:pt idx="96">
                  <c:v>238.634220286063</c:v>
                </c:pt>
                <c:pt idx="97">
                  <c:v>223.206688565511</c:v>
                </c:pt>
                <c:pt idx="98">
                  <c:v>229.48682753678901</c:v>
                </c:pt>
                <c:pt idx="99">
                  <c:v>252.46838179603401</c:v>
                </c:pt>
                <c:pt idx="100">
                  <c:v>247.53536347520401</c:v>
                </c:pt>
                <c:pt idx="101">
                  <c:v>261.02520124476501</c:v>
                </c:pt>
                <c:pt idx="102">
                  <c:v>278.64082396394298</c:v>
                </c:pt>
                <c:pt idx="103">
                  <c:v>292.96837742980898</c:v>
                </c:pt>
                <c:pt idx="104">
                  <c:v>288.592588830453</c:v>
                </c:pt>
                <c:pt idx="105">
                  <c:v>320.13028088002</c:v>
                </c:pt>
                <c:pt idx="106">
                  <c:v>304.21831641082099</c:v>
                </c:pt>
                <c:pt idx="107">
                  <c:v>295.961478767762</c:v>
                </c:pt>
                <c:pt idx="108">
                  <c:v>276.57059623086298</c:v>
                </c:pt>
                <c:pt idx="109">
                  <c:v>292.66928967956602</c:v>
                </c:pt>
                <c:pt idx="110">
                  <c:v>280.00172703691499</c:v>
                </c:pt>
                <c:pt idx="111">
                  <c:v>265.255663395662</c:v>
                </c:pt>
                <c:pt idx="112">
                  <c:v>279.91464806934698</c:v>
                </c:pt>
                <c:pt idx="113">
                  <c:v>285.57393881154297</c:v>
                </c:pt>
                <c:pt idx="114">
                  <c:v>271.58892859330098</c:v>
                </c:pt>
                <c:pt idx="115">
                  <c:v>261.55050655613599</c:v>
                </c:pt>
                <c:pt idx="116">
                  <c:v>286.13430383137103</c:v>
                </c:pt>
                <c:pt idx="117">
                  <c:v>255.40422414836399</c:v>
                </c:pt>
                <c:pt idx="118">
                  <c:v>273.65381503797198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64-4CE1-B439-1BD57BA7C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20760"/>
        <c:axId val="532821152"/>
      </c:scatterChart>
      <c:valAx>
        <c:axId val="532820760"/>
        <c:scaling>
          <c:orientation val="minMax"/>
          <c:max val="4596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1152"/>
        <c:crosses val="autoZero"/>
        <c:crossBetween val="midCat"/>
        <c:majorUnit val="365"/>
      </c:valAx>
      <c:valAx>
        <c:axId val="532821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76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91224913443296E-2"/>
          <c:y val="0.13494968209187755"/>
          <c:w val="0.90460357760539534"/>
          <c:h val="0.79910340084494791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- By Segment'!$M$5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EW - By Segment'!$K$6:$K$339</c:f>
              <c:numCache>
                <c:formatCode>[$-409]mmm\-yy;@</c:formatCode>
                <c:ptCount val="334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</c:numCache>
            </c:numRef>
          </c:xVal>
          <c:yVal>
            <c:numRef>
              <c:f>'U.S. EW - By Segment'!$M$6:$M$339</c:f>
              <c:numCache>
                <c:formatCode>#,##0_);[Red]\(#,##0\)</c:formatCode>
                <c:ptCount val="334"/>
                <c:pt idx="0">
                  <c:v>83.873762538375203</c:v>
                </c:pt>
                <c:pt idx="1">
                  <c:v>83.283583350959503</c:v>
                </c:pt>
                <c:pt idx="2">
                  <c:v>83.786268053651796</c:v>
                </c:pt>
                <c:pt idx="3">
                  <c:v>85.502640223568605</c:v>
                </c:pt>
                <c:pt idx="4">
                  <c:v>86.635481266930199</c:v>
                </c:pt>
                <c:pt idx="5">
                  <c:v>86.255773868413797</c:v>
                </c:pt>
                <c:pt idx="6">
                  <c:v>85.230879056028797</c:v>
                </c:pt>
                <c:pt idx="7">
                  <c:v>83.532472694145596</c:v>
                </c:pt>
                <c:pt idx="8">
                  <c:v>84.856317745286404</c:v>
                </c:pt>
                <c:pt idx="9">
                  <c:v>86.090930695904802</c:v>
                </c:pt>
                <c:pt idx="10">
                  <c:v>89.833150485894507</c:v>
                </c:pt>
                <c:pt idx="11">
                  <c:v>90.816585104612798</c:v>
                </c:pt>
                <c:pt idx="12">
                  <c:v>90.798791898205096</c:v>
                </c:pt>
                <c:pt idx="13">
                  <c:v>87.453301974834105</c:v>
                </c:pt>
                <c:pt idx="14">
                  <c:v>86.550821668325895</c:v>
                </c:pt>
                <c:pt idx="15">
                  <c:v>87.266998509626305</c:v>
                </c:pt>
                <c:pt idx="16">
                  <c:v>92.147414709836596</c:v>
                </c:pt>
                <c:pt idx="17">
                  <c:v>94.4245083925356</c:v>
                </c:pt>
                <c:pt idx="18">
                  <c:v>96.779495923006394</c:v>
                </c:pt>
                <c:pt idx="19">
                  <c:v>95.258081916427997</c:v>
                </c:pt>
                <c:pt idx="20">
                  <c:v>95.613643072889602</c:v>
                </c:pt>
                <c:pt idx="21">
                  <c:v>94.308231453751901</c:v>
                </c:pt>
                <c:pt idx="22">
                  <c:v>95.9203718625036</c:v>
                </c:pt>
                <c:pt idx="23">
                  <c:v>95.497119494617706</c:v>
                </c:pt>
                <c:pt idx="24">
                  <c:v>97.611157012971404</c:v>
                </c:pt>
                <c:pt idx="25">
                  <c:v>97.578146044197993</c:v>
                </c:pt>
                <c:pt idx="26">
                  <c:v>98.887454298728102</c:v>
                </c:pt>
                <c:pt idx="27">
                  <c:v>97.285666787996604</c:v>
                </c:pt>
                <c:pt idx="28">
                  <c:v>98.549063242027401</c:v>
                </c:pt>
                <c:pt idx="29">
                  <c:v>101.069089635341</c:v>
                </c:pt>
                <c:pt idx="30">
                  <c:v>105.333216519603</c:v>
                </c:pt>
                <c:pt idx="31">
                  <c:v>106.55481851778799</c:v>
                </c:pt>
                <c:pt idx="32">
                  <c:v>104.67769289824901</c:v>
                </c:pt>
                <c:pt idx="33">
                  <c:v>101.917339426487</c:v>
                </c:pt>
                <c:pt idx="34">
                  <c:v>100.06165774256699</c:v>
                </c:pt>
                <c:pt idx="35">
                  <c:v>100</c:v>
                </c:pt>
                <c:pt idx="36">
                  <c:v>101.375371669229</c:v>
                </c:pt>
                <c:pt idx="37">
                  <c:v>103.86905091170701</c:v>
                </c:pt>
                <c:pt idx="38">
                  <c:v>104.967006436026</c:v>
                </c:pt>
                <c:pt idx="39">
                  <c:v>103.92815480282</c:v>
                </c:pt>
                <c:pt idx="40">
                  <c:v>102.901444052315</c:v>
                </c:pt>
                <c:pt idx="41">
                  <c:v>103.25999433436399</c:v>
                </c:pt>
                <c:pt idx="42">
                  <c:v>105.569772748099</c:v>
                </c:pt>
                <c:pt idx="43">
                  <c:v>107.582982931591</c:v>
                </c:pt>
                <c:pt idx="44">
                  <c:v>107.750768876639</c:v>
                </c:pt>
                <c:pt idx="45">
                  <c:v>104.242285382365</c:v>
                </c:pt>
                <c:pt idx="46">
                  <c:v>102.784623882451</c:v>
                </c:pt>
                <c:pt idx="47">
                  <c:v>102.17707352623199</c:v>
                </c:pt>
                <c:pt idx="48">
                  <c:v>103.815667109272</c:v>
                </c:pt>
                <c:pt idx="49">
                  <c:v>102.816330407994</c:v>
                </c:pt>
                <c:pt idx="50">
                  <c:v>102.049278202626</c:v>
                </c:pt>
                <c:pt idx="51">
                  <c:v>101.044850395042</c:v>
                </c:pt>
                <c:pt idx="52">
                  <c:v>100.991227156587</c:v>
                </c:pt>
                <c:pt idx="53">
                  <c:v>101.4442504647</c:v>
                </c:pt>
                <c:pt idx="54">
                  <c:v>102.235838397902</c:v>
                </c:pt>
                <c:pt idx="55">
                  <c:v>104.8528911943</c:v>
                </c:pt>
                <c:pt idx="56">
                  <c:v>107.03339136076499</c:v>
                </c:pt>
                <c:pt idx="57">
                  <c:v>109.663029955895</c:v>
                </c:pt>
                <c:pt idx="58">
                  <c:v>109.67603172132701</c:v>
                </c:pt>
                <c:pt idx="59">
                  <c:v>109.29249018281099</c:v>
                </c:pt>
                <c:pt idx="60">
                  <c:v>107.96928008253801</c:v>
                </c:pt>
                <c:pt idx="61">
                  <c:v>108.65750985822601</c:v>
                </c:pt>
                <c:pt idx="62">
                  <c:v>110.852041096562</c:v>
                </c:pt>
                <c:pt idx="63">
                  <c:v>113.15326842260301</c:v>
                </c:pt>
                <c:pt idx="64">
                  <c:v>114.303185938957</c:v>
                </c:pt>
                <c:pt idx="65">
                  <c:v>113.838515787494</c:v>
                </c:pt>
                <c:pt idx="66">
                  <c:v>113.20074669528699</c:v>
                </c:pt>
                <c:pt idx="67">
                  <c:v>112.594646606146</c:v>
                </c:pt>
                <c:pt idx="68">
                  <c:v>113.292314281834</c:v>
                </c:pt>
                <c:pt idx="69">
                  <c:v>114.51315034484099</c:v>
                </c:pt>
                <c:pt idx="70">
                  <c:v>115.86702957956101</c:v>
                </c:pt>
                <c:pt idx="71">
                  <c:v>116.509285774107</c:v>
                </c:pt>
                <c:pt idx="72">
                  <c:v>117.08520249764599</c:v>
                </c:pt>
                <c:pt idx="73">
                  <c:v>119.058650916933</c:v>
                </c:pt>
                <c:pt idx="74">
                  <c:v>121.479796543364</c:v>
                </c:pt>
                <c:pt idx="75">
                  <c:v>123.515698629516</c:v>
                </c:pt>
                <c:pt idx="76">
                  <c:v>123.854215714503</c:v>
                </c:pt>
                <c:pt idx="77">
                  <c:v>124.737987147628</c:v>
                </c:pt>
                <c:pt idx="78">
                  <c:v>125.39982974114101</c:v>
                </c:pt>
                <c:pt idx="79">
                  <c:v>127.585143674235</c:v>
                </c:pt>
                <c:pt idx="80">
                  <c:v>129.29746701545599</c:v>
                </c:pt>
                <c:pt idx="81">
                  <c:v>131.15858381812399</c:v>
                </c:pt>
                <c:pt idx="82">
                  <c:v>131.087442147872</c:v>
                </c:pt>
                <c:pt idx="83">
                  <c:v>131.61376414846899</c:v>
                </c:pt>
                <c:pt idx="84">
                  <c:v>131.35073485793501</c:v>
                </c:pt>
                <c:pt idx="85">
                  <c:v>133.92569609385399</c:v>
                </c:pt>
                <c:pt idx="86">
                  <c:v>135.54751259589199</c:v>
                </c:pt>
                <c:pt idx="87">
                  <c:v>137.528910025199</c:v>
                </c:pt>
                <c:pt idx="88">
                  <c:v>138.81887690239299</c:v>
                </c:pt>
                <c:pt idx="89">
                  <c:v>140.35996951361</c:v>
                </c:pt>
                <c:pt idx="90">
                  <c:v>143.99928863066199</c:v>
                </c:pt>
                <c:pt idx="91">
                  <c:v>147.58461052805899</c:v>
                </c:pt>
                <c:pt idx="92">
                  <c:v>151.472593910272</c:v>
                </c:pt>
                <c:pt idx="93">
                  <c:v>151.85217429687</c:v>
                </c:pt>
                <c:pt idx="94">
                  <c:v>150.675351284546</c:v>
                </c:pt>
                <c:pt idx="95">
                  <c:v>150.08126932031101</c:v>
                </c:pt>
                <c:pt idx="96">
                  <c:v>150.70170596002299</c:v>
                </c:pt>
                <c:pt idx="97">
                  <c:v>153.08792659237699</c:v>
                </c:pt>
                <c:pt idx="98">
                  <c:v>153.81943266711801</c:v>
                </c:pt>
                <c:pt idx="99">
                  <c:v>155.024157429289</c:v>
                </c:pt>
                <c:pt idx="100">
                  <c:v>154.77727751049301</c:v>
                </c:pt>
                <c:pt idx="101">
                  <c:v>155.93664467356101</c:v>
                </c:pt>
                <c:pt idx="102">
                  <c:v>155.681939042636</c:v>
                </c:pt>
                <c:pt idx="103">
                  <c:v>156.699894003086</c:v>
                </c:pt>
                <c:pt idx="104">
                  <c:v>156.02255532686701</c:v>
                </c:pt>
                <c:pt idx="105">
                  <c:v>157.05981225428701</c:v>
                </c:pt>
                <c:pt idx="106">
                  <c:v>158.12690858033</c:v>
                </c:pt>
                <c:pt idx="107">
                  <c:v>161.82689992791401</c:v>
                </c:pt>
                <c:pt idx="108">
                  <c:v>164.24977933905501</c:v>
                </c:pt>
                <c:pt idx="109">
                  <c:v>166.98230385513099</c:v>
                </c:pt>
                <c:pt idx="110">
                  <c:v>166.57484590345101</c:v>
                </c:pt>
                <c:pt idx="111">
                  <c:v>167.90583117063301</c:v>
                </c:pt>
                <c:pt idx="112">
                  <c:v>167.64730555202601</c:v>
                </c:pt>
                <c:pt idx="113">
                  <c:v>170.02105273423899</c:v>
                </c:pt>
                <c:pt idx="114">
                  <c:v>169.78991858515701</c:v>
                </c:pt>
                <c:pt idx="115">
                  <c:v>169.90165497849699</c:v>
                </c:pt>
                <c:pt idx="116">
                  <c:v>165.72194553276799</c:v>
                </c:pt>
                <c:pt idx="117">
                  <c:v>161.07050626201499</c:v>
                </c:pt>
                <c:pt idx="118">
                  <c:v>155.293356286331</c:v>
                </c:pt>
                <c:pt idx="119">
                  <c:v>153.52067471159501</c:v>
                </c:pt>
                <c:pt idx="120">
                  <c:v>153.71237206427199</c:v>
                </c:pt>
                <c:pt idx="121">
                  <c:v>158.142189693879</c:v>
                </c:pt>
                <c:pt idx="122">
                  <c:v>160.358482224407</c:v>
                </c:pt>
                <c:pt idx="123">
                  <c:v>160.12385670030201</c:v>
                </c:pt>
                <c:pt idx="124">
                  <c:v>155.89683292139301</c:v>
                </c:pt>
                <c:pt idx="125">
                  <c:v>153.45902345500599</c:v>
                </c:pt>
                <c:pt idx="126">
                  <c:v>153.93709882228401</c:v>
                </c:pt>
                <c:pt idx="127">
                  <c:v>156.496287528511</c:v>
                </c:pt>
                <c:pt idx="128">
                  <c:v>154.144706226941</c:v>
                </c:pt>
                <c:pt idx="129">
                  <c:v>145.08273338880201</c:v>
                </c:pt>
                <c:pt idx="130">
                  <c:v>134.36683716296</c:v>
                </c:pt>
                <c:pt idx="131">
                  <c:v>129.57086012970399</c:v>
                </c:pt>
                <c:pt idx="132">
                  <c:v>127.752606939809</c:v>
                </c:pt>
                <c:pt idx="133">
                  <c:v>126.297284861625</c:v>
                </c:pt>
                <c:pt idx="134">
                  <c:v>119.043761410434</c:v>
                </c:pt>
                <c:pt idx="135">
                  <c:v>114.88561938420099</c:v>
                </c:pt>
                <c:pt idx="136">
                  <c:v>110.367937294021</c:v>
                </c:pt>
                <c:pt idx="137">
                  <c:v>110.932794303696</c:v>
                </c:pt>
                <c:pt idx="138">
                  <c:v>109.013528399686</c:v>
                </c:pt>
                <c:pt idx="139">
                  <c:v>108.04842445101301</c:v>
                </c:pt>
                <c:pt idx="140">
                  <c:v>105.18810264034801</c:v>
                </c:pt>
                <c:pt idx="141">
                  <c:v>102.77217727489401</c:v>
                </c:pt>
                <c:pt idx="142">
                  <c:v>101.35990217174</c:v>
                </c:pt>
                <c:pt idx="143">
                  <c:v>100.915464391355</c:v>
                </c:pt>
                <c:pt idx="144">
                  <c:v>100.732081481923</c:v>
                </c:pt>
                <c:pt idx="145">
                  <c:v>101.332657475856</c:v>
                </c:pt>
                <c:pt idx="146">
                  <c:v>102.916877728408</c:v>
                </c:pt>
                <c:pt idx="147">
                  <c:v>106.590825095629</c:v>
                </c:pt>
                <c:pt idx="148">
                  <c:v>107.969202061937</c:v>
                </c:pt>
                <c:pt idx="149">
                  <c:v>107.619900607926</c:v>
                </c:pt>
                <c:pt idx="150">
                  <c:v>104.167129069635</c:v>
                </c:pt>
                <c:pt idx="151">
                  <c:v>103.221970356935</c:v>
                </c:pt>
                <c:pt idx="152">
                  <c:v>103.37056431157301</c:v>
                </c:pt>
                <c:pt idx="153">
                  <c:v>106.496977479672</c:v>
                </c:pt>
                <c:pt idx="154">
                  <c:v>109.077739902647</c:v>
                </c:pt>
                <c:pt idx="155">
                  <c:v>111.614508811495</c:v>
                </c:pt>
                <c:pt idx="156">
                  <c:v>110.301930008531</c:v>
                </c:pt>
                <c:pt idx="157">
                  <c:v>105.750669981231</c:v>
                </c:pt>
                <c:pt idx="158">
                  <c:v>101.45805969188299</c:v>
                </c:pt>
                <c:pt idx="159">
                  <c:v>100.79213296752199</c:v>
                </c:pt>
                <c:pt idx="160">
                  <c:v>103.19311175161199</c:v>
                </c:pt>
                <c:pt idx="161">
                  <c:v>106.24267069632199</c:v>
                </c:pt>
                <c:pt idx="162">
                  <c:v>108.47086142446</c:v>
                </c:pt>
                <c:pt idx="163">
                  <c:v>110.40234438425399</c:v>
                </c:pt>
                <c:pt idx="164">
                  <c:v>111.659387104358</c:v>
                </c:pt>
                <c:pt idx="165">
                  <c:v>114.48720236422101</c:v>
                </c:pt>
                <c:pt idx="166">
                  <c:v>114.776970369286</c:v>
                </c:pt>
                <c:pt idx="167">
                  <c:v>115.04704916897199</c:v>
                </c:pt>
                <c:pt idx="168">
                  <c:v>111.361581555472</c:v>
                </c:pt>
                <c:pt idx="169">
                  <c:v>109.24018668137001</c:v>
                </c:pt>
                <c:pt idx="170">
                  <c:v>108.301740390188</c:v>
                </c:pt>
                <c:pt idx="171">
                  <c:v>110.366338761519</c:v>
                </c:pt>
                <c:pt idx="172">
                  <c:v>111.33753553577201</c:v>
                </c:pt>
                <c:pt idx="173">
                  <c:v>112.747987809112</c:v>
                </c:pt>
                <c:pt idx="174">
                  <c:v>114.205950832737</c:v>
                </c:pt>
                <c:pt idx="175">
                  <c:v>116.79349275852</c:v>
                </c:pt>
                <c:pt idx="176">
                  <c:v>117.392567269832</c:v>
                </c:pt>
                <c:pt idx="177">
                  <c:v>118.037842686537</c:v>
                </c:pt>
                <c:pt idx="178">
                  <c:v>117.02026794528</c:v>
                </c:pt>
                <c:pt idx="179">
                  <c:v>117.69805632924</c:v>
                </c:pt>
                <c:pt idx="180">
                  <c:v>116.206997305066</c:v>
                </c:pt>
                <c:pt idx="181">
                  <c:v>117.14528989739399</c:v>
                </c:pt>
                <c:pt idx="182">
                  <c:v>117.850743783043</c:v>
                </c:pt>
                <c:pt idx="183">
                  <c:v>121.60413432655599</c:v>
                </c:pt>
                <c:pt idx="184">
                  <c:v>122.89010984230799</c:v>
                </c:pt>
                <c:pt idx="185">
                  <c:v>124.576610238009</c:v>
                </c:pt>
                <c:pt idx="186">
                  <c:v>124.35277021220701</c:v>
                </c:pt>
                <c:pt idx="187">
                  <c:v>125.20226169947099</c:v>
                </c:pt>
                <c:pt idx="188">
                  <c:v>125.349197799536</c:v>
                </c:pt>
                <c:pt idx="189">
                  <c:v>125.790400476347</c:v>
                </c:pt>
                <c:pt idx="190">
                  <c:v>126.66271963886101</c:v>
                </c:pt>
                <c:pt idx="191">
                  <c:v>127.397075329795</c:v>
                </c:pt>
                <c:pt idx="192">
                  <c:v>129.66544723118301</c:v>
                </c:pt>
                <c:pt idx="193">
                  <c:v>130.93322264390301</c:v>
                </c:pt>
                <c:pt idx="194">
                  <c:v>132.968448153873</c:v>
                </c:pt>
                <c:pt idx="195">
                  <c:v>134.00053536312899</c:v>
                </c:pt>
                <c:pt idx="196">
                  <c:v>135.014944200001</c:v>
                </c:pt>
                <c:pt idx="197">
                  <c:v>136.14791712443201</c:v>
                </c:pt>
                <c:pt idx="198">
                  <c:v>137.103891664283</c:v>
                </c:pt>
                <c:pt idx="199">
                  <c:v>138.927485186788</c:v>
                </c:pt>
                <c:pt idx="200">
                  <c:v>140.63136994894299</c:v>
                </c:pt>
                <c:pt idx="201">
                  <c:v>142.254913757862</c:v>
                </c:pt>
                <c:pt idx="202">
                  <c:v>143.63696569848599</c:v>
                </c:pt>
                <c:pt idx="203">
                  <c:v>145.33014347464601</c:v>
                </c:pt>
                <c:pt idx="204">
                  <c:v>147.816052316461</c:v>
                </c:pt>
                <c:pt idx="205">
                  <c:v>148.77554655099701</c:v>
                </c:pt>
                <c:pt idx="206">
                  <c:v>150.29785209588101</c:v>
                </c:pt>
                <c:pt idx="207">
                  <c:v>150.17315774553501</c:v>
                </c:pt>
                <c:pt idx="208">
                  <c:v>151.10022629904199</c:v>
                </c:pt>
                <c:pt idx="209">
                  <c:v>151.35316769328199</c:v>
                </c:pt>
                <c:pt idx="210">
                  <c:v>153.31246369599901</c:v>
                </c:pt>
                <c:pt idx="211">
                  <c:v>154.93990892328301</c:v>
                </c:pt>
                <c:pt idx="212">
                  <c:v>155.652874289972</c:v>
                </c:pt>
                <c:pt idx="213">
                  <c:v>153.75903694863501</c:v>
                </c:pt>
                <c:pt idx="214">
                  <c:v>153.00862451908699</c:v>
                </c:pt>
                <c:pt idx="215">
                  <c:v>154.56153585358001</c:v>
                </c:pt>
                <c:pt idx="216">
                  <c:v>158.99750417112901</c:v>
                </c:pt>
                <c:pt idx="217">
                  <c:v>160.692688807531</c:v>
                </c:pt>
                <c:pt idx="218">
                  <c:v>160.13499560664201</c:v>
                </c:pt>
                <c:pt idx="219">
                  <c:v>157.82044833228801</c:v>
                </c:pt>
                <c:pt idx="220">
                  <c:v>158.72761109299699</c:v>
                </c:pt>
                <c:pt idx="221">
                  <c:v>161.58485243871101</c:v>
                </c:pt>
                <c:pt idx="222">
                  <c:v>165.27239023134601</c:v>
                </c:pt>
                <c:pt idx="223">
                  <c:v>167.39111391002299</c:v>
                </c:pt>
                <c:pt idx="224">
                  <c:v>168.51798660348399</c:v>
                </c:pt>
                <c:pt idx="225">
                  <c:v>167.82184142047399</c:v>
                </c:pt>
                <c:pt idx="226">
                  <c:v>166.78047970735301</c:v>
                </c:pt>
                <c:pt idx="227">
                  <c:v>164.98453542281001</c:v>
                </c:pt>
                <c:pt idx="228">
                  <c:v>165.88411237857801</c:v>
                </c:pt>
                <c:pt idx="229">
                  <c:v>168.55941244911</c:v>
                </c:pt>
                <c:pt idx="230">
                  <c:v>173.024339316918</c:v>
                </c:pt>
                <c:pt idx="231">
                  <c:v>175.698209991504</c:v>
                </c:pt>
                <c:pt idx="232">
                  <c:v>175.89815362020099</c:v>
                </c:pt>
                <c:pt idx="233">
                  <c:v>176.04930723888</c:v>
                </c:pt>
                <c:pt idx="234">
                  <c:v>174.91749802896001</c:v>
                </c:pt>
                <c:pt idx="235">
                  <c:v>177.03388654287599</c:v>
                </c:pt>
                <c:pt idx="236">
                  <c:v>178.23413122622401</c:v>
                </c:pt>
                <c:pt idx="237">
                  <c:v>181.42317352920799</c:v>
                </c:pt>
                <c:pt idx="238">
                  <c:v>180.35249280008799</c:v>
                </c:pt>
                <c:pt idx="239">
                  <c:v>180.86141585587399</c:v>
                </c:pt>
                <c:pt idx="240">
                  <c:v>181.66438845940201</c:v>
                </c:pt>
                <c:pt idx="241">
                  <c:v>186.07803651401699</c:v>
                </c:pt>
                <c:pt idx="242">
                  <c:v>188.824316693897</c:v>
                </c:pt>
                <c:pt idx="243">
                  <c:v>188.36739507354099</c:v>
                </c:pt>
                <c:pt idx="244">
                  <c:v>186.95840534713301</c:v>
                </c:pt>
                <c:pt idx="245">
                  <c:v>187.280419231183</c:v>
                </c:pt>
                <c:pt idx="246">
                  <c:v>190.24168224977601</c:v>
                </c:pt>
                <c:pt idx="247">
                  <c:v>193.55164194152201</c:v>
                </c:pt>
                <c:pt idx="248">
                  <c:v>196.11955619425899</c:v>
                </c:pt>
                <c:pt idx="249">
                  <c:v>196.09451656918199</c:v>
                </c:pt>
                <c:pt idx="250">
                  <c:v>194.33480233338699</c:v>
                </c:pt>
                <c:pt idx="251">
                  <c:v>192.51114248455599</c:v>
                </c:pt>
                <c:pt idx="252">
                  <c:v>193.15067875443199</c:v>
                </c:pt>
                <c:pt idx="253">
                  <c:v>196.964830125151</c:v>
                </c:pt>
                <c:pt idx="254">
                  <c:v>201.74088176320001</c:v>
                </c:pt>
                <c:pt idx="255">
                  <c:v>203.74914657223599</c:v>
                </c:pt>
                <c:pt idx="256">
                  <c:v>204.22879141148499</c:v>
                </c:pt>
                <c:pt idx="257">
                  <c:v>205.09075521255099</c:v>
                </c:pt>
                <c:pt idx="258">
                  <c:v>204.794267815057</c:v>
                </c:pt>
                <c:pt idx="259">
                  <c:v>202.657793951971</c:v>
                </c:pt>
                <c:pt idx="260">
                  <c:v>200.64789192477201</c:v>
                </c:pt>
                <c:pt idx="261">
                  <c:v>201.22531851901499</c:v>
                </c:pt>
                <c:pt idx="262">
                  <c:v>205.410507680027</c:v>
                </c:pt>
                <c:pt idx="263">
                  <c:v>209.768396403005</c:v>
                </c:pt>
                <c:pt idx="264">
                  <c:v>215.20145215262701</c:v>
                </c:pt>
                <c:pt idx="265">
                  <c:v>217.99481383334</c:v>
                </c:pt>
                <c:pt idx="266">
                  <c:v>217.59959362269299</c:v>
                </c:pt>
                <c:pt idx="267">
                  <c:v>211.532622439693</c:v>
                </c:pt>
                <c:pt idx="268">
                  <c:v>203.80182193087501</c:v>
                </c:pt>
                <c:pt idx="269">
                  <c:v>202.48748532139899</c:v>
                </c:pt>
                <c:pt idx="270">
                  <c:v>201.950890733612</c:v>
                </c:pt>
                <c:pt idx="271">
                  <c:v>205.840718566389</c:v>
                </c:pt>
                <c:pt idx="272">
                  <c:v>207.51984612855099</c:v>
                </c:pt>
                <c:pt idx="273">
                  <c:v>214.704096732268</c:v>
                </c:pt>
                <c:pt idx="274">
                  <c:v>221.364820526686</c:v>
                </c:pt>
                <c:pt idx="275">
                  <c:v>228.501838266927</c:v>
                </c:pt>
                <c:pt idx="276">
                  <c:v>228.925529144378</c:v>
                </c:pt>
                <c:pt idx="277">
                  <c:v>226.78118270627499</c:v>
                </c:pt>
                <c:pt idx="278">
                  <c:v>224.746687533879</c:v>
                </c:pt>
                <c:pt idx="279">
                  <c:v>228.77089983687699</c:v>
                </c:pt>
                <c:pt idx="280">
                  <c:v>233.652566948198</c:v>
                </c:pt>
                <c:pt idx="281">
                  <c:v>238.190432895892</c:v>
                </c:pt>
                <c:pt idx="282">
                  <c:v>243.37178820215399</c:v>
                </c:pt>
                <c:pt idx="283">
                  <c:v>247.93407489522801</c:v>
                </c:pt>
                <c:pt idx="284">
                  <c:v>253.79215588507401</c:v>
                </c:pt>
                <c:pt idx="285">
                  <c:v>260.87053750117502</c:v>
                </c:pt>
                <c:pt idx="286">
                  <c:v>265.44568164573201</c:v>
                </c:pt>
                <c:pt idx="287">
                  <c:v>267.46142964421398</c:v>
                </c:pt>
                <c:pt idx="288">
                  <c:v>261.36597557077403</c:v>
                </c:pt>
                <c:pt idx="289">
                  <c:v>257.82230197673698</c:v>
                </c:pt>
                <c:pt idx="290">
                  <c:v>260.60041227959601</c:v>
                </c:pt>
                <c:pt idx="291">
                  <c:v>277.313978512625</c:v>
                </c:pt>
                <c:pt idx="292">
                  <c:v>288.85183313671303</c:v>
                </c:pt>
                <c:pt idx="293">
                  <c:v>290.23973517555697</c:v>
                </c:pt>
                <c:pt idx="294">
                  <c:v>280.31816067599902</c:v>
                </c:pt>
                <c:pt idx="295">
                  <c:v>276.30224103823599</c:v>
                </c:pt>
                <c:pt idx="296">
                  <c:v>273.55167432877698</c:v>
                </c:pt>
                <c:pt idx="297">
                  <c:v>276.38888139591</c:v>
                </c:pt>
                <c:pt idx="298">
                  <c:v>267.58516480611399</c:v>
                </c:pt>
                <c:pt idx="299">
                  <c:v>261.195505002164</c:v>
                </c:pt>
                <c:pt idx="300">
                  <c:v>252.16630622295099</c:v>
                </c:pt>
                <c:pt idx="301">
                  <c:v>252.54859698983699</c:v>
                </c:pt>
                <c:pt idx="302">
                  <c:v>247.66974548696899</c:v>
                </c:pt>
                <c:pt idx="303">
                  <c:v>245.554350687903</c:v>
                </c:pt>
                <c:pt idx="304">
                  <c:v>252.49989551162199</c:v>
                </c:pt>
                <c:pt idx="305">
                  <c:v>260.74036390775399</c:v>
                </c:pt>
                <c:pt idx="306">
                  <c:v>267.37894205287</c:v>
                </c:pt>
                <c:pt idx="307">
                  <c:v>256.89211495779301</c:v>
                </c:pt>
                <c:pt idx="308">
                  <c:v>246.32593776243101</c:v>
                </c:pt>
                <c:pt idx="309">
                  <c:v>231.981754986515</c:v>
                </c:pt>
                <c:pt idx="310">
                  <c:v>233.48149653893799</c:v>
                </c:pt>
                <c:pt idx="311">
                  <c:v>232.51334478526499</c:v>
                </c:pt>
                <c:pt idx="312">
                  <c:v>242.68133048303801</c:v>
                </c:pt>
                <c:pt idx="313">
                  <c:v>240.5325153041</c:v>
                </c:pt>
                <c:pt idx="314">
                  <c:v>245.97912912158</c:v>
                </c:pt>
                <c:pt idx="315">
                  <c:v>241.67643669745399</c:v>
                </c:pt>
                <c:pt idx="316">
                  <c:v>245.33798895527701</c:v>
                </c:pt>
                <c:pt idx="317">
                  <c:v>240.69562042929701</c:v>
                </c:pt>
                <c:pt idx="318">
                  <c:v>242.52796174819801</c:v>
                </c:pt>
                <c:pt idx="319">
                  <c:v>236.46057207973701</c:v>
                </c:pt>
                <c:pt idx="320">
                  <c:v>239.48112944314599</c:v>
                </c:pt>
                <c:pt idx="321">
                  <c:v>233.450187564695</c:v>
                </c:pt>
                <c:pt idx="322">
                  <c:v>235.555237792231</c:v>
                </c:pt>
                <c:pt idx="323">
                  <c:v>231.07053277454801</c:v>
                </c:pt>
                <c:pt idx="324">
                  <c:v>242.331732285501</c:v>
                </c:pt>
                <c:pt idx="325">
                  <c:v>242.153522300151</c:v>
                </c:pt>
                <c:pt idx="326">
                  <c:v>244.28163509225499</c:v>
                </c:pt>
                <c:pt idx="327">
                  <c:v>225.69573155955999</c:v>
                </c:pt>
                <c:pt idx="328">
                  <c:v>224.96375965848901</c:v>
                </c:pt>
                <c:pt idx="329">
                  <c:v>223.775887045258</c:v>
                </c:pt>
                <c:pt idx="330">
                  <c:v>235.911637558602</c:v>
                </c:pt>
                <c:pt idx="331">
                  <c:v>239.06804429236499</c:v>
                </c:pt>
                <c:pt idx="332">
                  <c:v>237.28672693800399</c:v>
                </c:pt>
                <c:pt idx="333">
                  <c:v>238.01560440835601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E1-4046-A9B1-2CACE6D27B5F}"/>
            </c:ext>
          </c:extLst>
        </c:ser>
        <c:ser>
          <c:idx val="4"/>
          <c:order val="1"/>
          <c:tx>
            <c:strRef>
              <c:f>'U.S. EW - By Segment'!$Q$5</c:f>
              <c:strCache>
                <c:ptCount val="1"/>
                <c:pt idx="0">
                  <c:v>U.S. General Commercial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'U.S. EW - By Segment'!$K$6:$K$339</c:f>
              <c:numCache>
                <c:formatCode>[$-409]mmm\-yy;@</c:formatCode>
                <c:ptCount val="334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</c:numCache>
            </c:numRef>
          </c:xVal>
          <c:yVal>
            <c:numRef>
              <c:f>'U.S. EW - By Segment'!$Q$6:$Q$339</c:f>
              <c:numCache>
                <c:formatCode>#,##0_);[Red]\(#,##0\)</c:formatCode>
                <c:ptCount val="334"/>
                <c:pt idx="0">
                  <c:v>76.161154056214102</c:v>
                </c:pt>
                <c:pt idx="1">
                  <c:v>76.306163951169694</c:v>
                </c:pt>
                <c:pt idx="2">
                  <c:v>76.193823460726904</c:v>
                </c:pt>
                <c:pt idx="3">
                  <c:v>76.959401085568004</c:v>
                </c:pt>
                <c:pt idx="4">
                  <c:v>77.928434077001199</c:v>
                </c:pt>
                <c:pt idx="5">
                  <c:v>79.402405966876401</c:v>
                </c:pt>
                <c:pt idx="6">
                  <c:v>79.325703210974595</c:v>
                </c:pt>
                <c:pt idx="7">
                  <c:v>78.949788268332597</c:v>
                </c:pt>
                <c:pt idx="8">
                  <c:v>78.394827065256294</c:v>
                </c:pt>
                <c:pt idx="9">
                  <c:v>79.509984374748498</c:v>
                </c:pt>
                <c:pt idx="10">
                  <c:v>80.9337914430306</c:v>
                </c:pt>
                <c:pt idx="11">
                  <c:v>82.321080603620501</c:v>
                </c:pt>
                <c:pt idx="12">
                  <c:v>82.534823486563099</c:v>
                </c:pt>
                <c:pt idx="13">
                  <c:v>82.778200557788907</c:v>
                </c:pt>
                <c:pt idx="14">
                  <c:v>83.261666763672295</c:v>
                </c:pt>
                <c:pt idx="15">
                  <c:v>84.533364877183303</c:v>
                </c:pt>
                <c:pt idx="16">
                  <c:v>85.379269351128997</c:v>
                </c:pt>
                <c:pt idx="17">
                  <c:v>86.292057694978496</c:v>
                </c:pt>
                <c:pt idx="18">
                  <c:v>86.371691719561895</c:v>
                </c:pt>
                <c:pt idx="19">
                  <c:v>87.002789618258404</c:v>
                </c:pt>
                <c:pt idx="20">
                  <c:v>87.464417310915593</c:v>
                </c:pt>
                <c:pt idx="21">
                  <c:v>88.444202351184202</c:v>
                </c:pt>
                <c:pt idx="22">
                  <c:v>89.311914609411303</c:v>
                </c:pt>
                <c:pt idx="23">
                  <c:v>90.168767555050593</c:v>
                </c:pt>
                <c:pt idx="24">
                  <c:v>91.088570957182597</c:v>
                </c:pt>
                <c:pt idx="25">
                  <c:v>91.6262823714153</c:v>
                </c:pt>
                <c:pt idx="26">
                  <c:v>92.222028722286495</c:v>
                </c:pt>
                <c:pt idx="27">
                  <c:v>93.2440114531652</c:v>
                </c:pt>
                <c:pt idx="28">
                  <c:v>95.089116113845193</c:v>
                </c:pt>
                <c:pt idx="29">
                  <c:v>96.942056017279597</c:v>
                </c:pt>
                <c:pt idx="30">
                  <c:v>96.839264976863703</c:v>
                </c:pt>
                <c:pt idx="31">
                  <c:v>95.953050161951197</c:v>
                </c:pt>
                <c:pt idx="32">
                  <c:v>95.501089230323103</c:v>
                </c:pt>
                <c:pt idx="33">
                  <c:v>97.083899069984895</c:v>
                </c:pt>
                <c:pt idx="34">
                  <c:v>98.889056181785904</c:v>
                </c:pt>
                <c:pt idx="35">
                  <c:v>100</c:v>
                </c:pt>
                <c:pt idx="36">
                  <c:v>100.121107492715</c:v>
                </c:pt>
                <c:pt idx="37">
                  <c:v>99.9487030511673</c:v>
                </c:pt>
                <c:pt idx="38">
                  <c:v>99.806875595845099</c:v>
                </c:pt>
                <c:pt idx="39">
                  <c:v>99.872250849352397</c:v>
                </c:pt>
                <c:pt idx="40">
                  <c:v>100.378653975006</c:v>
                </c:pt>
                <c:pt idx="41">
                  <c:v>101.921356453117</c:v>
                </c:pt>
                <c:pt idx="42">
                  <c:v>103.701276732024</c:v>
                </c:pt>
                <c:pt idx="43">
                  <c:v>105.653530634579</c:v>
                </c:pt>
                <c:pt idx="44">
                  <c:v>106.784700827671</c:v>
                </c:pt>
                <c:pt idx="45">
                  <c:v>106.614531507405</c:v>
                </c:pt>
                <c:pt idx="46">
                  <c:v>105.571052964191</c:v>
                </c:pt>
                <c:pt idx="47">
                  <c:v>104.204302615515</c:v>
                </c:pt>
                <c:pt idx="48">
                  <c:v>104.581901559817</c:v>
                </c:pt>
                <c:pt idx="49">
                  <c:v>106.08890379851699</c:v>
                </c:pt>
                <c:pt idx="50">
                  <c:v>108.442887855473</c:v>
                </c:pt>
                <c:pt idx="51">
                  <c:v>109.64674161362301</c:v>
                </c:pt>
                <c:pt idx="52">
                  <c:v>110.455332064481</c:v>
                </c:pt>
                <c:pt idx="53">
                  <c:v>110.946229855344</c:v>
                </c:pt>
                <c:pt idx="54">
                  <c:v>111.87460423041701</c:v>
                </c:pt>
                <c:pt idx="55">
                  <c:v>112.796577276823</c:v>
                </c:pt>
                <c:pt idx="56">
                  <c:v>114.14482761155</c:v>
                </c:pt>
                <c:pt idx="57">
                  <c:v>115.918413084335</c:v>
                </c:pt>
                <c:pt idx="58">
                  <c:v>118.003393406985</c:v>
                </c:pt>
                <c:pt idx="59">
                  <c:v>119.393039238029</c:v>
                </c:pt>
                <c:pt idx="60">
                  <c:v>119.438616909506</c:v>
                </c:pt>
                <c:pt idx="61">
                  <c:v>119.16977358688899</c:v>
                </c:pt>
                <c:pt idx="62">
                  <c:v>119.729140817516</c:v>
                </c:pt>
                <c:pt idx="63">
                  <c:v>121.301302422913</c:v>
                </c:pt>
                <c:pt idx="64">
                  <c:v>122.86061696764</c:v>
                </c:pt>
                <c:pt idx="65">
                  <c:v>124.01786314602499</c:v>
                </c:pt>
                <c:pt idx="66">
                  <c:v>125.419011241292</c:v>
                </c:pt>
                <c:pt idx="67">
                  <c:v>127.15500914212799</c:v>
                </c:pt>
                <c:pt idx="68">
                  <c:v>129.105023431201</c:v>
                </c:pt>
                <c:pt idx="69">
                  <c:v>130.10058001854699</c:v>
                </c:pt>
                <c:pt idx="70">
                  <c:v>130.365604347832</c:v>
                </c:pt>
                <c:pt idx="71">
                  <c:v>130.920329358288</c:v>
                </c:pt>
                <c:pt idx="72">
                  <c:v>132.19549259604699</c:v>
                </c:pt>
                <c:pt idx="73">
                  <c:v>134.72123621455199</c:v>
                </c:pt>
                <c:pt idx="74">
                  <c:v>137.235153522844</c:v>
                </c:pt>
                <c:pt idx="75">
                  <c:v>139.85048237095799</c:v>
                </c:pt>
                <c:pt idx="76">
                  <c:v>141.60344837772999</c:v>
                </c:pt>
                <c:pt idx="77">
                  <c:v>143.97880935350099</c:v>
                </c:pt>
                <c:pt idx="78">
                  <c:v>146.22186478000199</c:v>
                </c:pt>
                <c:pt idx="79">
                  <c:v>148.67557663206301</c:v>
                </c:pt>
                <c:pt idx="80">
                  <c:v>149.45629598025499</c:v>
                </c:pt>
                <c:pt idx="81">
                  <c:v>148.79967781297</c:v>
                </c:pt>
                <c:pt idx="82">
                  <c:v>148.55223531639899</c:v>
                </c:pt>
                <c:pt idx="83">
                  <c:v>150.04119204970701</c:v>
                </c:pt>
                <c:pt idx="84">
                  <c:v>153.858720763587</c:v>
                </c:pt>
                <c:pt idx="85">
                  <c:v>157.79740645533599</c:v>
                </c:pt>
                <c:pt idx="86">
                  <c:v>161.51109631943001</c:v>
                </c:pt>
                <c:pt idx="87">
                  <c:v>163.80435909214299</c:v>
                </c:pt>
                <c:pt idx="88">
                  <c:v>165.82856480812899</c:v>
                </c:pt>
                <c:pt idx="89">
                  <c:v>167.52109682355001</c:v>
                </c:pt>
                <c:pt idx="90">
                  <c:v>169.016966875821</c:v>
                </c:pt>
                <c:pt idx="91">
                  <c:v>170.83832947924799</c:v>
                </c:pt>
                <c:pt idx="92">
                  <c:v>171.80060666499099</c:v>
                </c:pt>
                <c:pt idx="93">
                  <c:v>173.02250144569101</c:v>
                </c:pt>
                <c:pt idx="94">
                  <c:v>173.23096854909801</c:v>
                </c:pt>
                <c:pt idx="95">
                  <c:v>175.43318669847801</c:v>
                </c:pt>
                <c:pt idx="96">
                  <c:v>177.31863132045601</c:v>
                </c:pt>
                <c:pt idx="97">
                  <c:v>180.015407896086</c:v>
                </c:pt>
                <c:pt idx="98">
                  <c:v>180.51026204248299</c:v>
                </c:pt>
                <c:pt idx="99">
                  <c:v>181.63322113075299</c:v>
                </c:pt>
                <c:pt idx="100">
                  <c:v>182.37573322345301</c:v>
                </c:pt>
                <c:pt idx="101">
                  <c:v>184.113258059874</c:v>
                </c:pt>
                <c:pt idx="102">
                  <c:v>183.86562103954401</c:v>
                </c:pt>
                <c:pt idx="103">
                  <c:v>182.843703078034</c:v>
                </c:pt>
                <c:pt idx="104">
                  <c:v>180.68189500289199</c:v>
                </c:pt>
                <c:pt idx="105">
                  <c:v>178.92611210805501</c:v>
                </c:pt>
                <c:pt idx="106">
                  <c:v>178.900979460071</c:v>
                </c:pt>
                <c:pt idx="107">
                  <c:v>179.75490131590001</c:v>
                </c:pt>
                <c:pt idx="108">
                  <c:v>182.531636912452</c:v>
                </c:pt>
                <c:pt idx="109">
                  <c:v>184.67682991416601</c:v>
                </c:pt>
                <c:pt idx="110">
                  <c:v>186.981731254267</c:v>
                </c:pt>
                <c:pt idx="111">
                  <c:v>188.546326161211</c:v>
                </c:pt>
                <c:pt idx="112">
                  <c:v>188.76909959374299</c:v>
                </c:pt>
                <c:pt idx="113">
                  <c:v>189.516851267324</c:v>
                </c:pt>
                <c:pt idx="114">
                  <c:v>189.28052519375601</c:v>
                </c:pt>
                <c:pt idx="115">
                  <c:v>190.35874058192701</c:v>
                </c:pt>
                <c:pt idx="116">
                  <c:v>188.98290123508301</c:v>
                </c:pt>
                <c:pt idx="117">
                  <c:v>186.39218807044</c:v>
                </c:pt>
                <c:pt idx="118">
                  <c:v>184.25480061442499</c:v>
                </c:pt>
                <c:pt idx="119">
                  <c:v>184.02705049668401</c:v>
                </c:pt>
                <c:pt idx="120">
                  <c:v>185.638774578463</c:v>
                </c:pt>
                <c:pt idx="121">
                  <c:v>184.41922361159399</c:v>
                </c:pt>
                <c:pt idx="122">
                  <c:v>181.67273044007101</c:v>
                </c:pt>
                <c:pt idx="123">
                  <c:v>178.16540241858999</c:v>
                </c:pt>
                <c:pt idx="124">
                  <c:v>177.234562499036</c:v>
                </c:pt>
                <c:pt idx="125">
                  <c:v>177.02409415189501</c:v>
                </c:pt>
                <c:pt idx="126">
                  <c:v>176.527177364381</c:v>
                </c:pt>
                <c:pt idx="127">
                  <c:v>174.735573961163</c:v>
                </c:pt>
                <c:pt idx="128">
                  <c:v>170.73714515035201</c:v>
                </c:pt>
                <c:pt idx="129">
                  <c:v>167.12976007051699</c:v>
                </c:pt>
                <c:pt idx="130">
                  <c:v>161.87881845791</c:v>
                </c:pt>
                <c:pt idx="131">
                  <c:v>159.379997343979</c:v>
                </c:pt>
                <c:pt idx="132">
                  <c:v>155.59440482444899</c:v>
                </c:pt>
                <c:pt idx="133">
                  <c:v>153.37684964028</c:v>
                </c:pt>
                <c:pt idx="134">
                  <c:v>149.05029311669099</c:v>
                </c:pt>
                <c:pt idx="135">
                  <c:v>145.93388123179699</c:v>
                </c:pt>
                <c:pt idx="136">
                  <c:v>143.92005228392199</c:v>
                </c:pt>
                <c:pt idx="137">
                  <c:v>144.203985886662</c:v>
                </c:pt>
                <c:pt idx="138">
                  <c:v>145.222847525144</c:v>
                </c:pt>
                <c:pt idx="139">
                  <c:v>145.01391168960501</c:v>
                </c:pt>
                <c:pt idx="140">
                  <c:v>141.69954927715699</c:v>
                </c:pt>
                <c:pt idx="141">
                  <c:v>136.87142817220399</c:v>
                </c:pt>
                <c:pt idx="142">
                  <c:v>134.54704027120999</c:v>
                </c:pt>
                <c:pt idx="143">
                  <c:v>134.76366803614499</c:v>
                </c:pt>
                <c:pt idx="144">
                  <c:v>136.97729907870399</c:v>
                </c:pt>
                <c:pt idx="145">
                  <c:v>138.234892100895</c:v>
                </c:pt>
                <c:pt idx="146">
                  <c:v>137.261053329161</c:v>
                </c:pt>
                <c:pt idx="147">
                  <c:v>133.74074262584401</c:v>
                </c:pt>
                <c:pt idx="148">
                  <c:v>129.40239362235701</c:v>
                </c:pt>
                <c:pt idx="149">
                  <c:v>127.037615444228</c:v>
                </c:pt>
                <c:pt idx="150">
                  <c:v>127.56080430909699</c:v>
                </c:pt>
                <c:pt idx="151">
                  <c:v>128.86367290142999</c:v>
                </c:pt>
                <c:pt idx="152">
                  <c:v>128.60241427836499</c:v>
                </c:pt>
                <c:pt idx="153">
                  <c:v>126.61035256901501</c:v>
                </c:pt>
                <c:pt idx="154">
                  <c:v>125.16862230190399</c:v>
                </c:pt>
                <c:pt idx="155">
                  <c:v>125.02921364131799</c:v>
                </c:pt>
                <c:pt idx="156">
                  <c:v>124.47144410439699</c:v>
                </c:pt>
                <c:pt idx="157">
                  <c:v>123.80946446004999</c:v>
                </c:pt>
                <c:pt idx="158">
                  <c:v>123.360327017568</c:v>
                </c:pt>
                <c:pt idx="159">
                  <c:v>124.235987641726</c:v>
                </c:pt>
                <c:pt idx="160">
                  <c:v>124.515495521494</c:v>
                </c:pt>
                <c:pt idx="161">
                  <c:v>123.61888519391201</c:v>
                </c:pt>
                <c:pt idx="162">
                  <c:v>122.615390257035</c:v>
                </c:pt>
                <c:pt idx="163">
                  <c:v>122.97598652721</c:v>
                </c:pt>
                <c:pt idx="164">
                  <c:v>124.46979296032001</c:v>
                </c:pt>
                <c:pt idx="165">
                  <c:v>125.389657369985</c:v>
                </c:pt>
                <c:pt idx="166">
                  <c:v>125.565526487974</c:v>
                </c:pt>
                <c:pt idx="167">
                  <c:v>124.94780215694701</c:v>
                </c:pt>
                <c:pt idx="168">
                  <c:v>123.943474267825</c:v>
                </c:pt>
                <c:pt idx="169">
                  <c:v>122.18890630087</c:v>
                </c:pt>
                <c:pt idx="170">
                  <c:v>122.510554860943</c:v>
                </c:pt>
                <c:pt idx="171">
                  <c:v>123.090777240031</c:v>
                </c:pt>
                <c:pt idx="172">
                  <c:v>124.74370234265299</c:v>
                </c:pt>
                <c:pt idx="173">
                  <c:v>125.14091793649099</c:v>
                </c:pt>
                <c:pt idx="174">
                  <c:v>126.075604671775</c:v>
                </c:pt>
                <c:pt idx="175">
                  <c:v>127.040322531629</c:v>
                </c:pt>
                <c:pt idx="176">
                  <c:v>128.52479794760399</c:v>
                </c:pt>
                <c:pt idx="177">
                  <c:v>130.66996394084501</c:v>
                </c:pt>
                <c:pt idx="178">
                  <c:v>131.91136816804899</c:v>
                </c:pt>
                <c:pt idx="179">
                  <c:v>132.53938936304499</c:v>
                </c:pt>
                <c:pt idx="180">
                  <c:v>130.840484956224</c:v>
                </c:pt>
                <c:pt idx="181">
                  <c:v>128.82861418874</c:v>
                </c:pt>
                <c:pt idx="182">
                  <c:v>128.282011704436</c:v>
                </c:pt>
                <c:pt idx="183">
                  <c:v>130.171748279448</c:v>
                </c:pt>
                <c:pt idx="184">
                  <c:v>133.170395038854</c:v>
                </c:pt>
                <c:pt idx="185">
                  <c:v>135.881045221509</c:v>
                </c:pt>
                <c:pt idx="186">
                  <c:v>137.41637623251501</c:v>
                </c:pt>
                <c:pt idx="187">
                  <c:v>138.241700672653</c:v>
                </c:pt>
                <c:pt idx="188">
                  <c:v>138.97986085637999</c:v>
                </c:pt>
                <c:pt idx="189">
                  <c:v>139.56926427486701</c:v>
                </c:pt>
                <c:pt idx="190">
                  <c:v>140.34103583321999</c:v>
                </c:pt>
                <c:pt idx="191">
                  <c:v>141.883963567781</c:v>
                </c:pt>
                <c:pt idx="192">
                  <c:v>143.950540954236</c:v>
                </c:pt>
                <c:pt idx="193">
                  <c:v>144.69629599475601</c:v>
                </c:pt>
                <c:pt idx="194">
                  <c:v>144.72089467661399</c:v>
                </c:pt>
                <c:pt idx="195">
                  <c:v>144.745194599195</c:v>
                </c:pt>
                <c:pt idx="196">
                  <c:v>146.91141858431101</c:v>
                </c:pt>
                <c:pt idx="197">
                  <c:v>149.53028483332699</c:v>
                </c:pt>
                <c:pt idx="198">
                  <c:v>152.47860020551701</c:v>
                </c:pt>
                <c:pt idx="199">
                  <c:v>153.94894567892399</c:v>
                </c:pt>
                <c:pt idx="200">
                  <c:v>154.99927971649399</c:v>
                </c:pt>
                <c:pt idx="201">
                  <c:v>155.28529104676699</c:v>
                </c:pt>
                <c:pt idx="202">
                  <c:v>156.08095373237299</c:v>
                </c:pt>
                <c:pt idx="203">
                  <c:v>156.85856362593199</c:v>
                </c:pt>
                <c:pt idx="204">
                  <c:v>158.22332636107799</c:v>
                </c:pt>
                <c:pt idx="205">
                  <c:v>158.90152106738</c:v>
                </c:pt>
                <c:pt idx="206">
                  <c:v>159.82706453220899</c:v>
                </c:pt>
                <c:pt idx="207">
                  <c:v>160.92650477724899</c:v>
                </c:pt>
                <c:pt idx="208">
                  <c:v>163.17462170176401</c:v>
                </c:pt>
                <c:pt idx="209">
                  <c:v>165.63150881490799</c:v>
                </c:pt>
                <c:pt idx="210">
                  <c:v>167.826763249153</c:v>
                </c:pt>
                <c:pt idx="211">
                  <c:v>168.868784802112</c:v>
                </c:pt>
                <c:pt idx="212">
                  <c:v>169.101036850089</c:v>
                </c:pt>
                <c:pt idx="213">
                  <c:v>168.28729764426501</c:v>
                </c:pt>
                <c:pt idx="214">
                  <c:v>168.47535190034799</c:v>
                </c:pt>
                <c:pt idx="215">
                  <c:v>169.47746053297499</c:v>
                </c:pt>
                <c:pt idx="216">
                  <c:v>172.272154930781</c:v>
                </c:pt>
                <c:pt idx="217">
                  <c:v>173.26640661786701</c:v>
                </c:pt>
                <c:pt idx="218">
                  <c:v>173.68319476569599</c:v>
                </c:pt>
                <c:pt idx="219">
                  <c:v>172.885584448597</c:v>
                </c:pt>
                <c:pt idx="220">
                  <c:v>174.638745087568</c:v>
                </c:pt>
                <c:pt idx="221">
                  <c:v>177.12736028581</c:v>
                </c:pt>
                <c:pt idx="222">
                  <c:v>181.41911136094399</c:v>
                </c:pt>
                <c:pt idx="223">
                  <c:v>183.66225414520801</c:v>
                </c:pt>
                <c:pt idx="224">
                  <c:v>184.88000031857001</c:v>
                </c:pt>
                <c:pt idx="225">
                  <c:v>183.740906461695</c:v>
                </c:pt>
                <c:pt idx="226">
                  <c:v>183.33226572336599</c:v>
                </c:pt>
                <c:pt idx="227">
                  <c:v>185.178378000712</c:v>
                </c:pt>
                <c:pt idx="228">
                  <c:v>189.77464400002901</c:v>
                </c:pt>
                <c:pt idx="229">
                  <c:v>195.28234973036899</c:v>
                </c:pt>
                <c:pt idx="230">
                  <c:v>198.20568788564299</c:v>
                </c:pt>
                <c:pt idx="231">
                  <c:v>200.036954839873</c:v>
                </c:pt>
                <c:pt idx="232">
                  <c:v>202.720387419199</c:v>
                </c:pt>
                <c:pt idx="233">
                  <c:v>208.303782183961</c:v>
                </c:pt>
                <c:pt idx="234">
                  <c:v>212.18157597533099</c:v>
                </c:pt>
                <c:pt idx="235">
                  <c:v>211.62048787684799</c:v>
                </c:pt>
                <c:pt idx="236">
                  <c:v>208.49781304918201</c:v>
                </c:pt>
                <c:pt idx="237">
                  <c:v>206.66260959212599</c:v>
                </c:pt>
                <c:pt idx="238">
                  <c:v>209.361358632638</c:v>
                </c:pt>
                <c:pt idx="239">
                  <c:v>213.10459722975</c:v>
                </c:pt>
                <c:pt idx="240">
                  <c:v>215.390259328496</c:v>
                </c:pt>
                <c:pt idx="241">
                  <c:v>212.40957514755399</c:v>
                </c:pt>
                <c:pt idx="242">
                  <c:v>208.32382247219499</c:v>
                </c:pt>
                <c:pt idx="243">
                  <c:v>207.865927993084</c:v>
                </c:pt>
                <c:pt idx="244">
                  <c:v>211.10169434406501</c:v>
                </c:pt>
                <c:pt idx="245">
                  <c:v>217.171160627793</c:v>
                </c:pt>
                <c:pt idx="246">
                  <c:v>219.358101022211</c:v>
                </c:pt>
                <c:pt idx="247">
                  <c:v>219.60266335134801</c:v>
                </c:pt>
                <c:pt idx="248">
                  <c:v>217.023875236577</c:v>
                </c:pt>
                <c:pt idx="249">
                  <c:v>217.675811487007</c:v>
                </c:pt>
                <c:pt idx="250">
                  <c:v>219.932369921375</c:v>
                </c:pt>
                <c:pt idx="251">
                  <c:v>223.11605618869601</c:v>
                </c:pt>
                <c:pt idx="252">
                  <c:v>224.79826979793901</c:v>
                </c:pt>
                <c:pt idx="253">
                  <c:v>223.80548836256699</c:v>
                </c:pt>
                <c:pt idx="254">
                  <c:v>222.89048393036899</c:v>
                </c:pt>
                <c:pt idx="255">
                  <c:v>222.90671804683899</c:v>
                </c:pt>
                <c:pt idx="256">
                  <c:v>224.192454233022</c:v>
                </c:pt>
                <c:pt idx="257">
                  <c:v>225.75954735230999</c:v>
                </c:pt>
                <c:pt idx="258">
                  <c:v>227.77614890304599</c:v>
                </c:pt>
                <c:pt idx="259">
                  <c:v>230.73993298958899</c:v>
                </c:pt>
                <c:pt idx="260">
                  <c:v>231.95180520109699</c:v>
                </c:pt>
                <c:pt idx="261">
                  <c:v>231.15948797163</c:v>
                </c:pt>
                <c:pt idx="262">
                  <c:v>229.06523006488399</c:v>
                </c:pt>
                <c:pt idx="263">
                  <c:v>229.114571019821</c:v>
                </c:pt>
                <c:pt idx="264">
                  <c:v>231.10301249281301</c:v>
                </c:pt>
                <c:pt idx="265">
                  <c:v>234.70895460421499</c:v>
                </c:pt>
                <c:pt idx="266">
                  <c:v>236.66085897213199</c:v>
                </c:pt>
                <c:pt idx="267">
                  <c:v>236.86626304650301</c:v>
                </c:pt>
                <c:pt idx="268">
                  <c:v>234.92752270248499</c:v>
                </c:pt>
                <c:pt idx="269">
                  <c:v>233.728628620699</c:v>
                </c:pt>
                <c:pt idx="270">
                  <c:v>233.32027321096999</c:v>
                </c:pt>
                <c:pt idx="271">
                  <c:v>235.49274893911601</c:v>
                </c:pt>
                <c:pt idx="272">
                  <c:v>239.096916019747</c:v>
                </c:pt>
                <c:pt idx="273">
                  <c:v>244.52352755805799</c:v>
                </c:pt>
                <c:pt idx="274">
                  <c:v>247.81566700564699</c:v>
                </c:pt>
                <c:pt idx="275">
                  <c:v>249.083136419429</c:v>
                </c:pt>
                <c:pt idx="276">
                  <c:v>247.73278089204101</c:v>
                </c:pt>
                <c:pt idx="277">
                  <c:v>247.398485088065</c:v>
                </c:pt>
                <c:pt idx="278">
                  <c:v>249.480906430906</c:v>
                </c:pt>
                <c:pt idx="279">
                  <c:v>253.717744407308</c:v>
                </c:pt>
                <c:pt idx="280">
                  <c:v>257.47588475263899</c:v>
                </c:pt>
                <c:pt idx="281">
                  <c:v>261.92952388328399</c:v>
                </c:pt>
                <c:pt idx="282">
                  <c:v>265.03544992356302</c:v>
                </c:pt>
                <c:pt idx="283">
                  <c:v>269.17186297861599</c:v>
                </c:pt>
                <c:pt idx="284">
                  <c:v>270.65700572422497</c:v>
                </c:pt>
                <c:pt idx="285">
                  <c:v>276.07678849071698</c:v>
                </c:pt>
                <c:pt idx="286">
                  <c:v>279.72920871238898</c:v>
                </c:pt>
                <c:pt idx="287">
                  <c:v>284.06528670739903</c:v>
                </c:pt>
                <c:pt idx="288">
                  <c:v>283.34065878195503</c:v>
                </c:pt>
                <c:pt idx="289">
                  <c:v>284.39133829717798</c:v>
                </c:pt>
                <c:pt idx="290">
                  <c:v>288.04610911952398</c:v>
                </c:pt>
                <c:pt idx="291">
                  <c:v>295.03915186530099</c:v>
                </c:pt>
                <c:pt idx="292">
                  <c:v>300.51662899411599</c:v>
                </c:pt>
                <c:pt idx="293">
                  <c:v>302.826126152406</c:v>
                </c:pt>
                <c:pt idx="294">
                  <c:v>301.93474069965498</c:v>
                </c:pt>
                <c:pt idx="295">
                  <c:v>302.395843764299</c:v>
                </c:pt>
                <c:pt idx="296">
                  <c:v>301.94948774315901</c:v>
                </c:pt>
                <c:pt idx="297">
                  <c:v>304.03444676262802</c:v>
                </c:pt>
                <c:pt idx="298">
                  <c:v>304.20960651466402</c:v>
                </c:pt>
                <c:pt idx="299">
                  <c:v>303.75781631361701</c:v>
                </c:pt>
                <c:pt idx="300">
                  <c:v>302.71687530204099</c:v>
                </c:pt>
                <c:pt idx="301">
                  <c:v>302.09134985340199</c:v>
                </c:pt>
                <c:pt idx="302">
                  <c:v>303.81293323999103</c:v>
                </c:pt>
                <c:pt idx="303">
                  <c:v>304.13187148165503</c:v>
                </c:pt>
                <c:pt idx="304">
                  <c:v>307.98549644101001</c:v>
                </c:pt>
                <c:pt idx="305">
                  <c:v>308.89794218252399</c:v>
                </c:pt>
                <c:pt idx="306">
                  <c:v>313.44956820011299</c:v>
                </c:pt>
                <c:pt idx="307">
                  <c:v>314.642680942867</c:v>
                </c:pt>
                <c:pt idx="308">
                  <c:v>318.35063052215099</c:v>
                </c:pt>
                <c:pt idx="309">
                  <c:v>318.07417714927402</c:v>
                </c:pt>
                <c:pt idx="310">
                  <c:v>318.38951439925501</c:v>
                </c:pt>
                <c:pt idx="311">
                  <c:v>314.88266266838798</c:v>
                </c:pt>
                <c:pt idx="312">
                  <c:v>315.37092636229301</c:v>
                </c:pt>
                <c:pt idx="313">
                  <c:v>315.702554500237</c:v>
                </c:pt>
                <c:pt idx="314">
                  <c:v>319.94670605270198</c:v>
                </c:pt>
                <c:pt idx="315">
                  <c:v>320.91130077327102</c:v>
                </c:pt>
                <c:pt idx="316">
                  <c:v>321.77706010353</c:v>
                </c:pt>
                <c:pt idx="317">
                  <c:v>319.27118978812803</c:v>
                </c:pt>
                <c:pt idx="318">
                  <c:v>319.01012512547601</c:v>
                </c:pt>
                <c:pt idx="319">
                  <c:v>322.87852811081302</c:v>
                </c:pt>
                <c:pt idx="320">
                  <c:v>327.35280923320403</c:v>
                </c:pt>
                <c:pt idx="321">
                  <c:v>328.848651809937</c:v>
                </c:pt>
                <c:pt idx="322">
                  <c:v>326.13829018728097</c:v>
                </c:pt>
                <c:pt idx="323">
                  <c:v>322.46137273159002</c:v>
                </c:pt>
                <c:pt idx="324">
                  <c:v>322.40056011018498</c:v>
                </c:pt>
                <c:pt idx="325">
                  <c:v>325.94630904620601</c:v>
                </c:pt>
                <c:pt idx="326">
                  <c:v>329.714971725346</c:v>
                </c:pt>
                <c:pt idx="327">
                  <c:v>330.736011415799</c:v>
                </c:pt>
                <c:pt idx="328">
                  <c:v>329.38092207119399</c:v>
                </c:pt>
                <c:pt idx="329">
                  <c:v>327.62202583010401</c:v>
                </c:pt>
                <c:pt idx="330">
                  <c:v>326.02342381030502</c:v>
                </c:pt>
                <c:pt idx="331">
                  <c:v>326.319477536904</c:v>
                </c:pt>
                <c:pt idx="332">
                  <c:v>325.12353352418398</c:v>
                </c:pt>
                <c:pt idx="333">
                  <c:v>328.04210625510098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E1-4046-A9B1-2CACE6D2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7400"/>
        <c:axId val="526027792"/>
      </c:scatterChart>
      <c:valAx>
        <c:axId val="526027400"/>
        <c:scaling>
          <c:orientation val="minMax"/>
          <c:max val="4596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792"/>
        <c:crosses val="autoZero"/>
        <c:crossBetween val="midCat"/>
        <c:majorUnit val="365"/>
      </c:valAx>
      <c:valAx>
        <c:axId val="5260277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40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8130508076736E-2"/>
          <c:y val="9.9211472163864819E-2"/>
          <c:w val="0.8899294752790049"/>
          <c:h val="0.83484135813972371"/>
        </c:manualLayout>
      </c:layout>
      <c:scatterChart>
        <c:scatterStyle val="lineMarker"/>
        <c:varyColors val="0"/>
        <c:ser>
          <c:idx val="1"/>
          <c:order val="0"/>
          <c:tx>
            <c:strRef>
              <c:f>'U.S. VW - By Segment'!$L$5</c:f>
              <c:strCache>
                <c:ptCount val="1"/>
                <c:pt idx="0">
                  <c:v>U.S. Composite Excluding MultiFamily -  Value Weighted </c:v>
                </c:pt>
              </c:strCache>
            </c:strRef>
          </c:tx>
          <c:spPr>
            <a:ln w="38100">
              <a:solidFill>
                <a:srgbClr val="FF9933"/>
              </a:solidFill>
            </a:ln>
          </c:spPr>
          <c:marker>
            <c:symbol val="none"/>
          </c:marker>
          <c:xVal>
            <c:numRef>
              <c:f>'U.S. VW - By Segment'!$K$6:$K$363</c:f>
              <c:numCache>
                <c:formatCode>[$-409]mmm\-yy;@</c:formatCode>
                <c:ptCount val="358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</c:numCache>
            </c:numRef>
          </c:xVal>
          <c:yVal>
            <c:numRef>
              <c:f>'U.S. VW - By Segment'!$L$6:$L$363</c:f>
              <c:numCache>
                <c:formatCode>0</c:formatCode>
                <c:ptCount val="358"/>
                <c:pt idx="0">
                  <c:v>64.553331096902198</c:v>
                </c:pt>
                <c:pt idx="1">
                  <c:v>64.067998984587803</c:v>
                </c:pt>
                <c:pt idx="2">
                  <c:v>63.718209276170498</c:v>
                </c:pt>
                <c:pt idx="3">
                  <c:v>63.725496931016004</c:v>
                </c:pt>
                <c:pt idx="4">
                  <c:v>63.523794310429899</c:v>
                </c:pt>
                <c:pt idx="5">
                  <c:v>63.730903664823799</c:v>
                </c:pt>
                <c:pt idx="6">
                  <c:v>63.809647565721797</c:v>
                </c:pt>
                <c:pt idx="7">
                  <c:v>63.546372345778501</c:v>
                </c:pt>
                <c:pt idx="8">
                  <c:v>63.274752256510602</c:v>
                </c:pt>
                <c:pt idx="9">
                  <c:v>62.8255438327513</c:v>
                </c:pt>
                <c:pt idx="10">
                  <c:v>64.392136965619798</c:v>
                </c:pt>
                <c:pt idx="11">
                  <c:v>67.022458406371399</c:v>
                </c:pt>
                <c:pt idx="12">
                  <c:v>70.483106862877307</c:v>
                </c:pt>
                <c:pt idx="13">
                  <c:v>71.985125485949993</c:v>
                </c:pt>
                <c:pt idx="14">
                  <c:v>72.369060770858994</c:v>
                </c:pt>
                <c:pt idx="15">
                  <c:v>71.823491497849204</c:v>
                </c:pt>
                <c:pt idx="16">
                  <c:v>72.070065256880198</c:v>
                </c:pt>
                <c:pt idx="17">
                  <c:v>72.570099014923798</c:v>
                </c:pt>
                <c:pt idx="18">
                  <c:v>73.472162680720501</c:v>
                </c:pt>
                <c:pt idx="19">
                  <c:v>73.646608072077598</c:v>
                </c:pt>
                <c:pt idx="20">
                  <c:v>74.692906253913407</c:v>
                </c:pt>
                <c:pt idx="21">
                  <c:v>75.598686107655496</c:v>
                </c:pt>
                <c:pt idx="22">
                  <c:v>79.064100742344095</c:v>
                </c:pt>
                <c:pt idx="23">
                  <c:v>81.598258792307305</c:v>
                </c:pt>
                <c:pt idx="24">
                  <c:v>85.721902593598699</c:v>
                </c:pt>
                <c:pt idx="25">
                  <c:v>84.511606164480696</c:v>
                </c:pt>
                <c:pt idx="26">
                  <c:v>82.967659151164497</c:v>
                </c:pt>
                <c:pt idx="27">
                  <c:v>81.048652172818294</c:v>
                </c:pt>
                <c:pt idx="28">
                  <c:v>83.208478180109907</c:v>
                </c:pt>
                <c:pt idx="29">
                  <c:v>86.427538765670207</c:v>
                </c:pt>
                <c:pt idx="30">
                  <c:v>87.147557205318094</c:v>
                </c:pt>
                <c:pt idx="31">
                  <c:v>87.172473318728606</c:v>
                </c:pt>
                <c:pt idx="32">
                  <c:v>86.515426133008603</c:v>
                </c:pt>
                <c:pt idx="33">
                  <c:v>87.743880482691594</c:v>
                </c:pt>
                <c:pt idx="34">
                  <c:v>88.020483597598201</c:v>
                </c:pt>
                <c:pt idx="35">
                  <c:v>87.976377136336794</c:v>
                </c:pt>
                <c:pt idx="36">
                  <c:v>87.453961015044698</c:v>
                </c:pt>
                <c:pt idx="37">
                  <c:v>86.384893245359507</c:v>
                </c:pt>
                <c:pt idx="38">
                  <c:v>84.746429537725604</c:v>
                </c:pt>
                <c:pt idx="39">
                  <c:v>83.325433355718403</c:v>
                </c:pt>
                <c:pt idx="40">
                  <c:v>83.154385975324502</c:v>
                </c:pt>
                <c:pt idx="41">
                  <c:v>84.911135578165499</c:v>
                </c:pt>
                <c:pt idx="42">
                  <c:v>86.766265277166795</c:v>
                </c:pt>
                <c:pt idx="43">
                  <c:v>88.867462264615796</c:v>
                </c:pt>
                <c:pt idx="44">
                  <c:v>89.454414161706396</c:v>
                </c:pt>
                <c:pt idx="45">
                  <c:v>90.213263098905699</c:v>
                </c:pt>
                <c:pt idx="46">
                  <c:v>90.438227725702205</c:v>
                </c:pt>
                <c:pt idx="47">
                  <c:v>90.8595833962803</c:v>
                </c:pt>
                <c:pt idx="48">
                  <c:v>91.601923118863695</c:v>
                </c:pt>
                <c:pt idx="49">
                  <c:v>88.653114066229307</c:v>
                </c:pt>
                <c:pt idx="50">
                  <c:v>86.168730255799304</c:v>
                </c:pt>
                <c:pt idx="51">
                  <c:v>84.218325532669198</c:v>
                </c:pt>
                <c:pt idx="52">
                  <c:v>87.697890493945394</c:v>
                </c:pt>
                <c:pt idx="53">
                  <c:v>91.8980911529395</c:v>
                </c:pt>
                <c:pt idx="54">
                  <c:v>94.943307871806795</c:v>
                </c:pt>
                <c:pt idx="55">
                  <c:v>96.5686740819894</c:v>
                </c:pt>
                <c:pt idx="56">
                  <c:v>98.0981204275365</c:v>
                </c:pt>
                <c:pt idx="57">
                  <c:v>99.6154884377586</c:v>
                </c:pt>
                <c:pt idx="58">
                  <c:v>100.376956412523</c:v>
                </c:pt>
                <c:pt idx="59">
                  <c:v>100</c:v>
                </c:pt>
                <c:pt idx="60">
                  <c:v>99.711596056127604</c:v>
                </c:pt>
                <c:pt idx="61">
                  <c:v>98.932163187341303</c:v>
                </c:pt>
                <c:pt idx="62">
                  <c:v>98.819103848821101</c:v>
                </c:pt>
                <c:pt idx="63">
                  <c:v>98.896410811005794</c:v>
                </c:pt>
                <c:pt idx="64">
                  <c:v>99.401412785071301</c:v>
                </c:pt>
                <c:pt idx="65">
                  <c:v>99.844545967671195</c:v>
                </c:pt>
                <c:pt idx="66">
                  <c:v>100.569579856264</c:v>
                </c:pt>
                <c:pt idx="67">
                  <c:v>100.834363377188</c:v>
                </c:pt>
                <c:pt idx="68">
                  <c:v>100.663383082819</c:v>
                </c:pt>
                <c:pt idx="69">
                  <c:v>98.853823297710605</c:v>
                </c:pt>
                <c:pt idx="70">
                  <c:v>97.145988496525604</c:v>
                </c:pt>
                <c:pt idx="71">
                  <c:v>95.484810148587798</c:v>
                </c:pt>
                <c:pt idx="72">
                  <c:v>96.099694521258598</c:v>
                </c:pt>
                <c:pt idx="73">
                  <c:v>97.158625474720793</c:v>
                </c:pt>
                <c:pt idx="74">
                  <c:v>98.163634379273205</c:v>
                </c:pt>
                <c:pt idx="75">
                  <c:v>97.314690841047707</c:v>
                </c:pt>
                <c:pt idx="76">
                  <c:v>96.813078608633504</c:v>
                </c:pt>
                <c:pt idx="77">
                  <c:v>96.879947804999802</c:v>
                </c:pt>
                <c:pt idx="78">
                  <c:v>97.806691531638293</c:v>
                </c:pt>
                <c:pt idx="79">
                  <c:v>98.2802987981473</c:v>
                </c:pt>
                <c:pt idx="80">
                  <c:v>98.623676174896403</c:v>
                </c:pt>
                <c:pt idx="81">
                  <c:v>98.990264792555607</c:v>
                </c:pt>
                <c:pt idx="82">
                  <c:v>100.47438884991099</c:v>
                </c:pt>
                <c:pt idx="83">
                  <c:v>102.403044878375</c:v>
                </c:pt>
                <c:pt idx="84">
                  <c:v>105.265475513018</c:v>
                </c:pt>
                <c:pt idx="85">
                  <c:v>106.336238594902</c:v>
                </c:pt>
                <c:pt idx="86">
                  <c:v>106.574033792865</c:v>
                </c:pt>
                <c:pt idx="87">
                  <c:v>104.996862727693</c:v>
                </c:pt>
                <c:pt idx="88">
                  <c:v>105.456303127933</c:v>
                </c:pt>
                <c:pt idx="89">
                  <c:v>105.467143035295</c:v>
                </c:pt>
                <c:pt idx="90">
                  <c:v>105.96413254543501</c:v>
                </c:pt>
                <c:pt idx="91">
                  <c:v>103.745864744488</c:v>
                </c:pt>
                <c:pt idx="92">
                  <c:v>102.60246166751701</c:v>
                </c:pt>
                <c:pt idx="93">
                  <c:v>102.31440885385599</c:v>
                </c:pt>
                <c:pt idx="94">
                  <c:v>103.189907085325</c:v>
                </c:pt>
                <c:pt idx="95">
                  <c:v>104.23971643311</c:v>
                </c:pt>
                <c:pt idx="96">
                  <c:v>104.868604407508</c:v>
                </c:pt>
                <c:pt idx="97">
                  <c:v>108.460204610529</c:v>
                </c:pt>
                <c:pt idx="98">
                  <c:v>110.735649480219</c:v>
                </c:pt>
                <c:pt idx="99">
                  <c:v>113.604672668134</c:v>
                </c:pt>
                <c:pt idx="100">
                  <c:v>113.865449628006</c:v>
                </c:pt>
                <c:pt idx="101">
                  <c:v>116.460840644011</c:v>
                </c:pt>
                <c:pt idx="102">
                  <c:v>119.110951146144</c:v>
                </c:pt>
                <c:pt idx="103">
                  <c:v>121.868445310281</c:v>
                </c:pt>
                <c:pt idx="104">
                  <c:v>123.3877749291</c:v>
                </c:pt>
                <c:pt idx="105">
                  <c:v>124.311758789965</c:v>
                </c:pt>
                <c:pt idx="106">
                  <c:v>123.77834140581101</c:v>
                </c:pt>
                <c:pt idx="107">
                  <c:v>123.427458940623</c:v>
                </c:pt>
                <c:pt idx="108">
                  <c:v>122.85313180025101</c:v>
                </c:pt>
                <c:pt idx="109">
                  <c:v>126.151564753046</c:v>
                </c:pt>
                <c:pt idx="110">
                  <c:v>128.26671781829299</c:v>
                </c:pt>
                <c:pt idx="111">
                  <c:v>130.36548022740701</c:v>
                </c:pt>
                <c:pt idx="112">
                  <c:v>129.82207756227399</c:v>
                </c:pt>
                <c:pt idx="113">
                  <c:v>130.60553421631101</c:v>
                </c:pt>
                <c:pt idx="114">
                  <c:v>132.36514537676001</c:v>
                </c:pt>
                <c:pt idx="115">
                  <c:v>134.19832262049201</c:v>
                </c:pt>
                <c:pt idx="116">
                  <c:v>136.37334804466499</c:v>
                </c:pt>
                <c:pt idx="117">
                  <c:v>138.27409015310499</c:v>
                </c:pt>
                <c:pt idx="118">
                  <c:v>139.972052705219</c:v>
                </c:pt>
                <c:pt idx="119">
                  <c:v>140.16973264553499</c:v>
                </c:pt>
                <c:pt idx="120">
                  <c:v>140.38415961931099</c:v>
                </c:pt>
                <c:pt idx="121">
                  <c:v>141.64251002065899</c:v>
                </c:pt>
                <c:pt idx="122">
                  <c:v>144.639270085145</c:v>
                </c:pt>
                <c:pt idx="123">
                  <c:v>147.30365513917599</c:v>
                </c:pt>
                <c:pt idx="124">
                  <c:v>149.334000030037</c:v>
                </c:pt>
                <c:pt idx="125">
                  <c:v>151.03432562382301</c:v>
                </c:pt>
                <c:pt idx="126">
                  <c:v>153.19509746122401</c:v>
                </c:pt>
                <c:pt idx="127">
                  <c:v>154.83387326183001</c:v>
                </c:pt>
                <c:pt idx="128">
                  <c:v>154.821218537102</c:v>
                </c:pt>
                <c:pt idx="129">
                  <c:v>154.709028525619</c:v>
                </c:pt>
                <c:pt idx="130">
                  <c:v>155.91151187143799</c:v>
                </c:pt>
                <c:pt idx="131">
                  <c:v>159.46612474065401</c:v>
                </c:pt>
                <c:pt idx="132">
                  <c:v>162.179575371932</c:v>
                </c:pt>
                <c:pt idx="133">
                  <c:v>164.027987624573</c:v>
                </c:pt>
                <c:pt idx="134">
                  <c:v>163.84652335233699</c:v>
                </c:pt>
                <c:pt idx="135">
                  <c:v>165.28747175921399</c:v>
                </c:pt>
                <c:pt idx="136">
                  <c:v>166.964544650302</c:v>
                </c:pt>
                <c:pt idx="137">
                  <c:v>169.65416931859599</c:v>
                </c:pt>
                <c:pt idx="138">
                  <c:v>171.53712738502799</c:v>
                </c:pt>
                <c:pt idx="139">
                  <c:v>172.696681056719</c:v>
                </c:pt>
                <c:pt idx="140">
                  <c:v>173.074872705725</c:v>
                </c:pt>
                <c:pt idx="141">
                  <c:v>172.45529417522101</c:v>
                </c:pt>
                <c:pt idx="142">
                  <c:v>172.569952564207</c:v>
                </c:pt>
                <c:pt idx="143">
                  <c:v>171.47542868629</c:v>
                </c:pt>
                <c:pt idx="144">
                  <c:v>169.78980442105001</c:v>
                </c:pt>
                <c:pt idx="145">
                  <c:v>163.27963864009701</c:v>
                </c:pt>
                <c:pt idx="146">
                  <c:v>157.48284634431499</c:v>
                </c:pt>
                <c:pt idx="147">
                  <c:v>152.49187454001699</c:v>
                </c:pt>
                <c:pt idx="148">
                  <c:v>155.45447682550301</c:v>
                </c:pt>
                <c:pt idx="149">
                  <c:v>159.722244733547</c:v>
                </c:pt>
                <c:pt idx="150">
                  <c:v>163.37159704318799</c:v>
                </c:pt>
                <c:pt idx="151">
                  <c:v>159.775088206215</c:v>
                </c:pt>
                <c:pt idx="152">
                  <c:v>156.34189661249599</c:v>
                </c:pt>
                <c:pt idx="153">
                  <c:v>153.84387705823701</c:v>
                </c:pt>
                <c:pt idx="154">
                  <c:v>153.07089739004499</c:v>
                </c:pt>
                <c:pt idx="155">
                  <c:v>151.340094053743</c:v>
                </c:pt>
                <c:pt idx="156">
                  <c:v>150.05409531450999</c:v>
                </c:pt>
                <c:pt idx="157">
                  <c:v>147.054648910092</c:v>
                </c:pt>
                <c:pt idx="158">
                  <c:v>142.10778790930499</c:v>
                </c:pt>
                <c:pt idx="159">
                  <c:v>134.85917323927401</c:v>
                </c:pt>
                <c:pt idx="160">
                  <c:v>125.321576340375</c:v>
                </c:pt>
                <c:pt idx="161">
                  <c:v>117.88504237570901</c:v>
                </c:pt>
                <c:pt idx="162">
                  <c:v>112.459283590694</c:v>
                </c:pt>
                <c:pt idx="163">
                  <c:v>113.388862434584</c:v>
                </c:pt>
                <c:pt idx="164">
                  <c:v>114.364041289163</c:v>
                </c:pt>
                <c:pt idx="165">
                  <c:v>113.53592443290501</c:v>
                </c:pt>
                <c:pt idx="166">
                  <c:v>109.881002831128</c:v>
                </c:pt>
                <c:pt idx="167">
                  <c:v>106.106498680192</c:v>
                </c:pt>
                <c:pt idx="168">
                  <c:v>105.10340602359101</c:v>
                </c:pt>
                <c:pt idx="169">
                  <c:v>106.288697981387</c:v>
                </c:pt>
                <c:pt idx="170">
                  <c:v>109.683092794801</c:v>
                </c:pt>
                <c:pt idx="171">
                  <c:v>114.216368659708</c:v>
                </c:pt>
                <c:pt idx="172">
                  <c:v>117.47198068588099</c:v>
                </c:pt>
                <c:pt idx="173">
                  <c:v>118.011800397298</c:v>
                </c:pt>
                <c:pt idx="174">
                  <c:v>116.400493437856</c:v>
                </c:pt>
                <c:pt idx="175">
                  <c:v>115.97985994713601</c:v>
                </c:pt>
                <c:pt idx="176">
                  <c:v>116.76511445987801</c:v>
                </c:pt>
                <c:pt idx="177">
                  <c:v>118.425451200571</c:v>
                </c:pt>
                <c:pt idx="178">
                  <c:v>117.76424557986</c:v>
                </c:pt>
                <c:pt idx="179">
                  <c:v>118.440624410925</c:v>
                </c:pt>
                <c:pt idx="180">
                  <c:v>119.297444545112</c:v>
                </c:pt>
                <c:pt idx="181">
                  <c:v>122.099732219418</c:v>
                </c:pt>
                <c:pt idx="182">
                  <c:v>121.91592622429199</c:v>
                </c:pt>
                <c:pt idx="183">
                  <c:v>120.76287726496901</c:v>
                </c:pt>
                <c:pt idx="184">
                  <c:v>119.38913310979</c:v>
                </c:pt>
                <c:pt idx="185">
                  <c:v>119.620504941828</c:v>
                </c:pt>
                <c:pt idx="186">
                  <c:v>118.543365320281</c:v>
                </c:pt>
                <c:pt idx="187">
                  <c:v>118.088725400691</c:v>
                </c:pt>
                <c:pt idx="188">
                  <c:v>118.41688638522299</c:v>
                </c:pt>
                <c:pt idx="189">
                  <c:v>121.252325675554</c:v>
                </c:pt>
                <c:pt idx="190">
                  <c:v>123.702393981333</c:v>
                </c:pt>
                <c:pt idx="191">
                  <c:v>125.927839374613</c:v>
                </c:pt>
                <c:pt idx="192">
                  <c:v>126.653850398042</c:v>
                </c:pt>
                <c:pt idx="193">
                  <c:v>127.198485106615</c:v>
                </c:pt>
                <c:pt idx="194">
                  <c:v>125.530330150807</c:v>
                </c:pt>
                <c:pt idx="195">
                  <c:v>124.99771734744699</c:v>
                </c:pt>
                <c:pt idx="196">
                  <c:v>123.829179111192</c:v>
                </c:pt>
                <c:pt idx="197">
                  <c:v>125.30462335778</c:v>
                </c:pt>
                <c:pt idx="198">
                  <c:v>126.26154495948199</c:v>
                </c:pt>
                <c:pt idx="199">
                  <c:v>127.715490990693</c:v>
                </c:pt>
                <c:pt idx="200">
                  <c:v>127.51750526860999</c:v>
                </c:pt>
                <c:pt idx="201">
                  <c:v>128.14704764580699</c:v>
                </c:pt>
                <c:pt idx="202">
                  <c:v>128.64355524006999</c:v>
                </c:pt>
                <c:pt idx="203">
                  <c:v>130.181469693065</c:v>
                </c:pt>
                <c:pt idx="204">
                  <c:v>130.036788634038</c:v>
                </c:pt>
                <c:pt idx="205">
                  <c:v>130.40288536273599</c:v>
                </c:pt>
                <c:pt idx="206">
                  <c:v>130.949652020972</c:v>
                </c:pt>
                <c:pt idx="207">
                  <c:v>132.52362992042501</c:v>
                </c:pt>
                <c:pt idx="208">
                  <c:v>135.29852622690601</c:v>
                </c:pt>
                <c:pt idx="209">
                  <c:v>138.070801787997</c:v>
                </c:pt>
                <c:pt idx="210">
                  <c:v>142.10140786615199</c:v>
                </c:pt>
                <c:pt idx="211">
                  <c:v>143.84207717980399</c:v>
                </c:pt>
                <c:pt idx="212">
                  <c:v>146.57947333511899</c:v>
                </c:pt>
                <c:pt idx="213">
                  <c:v>147.37780260306599</c:v>
                </c:pt>
                <c:pt idx="214">
                  <c:v>148.58885042767599</c:v>
                </c:pt>
                <c:pt idx="215">
                  <c:v>147.02384350155299</c:v>
                </c:pt>
                <c:pt idx="216">
                  <c:v>145.91844030130801</c:v>
                </c:pt>
                <c:pt idx="217">
                  <c:v>144.02488824928699</c:v>
                </c:pt>
                <c:pt idx="218">
                  <c:v>144.32551514489001</c:v>
                </c:pt>
                <c:pt idx="219">
                  <c:v>145.58988218589201</c:v>
                </c:pt>
                <c:pt idx="220">
                  <c:v>148.78041449413999</c:v>
                </c:pt>
                <c:pt idx="221">
                  <c:v>151.136863678461</c:v>
                </c:pt>
                <c:pt idx="222">
                  <c:v>152.33203221945499</c:v>
                </c:pt>
                <c:pt idx="223">
                  <c:v>153.032748148357</c:v>
                </c:pt>
                <c:pt idx="224">
                  <c:v>153.65647393915299</c:v>
                </c:pt>
                <c:pt idx="225">
                  <c:v>154.879234589573</c:v>
                </c:pt>
                <c:pt idx="226">
                  <c:v>155.62745177978701</c:v>
                </c:pt>
                <c:pt idx="227">
                  <c:v>158.818029290298</c:v>
                </c:pt>
                <c:pt idx="228">
                  <c:v>162.162717009494</c:v>
                </c:pt>
                <c:pt idx="229">
                  <c:v>166.782898925099</c:v>
                </c:pt>
                <c:pt idx="230">
                  <c:v>165.988882547928</c:v>
                </c:pt>
                <c:pt idx="231">
                  <c:v>166.6326883049</c:v>
                </c:pt>
                <c:pt idx="232">
                  <c:v>166.56581675840499</c:v>
                </c:pt>
                <c:pt idx="233">
                  <c:v>169.42131959422301</c:v>
                </c:pt>
                <c:pt idx="234">
                  <c:v>169.829717226306</c:v>
                </c:pt>
                <c:pt idx="235">
                  <c:v>169.35876432113301</c:v>
                </c:pt>
                <c:pt idx="236">
                  <c:v>169.69447175176799</c:v>
                </c:pt>
                <c:pt idx="237">
                  <c:v>169.08920934827501</c:v>
                </c:pt>
                <c:pt idx="238">
                  <c:v>169.46116152496199</c:v>
                </c:pt>
                <c:pt idx="239">
                  <c:v>168.11986704981899</c:v>
                </c:pt>
                <c:pt idx="240">
                  <c:v>167.72913261680199</c:v>
                </c:pt>
                <c:pt idx="241">
                  <c:v>165.43328899808199</c:v>
                </c:pt>
                <c:pt idx="242">
                  <c:v>164.11137946408601</c:v>
                </c:pt>
                <c:pt idx="243">
                  <c:v>163.15991737684001</c:v>
                </c:pt>
                <c:pt idx="244">
                  <c:v>166.11086814919301</c:v>
                </c:pt>
                <c:pt idx="245">
                  <c:v>169.631503166302</c:v>
                </c:pt>
                <c:pt idx="246">
                  <c:v>174.03281161979399</c:v>
                </c:pt>
                <c:pt idx="247">
                  <c:v>175.65691395069399</c:v>
                </c:pt>
                <c:pt idx="248">
                  <c:v>176.24324800852901</c:v>
                </c:pt>
                <c:pt idx="249">
                  <c:v>177.468070481263</c:v>
                </c:pt>
                <c:pt idx="250">
                  <c:v>177.632776687214</c:v>
                </c:pt>
                <c:pt idx="251">
                  <c:v>177.062928582431</c:v>
                </c:pt>
                <c:pt idx="252">
                  <c:v>173.80757978467699</c:v>
                </c:pt>
                <c:pt idx="253">
                  <c:v>171.91724974617699</c:v>
                </c:pt>
                <c:pt idx="254">
                  <c:v>172.93983380048999</c:v>
                </c:pt>
                <c:pt idx="255">
                  <c:v>177.64907520836499</c:v>
                </c:pt>
                <c:pt idx="256">
                  <c:v>182.989923258407</c:v>
                </c:pt>
                <c:pt idx="257">
                  <c:v>186.74388881125699</c:v>
                </c:pt>
                <c:pt idx="258">
                  <c:v>184.88045054353199</c:v>
                </c:pt>
                <c:pt idx="259">
                  <c:v>183.220924537283</c:v>
                </c:pt>
                <c:pt idx="260">
                  <c:v>182.32071689509701</c:v>
                </c:pt>
                <c:pt idx="261">
                  <c:v>185.94775700595</c:v>
                </c:pt>
                <c:pt idx="262">
                  <c:v>187.24586947971699</c:v>
                </c:pt>
                <c:pt idx="263">
                  <c:v>186.180907881179</c:v>
                </c:pt>
                <c:pt idx="264">
                  <c:v>183.12796488100801</c:v>
                </c:pt>
                <c:pt idx="265">
                  <c:v>184.48621611745699</c:v>
                </c:pt>
                <c:pt idx="266">
                  <c:v>188.49350388264199</c:v>
                </c:pt>
                <c:pt idx="267">
                  <c:v>192.89548897027399</c:v>
                </c:pt>
                <c:pt idx="268">
                  <c:v>191.37202796775</c:v>
                </c:pt>
                <c:pt idx="269">
                  <c:v>187.89717074473401</c:v>
                </c:pt>
                <c:pt idx="270">
                  <c:v>185.942067355072</c:v>
                </c:pt>
                <c:pt idx="271">
                  <c:v>187.570833331866</c:v>
                </c:pt>
                <c:pt idx="272">
                  <c:v>189.25260368859699</c:v>
                </c:pt>
                <c:pt idx="273">
                  <c:v>188.33280803596099</c:v>
                </c:pt>
                <c:pt idx="274">
                  <c:v>187.06092325575699</c:v>
                </c:pt>
                <c:pt idx="275">
                  <c:v>186.83346307186699</c:v>
                </c:pt>
                <c:pt idx="276">
                  <c:v>189.290998237537</c:v>
                </c:pt>
                <c:pt idx="277">
                  <c:v>191.73640694810999</c:v>
                </c:pt>
                <c:pt idx="278">
                  <c:v>193.33631337505099</c:v>
                </c:pt>
                <c:pt idx="279">
                  <c:v>195.161897108023</c:v>
                </c:pt>
                <c:pt idx="280">
                  <c:v>197.93273719824299</c:v>
                </c:pt>
                <c:pt idx="281">
                  <c:v>201.97948626511001</c:v>
                </c:pt>
                <c:pt idx="282">
                  <c:v>203.87024653167001</c:v>
                </c:pt>
                <c:pt idx="283">
                  <c:v>203.37444261499701</c:v>
                </c:pt>
                <c:pt idx="284">
                  <c:v>201.42424203979601</c:v>
                </c:pt>
                <c:pt idx="285">
                  <c:v>198.92924130183499</c:v>
                </c:pt>
                <c:pt idx="286">
                  <c:v>197.941752180278</c:v>
                </c:pt>
                <c:pt idx="287">
                  <c:v>197.79763711942701</c:v>
                </c:pt>
                <c:pt idx="288">
                  <c:v>199.26467600184299</c:v>
                </c:pt>
                <c:pt idx="289">
                  <c:v>200.60290048517501</c:v>
                </c:pt>
                <c:pt idx="290">
                  <c:v>202.223765989794</c:v>
                </c:pt>
                <c:pt idx="291">
                  <c:v>201.957171248023</c:v>
                </c:pt>
                <c:pt idx="292">
                  <c:v>199.23567643827201</c:v>
                </c:pt>
                <c:pt idx="293">
                  <c:v>196.08420844007799</c:v>
                </c:pt>
                <c:pt idx="294">
                  <c:v>195.09549391405699</c:v>
                </c:pt>
                <c:pt idx="295">
                  <c:v>196.567690903928</c:v>
                </c:pt>
                <c:pt idx="296">
                  <c:v>197.88232302853001</c:v>
                </c:pt>
                <c:pt idx="297">
                  <c:v>199.616307678602</c:v>
                </c:pt>
                <c:pt idx="298">
                  <c:v>202.515461923977</c:v>
                </c:pt>
                <c:pt idx="299">
                  <c:v>203.38418677541301</c:v>
                </c:pt>
                <c:pt idx="300">
                  <c:v>203.40169555771499</c:v>
                </c:pt>
                <c:pt idx="301">
                  <c:v>201.692873802164</c:v>
                </c:pt>
                <c:pt idx="302">
                  <c:v>205.21172936897599</c:v>
                </c:pt>
                <c:pt idx="303">
                  <c:v>207.72951772941099</c:v>
                </c:pt>
                <c:pt idx="304">
                  <c:v>209.88009658845499</c:v>
                </c:pt>
                <c:pt idx="305">
                  <c:v>211.12509016601899</c:v>
                </c:pt>
                <c:pt idx="306">
                  <c:v>215.669605746358</c:v>
                </c:pt>
                <c:pt idx="307">
                  <c:v>223.075562975324</c:v>
                </c:pt>
                <c:pt idx="308">
                  <c:v>227.914317855197</c:v>
                </c:pt>
                <c:pt idx="309">
                  <c:v>229.92233378543</c:v>
                </c:pt>
                <c:pt idx="310">
                  <c:v>231.66849277566399</c:v>
                </c:pt>
                <c:pt idx="311">
                  <c:v>234.516000920907</c:v>
                </c:pt>
                <c:pt idx="312">
                  <c:v>236.866573539044</c:v>
                </c:pt>
                <c:pt idx="313">
                  <c:v>233.55650758688699</c:v>
                </c:pt>
                <c:pt idx="314">
                  <c:v>229.121656800555</c:v>
                </c:pt>
                <c:pt idx="315">
                  <c:v>226.98678172041599</c:v>
                </c:pt>
                <c:pt idx="316">
                  <c:v>228.94299848115</c:v>
                </c:pt>
                <c:pt idx="317">
                  <c:v>230.69339961430501</c:v>
                </c:pt>
                <c:pt idx="318">
                  <c:v>233.577577793524</c:v>
                </c:pt>
                <c:pt idx="319">
                  <c:v>232.67333369621301</c:v>
                </c:pt>
                <c:pt idx="320">
                  <c:v>232.88432831853001</c:v>
                </c:pt>
                <c:pt idx="321">
                  <c:v>227.62451980100499</c:v>
                </c:pt>
                <c:pt idx="322">
                  <c:v>228.871278125787</c:v>
                </c:pt>
                <c:pt idx="323">
                  <c:v>230.32715003527801</c:v>
                </c:pt>
                <c:pt idx="324">
                  <c:v>235.05774822545601</c:v>
                </c:pt>
                <c:pt idx="325">
                  <c:v>233.70512912928601</c:v>
                </c:pt>
                <c:pt idx="326">
                  <c:v>229.39402475460699</c:v>
                </c:pt>
                <c:pt idx="327">
                  <c:v>227.26408583305201</c:v>
                </c:pt>
                <c:pt idx="328">
                  <c:v>229.21450012517701</c:v>
                </c:pt>
                <c:pt idx="329">
                  <c:v>235.90888403758899</c:v>
                </c:pt>
                <c:pt idx="330">
                  <c:v>237.61705173748501</c:v>
                </c:pt>
                <c:pt idx="331">
                  <c:v>238.03847602545699</c:v>
                </c:pt>
                <c:pt idx="332">
                  <c:v>231.62460046646601</c:v>
                </c:pt>
                <c:pt idx="333">
                  <c:v>225.98546932504499</c:v>
                </c:pt>
                <c:pt idx="334">
                  <c:v>217.09436828097299</c:v>
                </c:pt>
                <c:pt idx="335">
                  <c:v>214.00137896091701</c:v>
                </c:pt>
                <c:pt idx="336">
                  <c:v>210.24685123367701</c:v>
                </c:pt>
                <c:pt idx="337">
                  <c:v>211.451938498103</c:v>
                </c:pt>
                <c:pt idx="338">
                  <c:v>209.329408078657</c:v>
                </c:pt>
                <c:pt idx="339">
                  <c:v>212.529558103238</c:v>
                </c:pt>
                <c:pt idx="340">
                  <c:v>211.80398933872999</c:v>
                </c:pt>
                <c:pt idx="341">
                  <c:v>211.765966615818</c:v>
                </c:pt>
                <c:pt idx="342">
                  <c:v>208.03580117007499</c:v>
                </c:pt>
                <c:pt idx="343">
                  <c:v>207.124838273092</c:v>
                </c:pt>
                <c:pt idx="344">
                  <c:v>208.224419318119</c:v>
                </c:pt>
                <c:pt idx="345">
                  <c:v>210.977878512155</c:v>
                </c:pt>
                <c:pt idx="346">
                  <c:v>210.19713197435601</c:v>
                </c:pt>
                <c:pt idx="347">
                  <c:v>208.856068304952</c:v>
                </c:pt>
                <c:pt idx="348">
                  <c:v>205.38597434873</c:v>
                </c:pt>
                <c:pt idx="349">
                  <c:v>205.65358987346301</c:v>
                </c:pt>
                <c:pt idx="350">
                  <c:v>203.10075358123399</c:v>
                </c:pt>
                <c:pt idx="351">
                  <c:v>200.86559099002</c:v>
                </c:pt>
                <c:pt idx="352">
                  <c:v>197.53825136576299</c:v>
                </c:pt>
                <c:pt idx="353">
                  <c:v>199.179298575762</c:v>
                </c:pt>
                <c:pt idx="354">
                  <c:v>203.21755275558701</c:v>
                </c:pt>
                <c:pt idx="355">
                  <c:v>207.27142434995599</c:v>
                </c:pt>
                <c:pt idx="356">
                  <c:v>207.04691150938899</c:v>
                </c:pt>
                <c:pt idx="357">
                  <c:v>206.25765582369201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7-4B26-AE06-C37DF45B2CCB}"/>
            </c:ext>
          </c:extLst>
        </c:ser>
        <c:ser>
          <c:idx val="2"/>
          <c:order val="1"/>
          <c:tx>
            <c:strRef>
              <c:f>'U.S. VW - By Segment'!$P$5</c:f>
              <c:strCache>
                <c:ptCount val="1"/>
                <c:pt idx="0">
                  <c:v>U.S. MultiFamily -  Value Weighted 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VW - By Segment'!$K$6:$K$363</c:f>
              <c:numCache>
                <c:formatCode>[$-409]mmm\-yy;@</c:formatCode>
                <c:ptCount val="358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</c:numCache>
            </c:numRef>
          </c:xVal>
          <c:yVal>
            <c:numRef>
              <c:f>'U.S. VW - By Segment'!$P$6:$P$363</c:f>
              <c:numCache>
                <c:formatCode>0</c:formatCode>
                <c:ptCount val="358"/>
                <c:pt idx="0">
                  <c:v>69.682811376962107</c:v>
                </c:pt>
                <c:pt idx="1">
                  <c:v>67.752531314497702</c:v>
                </c:pt>
                <c:pt idx="2">
                  <c:v>65.991122341757901</c:v>
                </c:pt>
                <c:pt idx="3">
                  <c:v>65.275932454343007</c:v>
                </c:pt>
                <c:pt idx="4">
                  <c:v>64.258972951129095</c:v>
                </c:pt>
                <c:pt idx="5">
                  <c:v>65.302517774488607</c:v>
                </c:pt>
                <c:pt idx="6">
                  <c:v>66.5697148605107</c:v>
                </c:pt>
                <c:pt idx="7">
                  <c:v>68.195035668877694</c:v>
                </c:pt>
                <c:pt idx="8">
                  <c:v>68.287799509281896</c:v>
                </c:pt>
                <c:pt idx="9">
                  <c:v>68.0749659297108</c:v>
                </c:pt>
                <c:pt idx="10">
                  <c:v>67.250770464060906</c:v>
                </c:pt>
                <c:pt idx="11">
                  <c:v>67.646323622505193</c:v>
                </c:pt>
                <c:pt idx="12">
                  <c:v>67.623523475650501</c:v>
                </c:pt>
                <c:pt idx="13">
                  <c:v>68.786608151586094</c:v>
                </c:pt>
                <c:pt idx="14">
                  <c:v>68.491356765129495</c:v>
                </c:pt>
                <c:pt idx="15">
                  <c:v>68.885985209167302</c:v>
                </c:pt>
                <c:pt idx="16">
                  <c:v>69.387004650733203</c:v>
                </c:pt>
                <c:pt idx="17">
                  <c:v>70.062769921073794</c:v>
                </c:pt>
                <c:pt idx="18">
                  <c:v>70.956434198875399</c:v>
                </c:pt>
                <c:pt idx="19">
                  <c:v>71.435961134077999</c:v>
                </c:pt>
                <c:pt idx="20">
                  <c:v>73.629812554309794</c:v>
                </c:pt>
                <c:pt idx="21">
                  <c:v>75.344988040489696</c:v>
                </c:pt>
                <c:pt idx="22">
                  <c:v>76.371961463326898</c:v>
                </c:pt>
                <c:pt idx="23">
                  <c:v>77.228153264621895</c:v>
                </c:pt>
                <c:pt idx="24">
                  <c:v>78.012106325895104</c:v>
                </c:pt>
                <c:pt idx="25">
                  <c:v>79.614836659265407</c:v>
                </c:pt>
                <c:pt idx="26">
                  <c:v>79.609734140629698</c:v>
                </c:pt>
                <c:pt idx="27">
                  <c:v>79.573407916988401</c:v>
                </c:pt>
                <c:pt idx="28">
                  <c:v>78.801500210555204</c:v>
                </c:pt>
                <c:pt idx="29">
                  <c:v>79.224929321961596</c:v>
                </c:pt>
                <c:pt idx="30">
                  <c:v>80.298127349978202</c:v>
                </c:pt>
                <c:pt idx="31">
                  <c:v>81.699974567359703</c:v>
                </c:pt>
                <c:pt idx="32">
                  <c:v>81.668157342754995</c:v>
                </c:pt>
                <c:pt idx="33">
                  <c:v>79.926249192883802</c:v>
                </c:pt>
                <c:pt idx="34">
                  <c:v>80.263863420176307</c:v>
                </c:pt>
                <c:pt idx="35">
                  <c:v>80.927897720696294</c:v>
                </c:pt>
                <c:pt idx="36">
                  <c:v>83.036078656112394</c:v>
                </c:pt>
                <c:pt idx="37">
                  <c:v>81.357713398145506</c:v>
                </c:pt>
                <c:pt idx="38">
                  <c:v>80.6881971499635</c:v>
                </c:pt>
                <c:pt idx="39">
                  <c:v>80.288749099453398</c:v>
                </c:pt>
                <c:pt idx="40">
                  <c:v>81.488578013085501</c:v>
                </c:pt>
                <c:pt idx="41">
                  <c:v>83.002110658334104</c:v>
                </c:pt>
                <c:pt idx="42">
                  <c:v>84.853240920017797</c:v>
                </c:pt>
                <c:pt idx="43">
                  <c:v>88.868070380242699</c:v>
                </c:pt>
                <c:pt idx="44">
                  <c:v>92.572338942074694</c:v>
                </c:pt>
                <c:pt idx="45">
                  <c:v>94.862306964171395</c:v>
                </c:pt>
                <c:pt idx="46">
                  <c:v>94.444363471634702</c:v>
                </c:pt>
                <c:pt idx="47">
                  <c:v>93.208554015858397</c:v>
                </c:pt>
                <c:pt idx="48">
                  <c:v>92.934228771052204</c:v>
                </c:pt>
                <c:pt idx="49">
                  <c:v>93.126805374668606</c:v>
                </c:pt>
                <c:pt idx="50">
                  <c:v>94.465622655710305</c:v>
                </c:pt>
                <c:pt idx="51">
                  <c:v>94.446957730480307</c:v>
                </c:pt>
                <c:pt idx="52">
                  <c:v>94.331622984001001</c:v>
                </c:pt>
                <c:pt idx="53">
                  <c:v>93.338104628208399</c:v>
                </c:pt>
                <c:pt idx="54">
                  <c:v>94.066230211291995</c:v>
                </c:pt>
                <c:pt idx="55">
                  <c:v>94.957678221937499</c:v>
                </c:pt>
                <c:pt idx="56">
                  <c:v>96.263821170835598</c:v>
                </c:pt>
                <c:pt idx="57">
                  <c:v>97.461534885687399</c:v>
                </c:pt>
                <c:pt idx="58">
                  <c:v>98.660217735112099</c:v>
                </c:pt>
                <c:pt idx="59">
                  <c:v>100</c:v>
                </c:pt>
                <c:pt idx="60">
                  <c:v>100.567471503403</c:v>
                </c:pt>
                <c:pt idx="61">
                  <c:v>101.08626110981</c:v>
                </c:pt>
                <c:pt idx="62">
                  <c:v>100.727298659599</c:v>
                </c:pt>
                <c:pt idx="63">
                  <c:v>100.381836847668</c:v>
                </c:pt>
                <c:pt idx="64">
                  <c:v>100.905169963335</c:v>
                </c:pt>
                <c:pt idx="65">
                  <c:v>102.185085225726</c:v>
                </c:pt>
                <c:pt idx="66">
                  <c:v>103.43356013323201</c:v>
                </c:pt>
                <c:pt idx="67">
                  <c:v>103.84835271235499</c:v>
                </c:pt>
                <c:pt idx="68">
                  <c:v>104.14342671557699</c:v>
                </c:pt>
                <c:pt idx="69">
                  <c:v>104.282029465706</c:v>
                </c:pt>
                <c:pt idx="70">
                  <c:v>104.307634453868</c:v>
                </c:pt>
                <c:pt idx="71">
                  <c:v>104.496916613728</c:v>
                </c:pt>
                <c:pt idx="72">
                  <c:v>105.65225620173401</c:v>
                </c:pt>
                <c:pt idx="73">
                  <c:v>107.589896401836</c:v>
                </c:pt>
                <c:pt idx="74">
                  <c:v>108.805150773272</c:v>
                </c:pt>
                <c:pt idx="75">
                  <c:v>110.429588686137</c:v>
                </c:pt>
                <c:pt idx="76">
                  <c:v>110.559606105835</c:v>
                </c:pt>
                <c:pt idx="77">
                  <c:v>111.422479298642</c:v>
                </c:pt>
                <c:pt idx="78">
                  <c:v>110.18836023544</c:v>
                </c:pt>
                <c:pt idx="79">
                  <c:v>109.819168865504</c:v>
                </c:pt>
                <c:pt idx="80">
                  <c:v>109.116544458715</c:v>
                </c:pt>
                <c:pt idx="81">
                  <c:v>110.422620003763</c:v>
                </c:pt>
                <c:pt idx="82">
                  <c:v>112.533392842015</c:v>
                </c:pt>
                <c:pt idx="83">
                  <c:v>115.306088216156</c:v>
                </c:pt>
                <c:pt idx="84">
                  <c:v>117.088741951708</c:v>
                </c:pt>
                <c:pt idx="85">
                  <c:v>117.953018670785</c:v>
                </c:pt>
                <c:pt idx="86">
                  <c:v>118.204465890214</c:v>
                </c:pt>
                <c:pt idx="87">
                  <c:v>118.930056148478</c:v>
                </c:pt>
                <c:pt idx="88">
                  <c:v>119.762292886447</c:v>
                </c:pt>
                <c:pt idx="89">
                  <c:v>120.957733178835</c:v>
                </c:pt>
                <c:pt idx="90">
                  <c:v>121.696670964638</c:v>
                </c:pt>
                <c:pt idx="91">
                  <c:v>122.07456719416</c:v>
                </c:pt>
                <c:pt idx="92">
                  <c:v>121.407606776572</c:v>
                </c:pt>
                <c:pt idx="93">
                  <c:v>120.701987099831</c:v>
                </c:pt>
                <c:pt idx="94">
                  <c:v>120.983735816308</c:v>
                </c:pt>
                <c:pt idx="95">
                  <c:v>122.51633571395</c:v>
                </c:pt>
                <c:pt idx="96">
                  <c:v>123.632029500115</c:v>
                </c:pt>
                <c:pt idx="97">
                  <c:v>123.88354912757799</c:v>
                </c:pt>
                <c:pt idx="98">
                  <c:v>124.205460455742</c:v>
                </c:pt>
                <c:pt idx="99">
                  <c:v>125.37273358599499</c:v>
                </c:pt>
                <c:pt idx="100">
                  <c:v>127.330271669198</c:v>
                </c:pt>
                <c:pt idx="101">
                  <c:v>128.694136320186</c:v>
                </c:pt>
                <c:pt idx="102">
                  <c:v>131.00739330848</c:v>
                </c:pt>
                <c:pt idx="103">
                  <c:v>133.52801618680701</c:v>
                </c:pt>
                <c:pt idx="104">
                  <c:v>136.53331769298401</c:v>
                </c:pt>
                <c:pt idx="105">
                  <c:v>137.327927964265</c:v>
                </c:pt>
                <c:pt idx="106">
                  <c:v>138.16364140706199</c:v>
                </c:pt>
                <c:pt idx="107">
                  <c:v>138.14428706075199</c:v>
                </c:pt>
                <c:pt idx="108">
                  <c:v>140.19547783888001</c:v>
                </c:pt>
                <c:pt idx="109">
                  <c:v>141.67940686637601</c:v>
                </c:pt>
                <c:pt idx="110">
                  <c:v>144.46099036517799</c:v>
                </c:pt>
                <c:pt idx="111">
                  <c:v>146.02086454021</c:v>
                </c:pt>
                <c:pt idx="112">
                  <c:v>147.411632072732</c:v>
                </c:pt>
                <c:pt idx="113">
                  <c:v>149.11573215967701</c:v>
                </c:pt>
                <c:pt idx="114">
                  <c:v>151.79008367106701</c:v>
                </c:pt>
                <c:pt idx="115">
                  <c:v>155.512762834141</c:v>
                </c:pt>
                <c:pt idx="116">
                  <c:v>159.23238063578901</c:v>
                </c:pt>
                <c:pt idx="117">
                  <c:v>163.95524540062601</c:v>
                </c:pt>
                <c:pt idx="118">
                  <c:v>167.14236931165399</c:v>
                </c:pt>
                <c:pt idx="119">
                  <c:v>168.37849201692899</c:v>
                </c:pt>
                <c:pt idx="120">
                  <c:v>166.03961679177399</c:v>
                </c:pt>
                <c:pt idx="121">
                  <c:v>164.87991708189</c:v>
                </c:pt>
                <c:pt idx="122">
                  <c:v>164.40541886348399</c:v>
                </c:pt>
                <c:pt idx="123">
                  <c:v>164.85051669575199</c:v>
                </c:pt>
                <c:pt idx="124">
                  <c:v>164.73292199714101</c:v>
                </c:pt>
                <c:pt idx="125">
                  <c:v>164.006977951636</c:v>
                </c:pt>
                <c:pt idx="126">
                  <c:v>163.95318658845201</c:v>
                </c:pt>
                <c:pt idx="127">
                  <c:v>162.64182828263301</c:v>
                </c:pt>
                <c:pt idx="128">
                  <c:v>161.745655187886</c:v>
                </c:pt>
                <c:pt idx="129">
                  <c:v>167.52828590219701</c:v>
                </c:pt>
                <c:pt idx="130">
                  <c:v>174.04310790774099</c:v>
                </c:pt>
                <c:pt idx="131">
                  <c:v>181.383474519532</c:v>
                </c:pt>
                <c:pt idx="132">
                  <c:v>177.08841527276101</c:v>
                </c:pt>
                <c:pt idx="133">
                  <c:v>174.11018555181499</c:v>
                </c:pt>
                <c:pt idx="134">
                  <c:v>170.67677411077401</c:v>
                </c:pt>
                <c:pt idx="135">
                  <c:v>170.174409321197</c:v>
                </c:pt>
                <c:pt idx="136">
                  <c:v>170.48993648333499</c:v>
                </c:pt>
                <c:pt idx="137">
                  <c:v>170.12219186650401</c:v>
                </c:pt>
                <c:pt idx="138">
                  <c:v>172.35959560249799</c:v>
                </c:pt>
                <c:pt idx="139">
                  <c:v>170.92303158980801</c:v>
                </c:pt>
                <c:pt idx="140">
                  <c:v>171.28695590059999</c:v>
                </c:pt>
                <c:pt idx="141">
                  <c:v>168.52612618771499</c:v>
                </c:pt>
                <c:pt idx="142">
                  <c:v>167.81915605878299</c:v>
                </c:pt>
                <c:pt idx="143">
                  <c:v>165.55266825282001</c:v>
                </c:pt>
                <c:pt idx="144">
                  <c:v>164.78811708753699</c:v>
                </c:pt>
                <c:pt idx="145">
                  <c:v>164.25607347423201</c:v>
                </c:pt>
                <c:pt idx="146">
                  <c:v>163.703858298797</c:v>
                </c:pt>
                <c:pt idx="147">
                  <c:v>161.788391375179</c:v>
                </c:pt>
                <c:pt idx="148">
                  <c:v>159.220251587722</c:v>
                </c:pt>
                <c:pt idx="149">
                  <c:v>157.10972815181</c:v>
                </c:pt>
                <c:pt idx="150">
                  <c:v>157.40028693837101</c:v>
                </c:pt>
                <c:pt idx="151">
                  <c:v>157.55180769341499</c:v>
                </c:pt>
                <c:pt idx="152">
                  <c:v>157.06975057865901</c:v>
                </c:pt>
                <c:pt idx="153">
                  <c:v>154.34938880356199</c:v>
                </c:pt>
                <c:pt idx="154">
                  <c:v>148.43175887161101</c:v>
                </c:pt>
                <c:pt idx="155">
                  <c:v>141.858559268736</c:v>
                </c:pt>
                <c:pt idx="156">
                  <c:v>136.220480933613</c:v>
                </c:pt>
                <c:pt idx="157">
                  <c:v>136.17843271410399</c:v>
                </c:pt>
                <c:pt idx="158">
                  <c:v>134.45548860524599</c:v>
                </c:pt>
                <c:pt idx="159">
                  <c:v>131.96724125327901</c:v>
                </c:pt>
                <c:pt idx="160">
                  <c:v>126.511015566563</c:v>
                </c:pt>
                <c:pt idx="161">
                  <c:v>124.00995444134</c:v>
                </c:pt>
                <c:pt idx="162">
                  <c:v>121.39556092484899</c:v>
                </c:pt>
                <c:pt idx="163">
                  <c:v>120.974961485712</c:v>
                </c:pt>
                <c:pt idx="164">
                  <c:v>119.570660627301</c:v>
                </c:pt>
                <c:pt idx="165">
                  <c:v>119.545094519188</c:v>
                </c:pt>
                <c:pt idx="166">
                  <c:v>117.93685843035399</c:v>
                </c:pt>
                <c:pt idx="167">
                  <c:v>117.518874113699</c:v>
                </c:pt>
                <c:pt idx="168">
                  <c:v>117.423897401654</c:v>
                </c:pt>
                <c:pt idx="169">
                  <c:v>118.285188849476</c:v>
                </c:pt>
                <c:pt idx="170">
                  <c:v>119.07353580359</c:v>
                </c:pt>
                <c:pt idx="171">
                  <c:v>120.246270420464</c:v>
                </c:pt>
                <c:pt idx="172">
                  <c:v>121.113994856275</c:v>
                </c:pt>
                <c:pt idx="173">
                  <c:v>122.78100950998299</c:v>
                </c:pt>
                <c:pt idx="174">
                  <c:v>124.256658666353</c:v>
                </c:pt>
                <c:pt idx="175">
                  <c:v>128.946678746548</c:v>
                </c:pt>
                <c:pt idx="176">
                  <c:v>133.756735475912</c:v>
                </c:pt>
                <c:pt idx="177">
                  <c:v>138.14135477094399</c:v>
                </c:pt>
                <c:pt idx="178">
                  <c:v>139.74588223506001</c:v>
                </c:pt>
                <c:pt idx="179">
                  <c:v>141.17913914132799</c:v>
                </c:pt>
                <c:pt idx="180">
                  <c:v>142.92183628466</c:v>
                </c:pt>
                <c:pt idx="181">
                  <c:v>141.678603038278</c:v>
                </c:pt>
                <c:pt idx="182">
                  <c:v>139.38057941398699</c:v>
                </c:pt>
                <c:pt idx="183">
                  <c:v>137.61142291319999</c:v>
                </c:pt>
                <c:pt idx="184">
                  <c:v>139.379288736094</c:v>
                </c:pt>
                <c:pt idx="185">
                  <c:v>141.674197221204</c:v>
                </c:pt>
                <c:pt idx="186">
                  <c:v>144.07031594298999</c:v>
                </c:pt>
                <c:pt idx="187">
                  <c:v>145.68181568324101</c:v>
                </c:pt>
                <c:pt idx="188">
                  <c:v>149.06239841600001</c:v>
                </c:pt>
                <c:pt idx="189">
                  <c:v>151.333451220884</c:v>
                </c:pt>
                <c:pt idx="190">
                  <c:v>153.66842903450501</c:v>
                </c:pt>
                <c:pt idx="191">
                  <c:v>152.786267055872</c:v>
                </c:pt>
                <c:pt idx="192">
                  <c:v>151.92761982757801</c:v>
                </c:pt>
                <c:pt idx="193">
                  <c:v>148.87241634311999</c:v>
                </c:pt>
                <c:pt idx="194">
                  <c:v>147.79430350369699</c:v>
                </c:pt>
                <c:pt idx="195">
                  <c:v>147.537642540511</c:v>
                </c:pt>
                <c:pt idx="196">
                  <c:v>149.54706112094999</c:v>
                </c:pt>
                <c:pt idx="197">
                  <c:v>150.31747663431699</c:v>
                </c:pt>
                <c:pt idx="198">
                  <c:v>153.04581546220501</c:v>
                </c:pt>
                <c:pt idx="199">
                  <c:v>155.588720550517</c:v>
                </c:pt>
                <c:pt idx="200">
                  <c:v>160.337829154026</c:v>
                </c:pt>
                <c:pt idx="201">
                  <c:v>162.27994256254999</c:v>
                </c:pt>
                <c:pt idx="202">
                  <c:v>163.346831739923</c:v>
                </c:pt>
                <c:pt idx="203">
                  <c:v>162.826928049488</c:v>
                </c:pt>
                <c:pt idx="204">
                  <c:v>162.41800472102801</c:v>
                </c:pt>
                <c:pt idx="205">
                  <c:v>163.42600130839199</c:v>
                </c:pt>
                <c:pt idx="206">
                  <c:v>163.75193260043901</c:v>
                </c:pt>
                <c:pt idx="207">
                  <c:v>165.24243415603601</c:v>
                </c:pt>
                <c:pt idx="208">
                  <c:v>166.27484275184199</c:v>
                </c:pt>
                <c:pt idx="209">
                  <c:v>168.79498944389201</c:v>
                </c:pt>
                <c:pt idx="210">
                  <c:v>169.73438928401799</c:v>
                </c:pt>
                <c:pt idx="211">
                  <c:v>170.22522211941299</c:v>
                </c:pt>
                <c:pt idx="212">
                  <c:v>171.54736953727499</c:v>
                </c:pt>
                <c:pt idx="213">
                  <c:v>173.961200931729</c:v>
                </c:pt>
                <c:pt idx="214">
                  <c:v>176.42673235871999</c:v>
                </c:pt>
                <c:pt idx="215">
                  <c:v>176.68398640754299</c:v>
                </c:pt>
                <c:pt idx="216">
                  <c:v>177.63857276048299</c:v>
                </c:pt>
                <c:pt idx="217">
                  <c:v>178.416364931781</c:v>
                </c:pt>
                <c:pt idx="218">
                  <c:v>180.22938420399601</c:v>
                </c:pt>
                <c:pt idx="219">
                  <c:v>179.958537262676</c:v>
                </c:pt>
                <c:pt idx="220">
                  <c:v>176.92488859040799</c:v>
                </c:pt>
                <c:pt idx="221">
                  <c:v>174.353726399512</c:v>
                </c:pt>
                <c:pt idx="222">
                  <c:v>173.638234360811</c:v>
                </c:pt>
                <c:pt idx="223">
                  <c:v>179.56622486862301</c:v>
                </c:pt>
                <c:pt idx="224">
                  <c:v>184.66916185580999</c:v>
                </c:pt>
                <c:pt idx="225">
                  <c:v>189.58245428711299</c:v>
                </c:pt>
                <c:pt idx="226">
                  <c:v>191.80184666393799</c:v>
                </c:pt>
                <c:pt idx="227">
                  <c:v>194.91551264271899</c:v>
                </c:pt>
                <c:pt idx="228">
                  <c:v>197.45584229946499</c:v>
                </c:pt>
                <c:pt idx="229">
                  <c:v>198.12313358188001</c:v>
                </c:pt>
                <c:pt idx="230">
                  <c:v>199.64148343783401</c:v>
                </c:pt>
                <c:pt idx="231">
                  <c:v>201.641130320976</c:v>
                </c:pt>
                <c:pt idx="232">
                  <c:v>204.720389764521</c:v>
                </c:pt>
                <c:pt idx="233">
                  <c:v>205.74660659223301</c:v>
                </c:pt>
                <c:pt idx="234">
                  <c:v>206.84505004294101</c:v>
                </c:pt>
                <c:pt idx="235">
                  <c:v>207.24101524382499</c:v>
                </c:pt>
                <c:pt idx="236">
                  <c:v>207.97692968847699</c:v>
                </c:pt>
                <c:pt idx="237">
                  <c:v>206.70006185810999</c:v>
                </c:pt>
                <c:pt idx="238">
                  <c:v>207.08160090947399</c:v>
                </c:pt>
                <c:pt idx="239">
                  <c:v>208.221552135655</c:v>
                </c:pt>
                <c:pt idx="240">
                  <c:v>212.09067002191301</c:v>
                </c:pt>
                <c:pt idx="241">
                  <c:v>213.972907768044</c:v>
                </c:pt>
                <c:pt idx="242">
                  <c:v>216.30387436704601</c:v>
                </c:pt>
                <c:pt idx="243">
                  <c:v>216.84032801215099</c:v>
                </c:pt>
                <c:pt idx="244">
                  <c:v>218.52876835786199</c:v>
                </c:pt>
                <c:pt idx="245">
                  <c:v>219.520522028747</c:v>
                </c:pt>
                <c:pt idx="246">
                  <c:v>221.76096332613801</c:v>
                </c:pt>
                <c:pt idx="247">
                  <c:v>223.269546953728</c:v>
                </c:pt>
                <c:pt idx="248">
                  <c:v>224.66943008662801</c:v>
                </c:pt>
                <c:pt idx="249">
                  <c:v>225.971779176149</c:v>
                </c:pt>
                <c:pt idx="250">
                  <c:v>227.69923363232201</c:v>
                </c:pt>
                <c:pt idx="251">
                  <c:v>228.95977482810801</c:v>
                </c:pt>
                <c:pt idx="252">
                  <c:v>228.03483332462301</c:v>
                </c:pt>
                <c:pt idx="253">
                  <c:v>226.44244712332801</c:v>
                </c:pt>
                <c:pt idx="254">
                  <c:v>224.82800646482599</c:v>
                </c:pt>
                <c:pt idx="255">
                  <c:v>225.65184160983301</c:v>
                </c:pt>
                <c:pt idx="256">
                  <c:v>228.45499732606001</c:v>
                </c:pt>
                <c:pt idx="257">
                  <c:v>232.24751705902801</c:v>
                </c:pt>
                <c:pt idx="258">
                  <c:v>235.23775552235</c:v>
                </c:pt>
                <c:pt idx="259">
                  <c:v>236.885694336624</c:v>
                </c:pt>
                <c:pt idx="260">
                  <c:v>238.45487355644701</c:v>
                </c:pt>
                <c:pt idx="261">
                  <c:v>240.52519839797401</c:v>
                </c:pt>
                <c:pt idx="262">
                  <c:v>243.29229139704199</c:v>
                </c:pt>
                <c:pt idx="263">
                  <c:v>245.52131819817399</c:v>
                </c:pt>
                <c:pt idx="264">
                  <c:v>247.77746236967599</c:v>
                </c:pt>
                <c:pt idx="265">
                  <c:v>248.81744822143699</c:v>
                </c:pt>
                <c:pt idx="266">
                  <c:v>250.67513629398499</c:v>
                </c:pt>
                <c:pt idx="267">
                  <c:v>251.43080909666699</c:v>
                </c:pt>
                <c:pt idx="268">
                  <c:v>251.71202173244501</c:v>
                </c:pt>
                <c:pt idx="269">
                  <c:v>251.01983266079301</c:v>
                </c:pt>
                <c:pt idx="270">
                  <c:v>252.231274411708</c:v>
                </c:pt>
                <c:pt idx="271">
                  <c:v>254.687769606361</c:v>
                </c:pt>
                <c:pt idx="272">
                  <c:v>257.49027416776102</c:v>
                </c:pt>
                <c:pt idx="273">
                  <c:v>258.22683198217101</c:v>
                </c:pt>
                <c:pt idx="274">
                  <c:v>257.83916831600902</c:v>
                </c:pt>
                <c:pt idx="275">
                  <c:v>257.59009493465697</c:v>
                </c:pt>
                <c:pt idx="276">
                  <c:v>257.84821133715599</c:v>
                </c:pt>
                <c:pt idx="277">
                  <c:v>260.05411249410702</c:v>
                </c:pt>
                <c:pt idx="278">
                  <c:v>262.06580825850602</c:v>
                </c:pt>
                <c:pt idx="279">
                  <c:v>265.85751076948998</c:v>
                </c:pt>
                <c:pt idx="280">
                  <c:v>268.17032992938999</c:v>
                </c:pt>
                <c:pt idx="281">
                  <c:v>270.495459552353</c:v>
                </c:pt>
                <c:pt idx="282">
                  <c:v>270.55432912045399</c:v>
                </c:pt>
                <c:pt idx="283">
                  <c:v>271.01784295627499</c:v>
                </c:pt>
                <c:pt idx="284">
                  <c:v>272.05196508929203</c:v>
                </c:pt>
                <c:pt idx="285">
                  <c:v>273.81679739254298</c:v>
                </c:pt>
                <c:pt idx="286">
                  <c:v>276.81424503096002</c:v>
                </c:pt>
                <c:pt idx="287">
                  <c:v>279.48075157191602</c:v>
                </c:pt>
                <c:pt idx="288">
                  <c:v>281.426585829999</c:v>
                </c:pt>
                <c:pt idx="289">
                  <c:v>282.02380916121598</c:v>
                </c:pt>
                <c:pt idx="290">
                  <c:v>281.93356252285201</c:v>
                </c:pt>
                <c:pt idx="291">
                  <c:v>285.21172384426001</c:v>
                </c:pt>
                <c:pt idx="292">
                  <c:v>284.75394308213703</c:v>
                </c:pt>
                <c:pt idx="293">
                  <c:v>285.191411517311</c:v>
                </c:pt>
                <c:pt idx="294">
                  <c:v>283.00161843075603</c:v>
                </c:pt>
                <c:pt idx="295">
                  <c:v>287.24735399293201</c:v>
                </c:pt>
                <c:pt idx="296">
                  <c:v>291.42165883607203</c:v>
                </c:pt>
                <c:pt idx="297">
                  <c:v>296.364686251183</c:v>
                </c:pt>
                <c:pt idx="298">
                  <c:v>298.22289997187602</c:v>
                </c:pt>
                <c:pt idx="299">
                  <c:v>299.70132450269801</c:v>
                </c:pt>
                <c:pt idx="300">
                  <c:v>300.30801134734099</c:v>
                </c:pt>
                <c:pt idx="301">
                  <c:v>302.166195700331</c:v>
                </c:pt>
                <c:pt idx="302">
                  <c:v>305.32642171902501</c:v>
                </c:pt>
                <c:pt idx="303">
                  <c:v>309.78485459918301</c:v>
                </c:pt>
                <c:pt idx="304">
                  <c:v>316.94550696476603</c:v>
                </c:pt>
                <c:pt idx="305">
                  <c:v>326.70101157890298</c:v>
                </c:pt>
                <c:pt idx="306">
                  <c:v>336.83827656609702</c:v>
                </c:pt>
                <c:pt idx="307">
                  <c:v>344.61828802500497</c:v>
                </c:pt>
                <c:pt idx="308">
                  <c:v>350.23430361172598</c:v>
                </c:pt>
                <c:pt idx="309">
                  <c:v>357.53123665292799</c:v>
                </c:pt>
                <c:pt idx="310">
                  <c:v>367.75931521013598</c:v>
                </c:pt>
                <c:pt idx="311">
                  <c:v>377.08158109107598</c:v>
                </c:pt>
                <c:pt idx="312">
                  <c:v>384.01392070999998</c:v>
                </c:pt>
                <c:pt idx="313">
                  <c:v>384.64603459951798</c:v>
                </c:pt>
                <c:pt idx="314">
                  <c:v>387.604847546521</c:v>
                </c:pt>
                <c:pt idx="315">
                  <c:v>393.58238148227002</c:v>
                </c:pt>
                <c:pt idx="316">
                  <c:v>403.55064507646102</c:v>
                </c:pt>
                <c:pt idx="317">
                  <c:v>410.27911352480601</c:v>
                </c:pt>
                <c:pt idx="318">
                  <c:v>410.51839818125598</c:v>
                </c:pt>
                <c:pt idx="319">
                  <c:v>407.75286484469501</c:v>
                </c:pt>
                <c:pt idx="320">
                  <c:v>400.80379152944698</c:v>
                </c:pt>
                <c:pt idx="321">
                  <c:v>393.11616897570701</c:v>
                </c:pt>
                <c:pt idx="322">
                  <c:v>378.95122887738302</c:v>
                </c:pt>
                <c:pt idx="323">
                  <c:v>367.71980056128899</c:v>
                </c:pt>
                <c:pt idx="324">
                  <c:v>355.36601714559703</c:v>
                </c:pt>
                <c:pt idx="325">
                  <c:v>352.41602799229003</c:v>
                </c:pt>
                <c:pt idx="326">
                  <c:v>344.938412330429</c:v>
                </c:pt>
                <c:pt idx="327">
                  <c:v>343.25710259970998</c:v>
                </c:pt>
                <c:pt idx="328">
                  <c:v>334.89678926670598</c:v>
                </c:pt>
                <c:pt idx="329">
                  <c:v>336.10194633291798</c:v>
                </c:pt>
                <c:pt idx="330">
                  <c:v>334.31406451796602</c:v>
                </c:pt>
                <c:pt idx="331">
                  <c:v>336.07878563565703</c:v>
                </c:pt>
                <c:pt idx="332">
                  <c:v>332.55858497619101</c:v>
                </c:pt>
                <c:pt idx="333">
                  <c:v>330.08341935067199</c:v>
                </c:pt>
                <c:pt idx="334">
                  <c:v>328.11156716083201</c:v>
                </c:pt>
                <c:pt idx="335">
                  <c:v>325.67051475376201</c:v>
                </c:pt>
                <c:pt idx="336">
                  <c:v>317.65099130349802</c:v>
                </c:pt>
                <c:pt idx="337">
                  <c:v>308.830652170571</c:v>
                </c:pt>
                <c:pt idx="338">
                  <c:v>302.21973929023699</c:v>
                </c:pt>
                <c:pt idx="339">
                  <c:v>303.49205047356998</c:v>
                </c:pt>
                <c:pt idx="340">
                  <c:v>304.894848015305</c:v>
                </c:pt>
                <c:pt idx="341">
                  <c:v>305.79957180667799</c:v>
                </c:pt>
                <c:pt idx="342">
                  <c:v>304.059238609121</c:v>
                </c:pt>
                <c:pt idx="343">
                  <c:v>303.40108025915498</c:v>
                </c:pt>
                <c:pt idx="344">
                  <c:v>305.254184073131</c:v>
                </c:pt>
                <c:pt idx="345">
                  <c:v>308.14742236817102</c:v>
                </c:pt>
                <c:pt idx="346">
                  <c:v>313.60816431796201</c:v>
                </c:pt>
                <c:pt idx="347">
                  <c:v>316.43011987659202</c:v>
                </c:pt>
                <c:pt idx="348">
                  <c:v>319.57444830554402</c:v>
                </c:pt>
                <c:pt idx="349">
                  <c:v>320.89780237518897</c:v>
                </c:pt>
                <c:pt idx="350">
                  <c:v>320.84578180563699</c:v>
                </c:pt>
                <c:pt idx="351">
                  <c:v>320.71700138240601</c:v>
                </c:pt>
                <c:pt idx="352">
                  <c:v>319.50666583709102</c:v>
                </c:pt>
                <c:pt idx="353">
                  <c:v>317.38528008740502</c:v>
                </c:pt>
                <c:pt idx="354">
                  <c:v>313.08086672078502</c:v>
                </c:pt>
                <c:pt idx="355">
                  <c:v>308.23006994458899</c:v>
                </c:pt>
                <c:pt idx="356">
                  <c:v>306.60714117522298</c:v>
                </c:pt>
                <c:pt idx="357">
                  <c:v>310.51398492960601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E7-4B26-AE06-C37DF45B2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8576"/>
        <c:axId val="526028968"/>
      </c:scatterChart>
      <c:valAx>
        <c:axId val="526028576"/>
        <c:scaling>
          <c:orientation val="minMax"/>
          <c:max val="45961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968"/>
        <c:crosses val="autoZero"/>
        <c:crossBetween val="midCat"/>
        <c:majorUnit val="365"/>
      </c:valAx>
      <c:valAx>
        <c:axId val="5260289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5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627085955211444E-2"/>
          <c:w val="1"/>
          <c:h val="6.1777273772817401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1575006358132"/>
          <c:y val="0.11265529140091206"/>
          <c:w val="0.82226346943843376"/>
          <c:h val="0.7527107293406506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PropertyType!$Q$6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PropertyType!$Q$7:$Q$125</c:f>
              <c:numCache>
                <c:formatCode>0</c:formatCode>
                <c:ptCount val="119"/>
                <c:pt idx="0">
                  <c:v>58.652941112002701</c:v>
                </c:pt>
                <c:pt idx="1">
                  <c:v>62.283806577111498</c:v>
                </c:pt>
                <c:pt idx="2">
                  <c:v>65.793962613980895</c:v>
                </c:pt>
                <c:pt idx="3">
                  <c:v>65.508679251639293</c:v>
                </c:pt>
                <c:pt idx="4">
                  <c:v>66.010316053381999</c:v>
                </c:pt>
                <c:pt idx="5">
                  <c:v>69.949822528248106</c:v>
                </c:pt>
                <c:pt idx="6">
                  <c:v>74.982031061285099</c:v>
                </c:pt>
                <c:pt idx="7">
                  <c:v>77.378829800269102</c:v>
                </c:pt>
                <c:pt idx="8">
                  <c:v>77.7788585107632</c:v>
                </c:pt>
                <c:pt idx="9">
                  <c:v>78.434689980951006</c:v>
                </c:pt>
                <c:pt idx="10">
                  <c:v>80.248552436574798</c:v>
                </c:pt>
                <c:pt idx="11">
                  <c:v>82.659075417157297</c:v>
                </c:pt>
                <c:pt idx="12">
                  <c:v>85.484235754006804</c:v>
                </c:pt>
                <c:pt idx="13">
                  <c:v>89.3805559106316</c:v>
                </c:pt>
                <c:pt idx="14">
                  <c:v>90.819095021563697</c:v>
                </c:pt>
                <c:pt idx="15">
                  <c:v>90.532254850918903</c:v>
                </c:pt>
                <c:pt idx="16">
                  <c:v>93.090141057656595</c:v>
                </c:pt>
                <c:pt idx="17">
                  <c:v>98.335930077556</c:v>
                </c:pt>
                <c:pt idx="18">
                  <c:v>100.988623339075</c:v>
                </c:pt>
                <c:pt idx="19">
                  <c:v>100</c:v>
                </c:pt>
                <c:pt idx="20">
                  <c:v>100.292556084694</c:v>
                </c:pt>
                <c:pt idx="21">
                  <c:v>102.60128667173799</c:v>
                </c:pt>
                <c:pt idx="22">
                  <c:v>103.341350380094</c:v>
                </c:pt>
                <c:pt idx="23">
                  <c:v>102.556878601598</c:v>
                </c:pt>
                <c:pt idx="24">
                  <c:v>103.536635385851</c:v>
                </c:pt>
                <c:pt idx="25">
                  <c:v>106.27174427550101</c:v>
                </c:pt>
                <c:pt idx="26">
                  <c:v>108.66344535773899</c:v>
                </c:pt>
                <c:pt idx="27">
                  <c:v>109.97914237745699</c:v>
                </c:pt>
                <c:pt idx="28">
                  <c:v>112.654114181941</c:v>
                </c:pt>
                <c:pt idx="29">
                  <c:v>116.277379553533</c:v>
                </c:pt>
                <c:pt idx="30">
                  <c:v>118.460744635319</c:v>
                </c:pt>
                <c:pt idx="31">
                  <c:v>120.674693554572</c:v>
                </c:pt>
                <c:pt idx="32">
                  <c:v>125.01185474723501</c:v>
                </c:pt>
                <c:pt idx="33">
                  <c:v>129.83104210081399</c:v>
                </c:pt>
                <c:pt idx="34">
                  <c:v>134.516006268246</c:v>
                </c:pt>
                <c:pt idx="35">
                  <c:v>139.204031684142</c:v>
                </c:pt>
                <c:pt idx="36">
                  <c:v>144.45891327102899</c:v>
                </c:pt>
                <c:pt idx="37">
                  <c:v>150.580622710575</c:v>
                </c:pt>
                <c:pt idx="38">
                  <c:v>155.452486322141</c:v>
                </c:pt>
                <c:pt idx="39">
                  <c:v>158.78607002034801</c:v>
                </c:pt>
                <c:pt idx="40">
                  <c:v>162.37953620692099</c:v>
                </c:pt>
                <c:pt idx="41">
                  <c:v>166.10533401556199</c:v>
                </c:pt>
                <c:pt idx="42">
                  <c:v>166.14477766507</c:v>
                </c:pt>
                <c:pt idx="43">
                  <c:v>164.822090485746</c:v>
                </c:pt>
                <c:pt idx="44">
                  <c:v>168.57067468082801</c:v>
                </c:pt>
                <c:pt idx="45">
                  <c:v>175.58372313718399</c:v>
                </c:pt>
                <c:pt idx="46">
                  <c:v>173.337879531673</c:v>
                </c:pt>
                <c:pt idx="47">
                  <c:v>165.86041802590299</c:v>
                </c:pt>
                <c:pt idx="48">
                  <c:v>163.50748558378601</c:v>
                </c:pt>
                <c:pt idx="49">
                  <c:v>162.651019679303</c:v>
                </c:pt>
                <c:pt idx="50">
                  <c:v>154.327333226718</c:v>
                </c:pt>
                <c:pt idx="51">
                  <c:v>142.43789832591099</c:v>
                </c:pt>
                <c:pt idx="52">
                  <c:v>131.63895052962999</c:v>
                </c:pt>
                <c:pt idx="53">
                  <c:v>122.08934783610999</c:v>
                </c:pt>
                <c:pt idx="54">
                  <c:v>120.887558529819</c:v>
                </c:pt>
                <c:pt idx="55">
                  <c:v>122.64938612540401</c:v>
                </c:pt>
                <c:pt idx="56">
                  <c:v>118.764360199471</c:v>
                </c:pt>
                <c:pt idx="57">
                  <c:v>113.312180500471</c:v>
                </c:pt>
                <c:pt idx="58">
                  <c:v>111.08436574551401</c:v>
                </c:pt>
                <c:pt idx="59">
                  <c:v>109.35044679105501</c:v>
                </c:pt>
                <c:pt idx="60">
                  <c:v>107.17653289421</c:v>
                </c:pt>
                <c:pt idx="61">
                  <c:v>108.333920289502</c:v>
                </c:pt>
                <c:pt idx="62">
                  <c:v>110.162743661208</c:v>
                </c:pt>
                <c:pt idx="63">
                  <c:v>109.20330192281</c:v>
                </c:pt>
                <c:pt idx="64">
                  <c:v>107.67873924267001</c:v>
                </c:pt>
                <c:pt idx="65">
                  <c:v>107.588486822728</c:v>
                </c:pt>
                <c:pt idx="66">
                  <c:v>110.45999745692301</c:v>
                </c:pt>
                <c:pt idx="67">
                  <c:v>113.619444177372</c:v>
                </c:pt>
                <c:pt idx="68">
                  <c:v>115.13635612671899</c:v>
                </c:pt>
                <c:pt idx="69">
                  <c:v>116.59376859852</c:v>
                </c:pt>
                <c:pt idx="70">
                  <c:v>119.019645419052</c:v>
                </c:pt>
                <c:pt idx="71">
                  <c:v>121.95633686174</c:v>
                </c:pt>
                <c:pt idx="72">
                  <c:v>125.979426159596</c:v>
                </c:pt>
                <c:pt idx="73">
                  <c:v>131.38118401013</c:v>
                </c:pt>
                <c:pt idx="74">
                  <c:v>133.35944159807701</c:v>
                </c:pt>
                <c:pt idx="75">
                  <c:v>133.876346062946</c:v>
                </c:pt>
                <c:pt idx="76">
                  <c:v>138.10358227810599</c:v>
                </c:pt>
                <c:pt idx="77">
                  <c:v>143.11306438257299</c:v>
                </c:pt>
                <c:pt idx="78">
                  <c:v>143.372302618595</c:v>
                </c:pt>
                <c:pt idx="79">
                  <c:v>142.26551816651499</c:v>
                </c:pt>
                <c:pt idx="80">
                  <c:v>144.61299337928801</c:v>
                </c:pt>
                <c:pt idx="81">
                  <c:v>148.45435003539299</c:v>
                </c:pt>
                <c:pt idx="82">
                  <c:v>152.59096006025399</c:v>
                </c:pt>
                <c:pt idx="83">
                  <c:v>156.35982764937299</c:v>
                </c:pt>
                <c:pt idx="84">
                  <c:v>162.20378627255801</c:v>
                </c:pt>
                <c:pt idx="85">
                  <c:v>169.35096624281101</c:v>
                </c:pt>
                <c:pt idx="86">
                  <c:v>169.81519629636</c:v>
                </c:pt>
                <c:pt idx="87">
                  <c:v>168.22050423759401</c:v>
                </c:pt>
                <c:pt idx="88">
                  <c:v>172.381844685049</c:v>
                </c:pt>
                <c:pt idx="89">
                  <c:v>178.204905073855</c:v>
                </c:pt>
                <c:pt idx="90">
                  <c:v>179.69194487460999</c:v>
                </c:pt>
                <c:pt idx="91">
                  <c:v>179.71682717495099</c:v>
                </c:pt>
                <c:pt idx="92">
                  <c:v>182.47829443952199</c:v>
                </c:pt>
                <c:pt idx="93">
                  <c:v>185.726964086951</c:v>
                </c:pt>
                <c:pt idx="94">
                  <c:v>187.02878667316301</c:v>
                </c:pt>
                <c:pt idx="95">
                  <c:v>186.90765175736399</c:v>
                </c:pt>
                <c:pt idx="96">
                  <c:v>185.764826325689</c:v>
                </c:pt>
                <c:pt idx="97">
                  <c:v>183.717105750732</c:v>
                </c:pt>
                <c:pt idx="98">
                  <c:v>188.589746292005</c:v>
                </c:pt>
                <c:pt idx="99">
                  <c:v>195.40490656837099</c:v>
                </c:pt>
                <c:pt idx="100">
                  <c:v>197.00152272866001</c:v>
                </c:pt>
                <c:pt idx="101">
                  <c:v>201.746546661194</c:v>
                </c:pt>
                <c:pt idx="102">
                  <c:v>210.38533077992699</c:v>
                </c:pt>
                <c:pt idx="103">
                  <c:v>214.95070631571099</c:v>
                </c:pt>
                <c:pt idx="104">
                  <c:v>218.60041151195099</c:v>
                </c:pt>
                <c:pt idx="105">
                  <c:v>228.62589862149801</c:v>
                </c:pt>
                <c:pt idx="106">
                  <c:v>229.18419759239501</c:v>
                </c:pt>
                <c:pt idx="107">
                  <c:v>220.02781263214399</c:v>
                </c:pt>
                <c:pt idx="108">
                  <c:v>216.89153127906499</c:v>
                </c:pt>
                <c:pt idx="109">
                  <c:v>221.48480670114799</c:v>
                </c:pt>
                <c:pt idx="110">
                  <c:v>221.19741409187</c:v>
                </c:pt>
                <c:pt idx="111">
                  <c:v>214.58206612706999</c:v>
                </c:pt>
                <c:pt idx="112">
                  <c:v>214.25655193482899</c:v>
                </c:pt>
                <c:pt idx="113">
                  <c:v>216.43633065303999</c:v>
                </c:pt>
                <c:pt idx="114">
                  <c:v>214.77394828332399</c:v>
                </c:pt>
                <c:pt idx="115">
                  <c:v>214.184272986867</c:v>
                </c:pt>
                <c:pt idx="116">
                  <c:v>216.346720201263</c:v>
                </c:pt>
                <c:pt idx="117">
                  <c:v>215.372407885999</c:v>
                </c:pt>
                <c:pt idx="118">
                  <c:v>212.53349172831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5A-499A-9BB6-A20C153D93AA}"/>
            </c:ext>
          </c:extLst>
        </c:ser>
        <c:ser>
          <c:idx val="1"/>
          <c:order val="1"/>
          <c:tx>
            <c:strRef>
              <c:f>PropertyType!$R$6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PropertyType!$R$7:$R$125</c:f>
              <c:numCache>
                <c:formatCode>0</c:formatCode>
                <c:ptCount val="119"/>
                <c:pt idx="0">
                  <c:v>68.0416311565955</c:v>
                </c:pt>
                <c:pt idx="1">
                  <c:v>70.062064786328605</c:v>
                </c:pt>
                <c:pt idx="2">
                  <c:v>71.480379825778897</c:v>
                </c:pt>
                <c:pt idx="3">
                  <c:v>70.383507787046298</c:v>
                </c:pt>
                <c:pt idx="4">
                  <c:v>70.377489508271793</c:v>
                </c:pt>
                <c:pt idx="5">
                  <c:v>73.168134337899104</c:v>
                </c:pt>
                <c:pt idx="6">
                  <c:v>77.096895799952705</c:v>
                </c:pt>
                <c:pt idx="7">
                  <c:v>79.085793895670093</c:v>
                </c:pt>
                <c:pt idx="8">
                  <c:v>79.321052424956207</c:v>
                </c:pt>
                <c:pt idx="9">
                  <c:v>79.706438310578605</c:v>
                </c:pt>
                <c:pt idx="10">
                  <c:v>81.434204122990593</c:v>
                </c:pt>
                <c:pt idx="11">
                  <c:v>84.118221694555999</c:v>
                </c:pt>
                <c:pt idx="12">
                  <c:v>86.862436981667003</c:v>
                </c:pt>
                <c:pt idx="13">
                  <c:v>87.964470288591301</c:v>
                </c:pt>
                <c:pt idx="14">
                  <c:v>88.328596893632195</c:v>
                </c:pt>
                <c:pt idx="15">
                  <c:v>90.816814133478402</c:v>
                </c:pt>
                <c:pt idx="16">
                  <c:v>94.703717681447003</c:v>
                </c:pt>
                <c:pt idx="17">
                  <c:v>98.352483366985595</c:v>
                </c:pt>
                <c:pt idx="18">
                  <c:v>99.7546434137153</c:v>
                </c:pt>
                <c:pt idx="19">
                  <c:v>100</c:v>
                </c:pt>
                <c:pt idx="20">
                  <c:v>101.561680857754</c:v>
                </c:pt>
                <c:pt idx="21">
                  <c:v>102.94106902356801</c:v>
                </c:pt>
                <c:pt idx="22">
                  <c:v>102.749108892431</c:v>
                </c:pt>
                <c:pt idx="23">
                  <c:v>102.744832198095</c:v>
                </c:pt>
                <c:pt idx="24">
                  <c:v>103.954861018724</c:v>
                </c:pt>
                <c:pt idx="25">
                  <c:v>106.90636098370101</c:v>
                </c:pt>
                <c:pt idx="26">
                  <c:v>110.64318231083899</c:v>
                </c:pt>
                <c:pt idx="27">
                  <c:v>112.097721761888</c:v>
                </c:pt>
                <c:pt idx="28">
                  <c:v>112.301700464077</c:v>
                </c:pt>
                <c:pt idx="29">
                  <c:v>113.67362574686101</c:v>
                </c:pt>
                <c:pt idx="30">
                  <c:v>116.67752689432901</c:v>
                </c:pt>
                <c:pt idx="31">
                  <c:v>120.568445404134</c:v>
                </c:pt>
                <c:pt idx="32">
                  <c:v>126.739340691761</c:v>
                </c:pt>
                <c:pt idx="33">
                  <c:v>133.78682518279101</c:v>
                </c:pt>
                <c:pt idx="34">
                  <c:v>135.17244972813299</c:v>
                </c:pt>
                <c:pt idx="35">
                  <c:v>136.046425417259</c:v>
                </c:pt>
                <c:pt idx="36">
                  <c:v>143.82331826700999</c:v>
                </c:pt>
                <c:pt idx="37">
                  <c:v>152.98260015982501</c:v>
                </c:pt>
                <c:pt idx="38">
                  <c:v>156.29272422045901</c:v>
                </c:pt>
                <c:pt idx="39">
                  <c:v>158.181253166901</c:v>
                </c:pt>
                <c:pt idx="40">
                  <c:v>162.951286166275</c:v>
                </c:pt>
                <c:pt idx="41">
                  <c:v>167.69128810783801</c:v>
                </c:pt>
                <c:pt idx="42">
                  <c:v>171.05679337382099</c:v>
                </c:pt>
                <c:pt idx="43">
                  <c:v>173.214782499866</c:v>
                </c:pt>
                <c:pt idx="44">
                  <c:v>175.21050824901801</c:v>
                </c:pt>
                <c:pt idx="45">
                  <c:v>178.04378633965501</c:v>
                </c:pt>
                <c:pt idx="46">
                  <c:v>178.69921936741099</c:v>
                </c:pt>
                <c:pt idx="47">
                  <c:v>175.745123709193</c:v>
                </c:pt>
                <c:pt idx="48">
                  <c:v>172.61244178964299</c:v>
                </c:pt>
                <c:pt idx="49">
                  <c:v>171.628867289662</c:v>
                </c:pt>
                <c:pt idx="50">
                  <c:v>165.51864647372199</c:v>
                </c:pt>
                <c:pt idx="51">
                  <c:v>154.363298850072</c:v>
                </c:pt>
                <c:pt idx="52">
                  <c:v>143.10670613425501</c:v>
                </c:pt>
                <c:pt idx="53">
                  <c:v>135.778770073738</c:v>
                </c:pt>
                <c:pt idx="54">
                  <c:v>133.09844215281601</c:v>
                </c:pt>
                <c:pt idx="55">
                  <c:v>129.93177027876601</c:v>
                </c:pt>
                <c:pt idx="56">
                  <c:v>127.80129679131799</c:v>
                </c:pt>
                <c:pt idx="57">
                  <c:v>128.77234064489099</c:v>
                </c:pt>
                <c:pt idx="58">
                  <c:v>124.937389012924</c:v>
                </c:pt>
                <c:pt idx="59">
                  <c:v>118.12160502989499</c:v>
                </c:pt>
                <c:pt idx="60">
                  <c:v>118.176048797352</c:v>
                </c:pt>
                <c:pt idx="61">
                  <c:v>123.16341190609501</c:v>
                </c:pt>
                <c:pt idx="62">
                  <c:v>122.765075277321</c:v>
                </c:pt>
                <c:pt idx="63">
                  <c:v>118.523404937782</c:v>
                </c:pt>
                <c:pt idx="64">
                  <c:v>118.312053800995</c:v>
                </c:pt>
                <c:pt idx="65">
                  <c:v>120.57415101194999</c:v>
                </c:pt>
                <c:pt idx="66">
                  <c:v>123.392628426873</c:v>
                </c:pt>
                <c:pt idx="67">
                  <c:v>124.152866378708</c:v>
                </c:pt>
                <c:pt idx="68">
                  <c:v>125.004628111426</c:v>
                </c:pt>
                <c:pt idx="69">
                  <c:v>129.247648379607</c:v>
                </c:pt>
                <c:pt idx="70">
                  <c:v>133.41150429901001</c:v>
                </c:pt>
                <c:pt idx="71">
                  <c:v>135.184650017998</c:v>
                </c:pt>
                <c:pt idx="72">
                  <c:v>139.53013761594499</c:v>
                </c:pt>
                <c:pt idx="73">
                  <c:v>147.044370614885</c:v>
                </c:pt>
                <c:pt idx="74">
                  <c:v>150.87540168120799</c:v>
                </c:pt>
                <c:pt idx="75">
                  <c:v>151.35802742484501</c:v>
                </c:pt>
                <c:pt idx="76">
                  <c:v>154.972214583821</c:v>
                </c:pt>
                <c:pt idx="77">
                  <c:v>161.82794235537</c:v>
                </c:pt>
                <c:pt idx="78">
                  <c:v>164.15976651739501</c:v>
                </c:pt>
                <c:pt idx="79">
                  <c:v>163.104611783015</c:v>
                </c:pt>
                <c:pt idx="80">
                  <c:v>168.08694348712001</c:v>
                </c:pt>
                <c:pt idx="81">
                  <c:v>177.29213976451101</c:v>
                </c:pt>
                <c:pt idx="82">
                  <c:v>180.549040090479</c:v>
                </c:pt>
                <c:pt idx="83">
                  <c:v>180.72878456621899</c:v>
                </c:pt>
                <c:pt idx="84">
                  <c:v>190.88144684923901</c:v>
                </c:pt>
                <c:pt idx="85">
                  <c:v>207.79849930095801</c:v>
                </c:pt>
                <c:pt idx="86">
                  <c:v>212.09436673037001</c:v>
                </c:pt>
                <c:pt idx="87">
                  <c:v>207.90739538463799</c:v>
                </c:pt>
                <c:pt idx="88">
                  <c:v>210.88137052966701</c:v>
                </c:pt>
                <c:pt idx="89">
                  <c:v>217.28853687297499</c:v>
                </c:pt>
                <c:pt idx="90">
                  <c:v>222.54238706495099</c:v>
                </c:pt>
                <c:pt idx="91">
                  <c:v>226.29193952341799</c:v>
                </c:pt>
                <c:pt idx="92">
                  <c:v>230.41257255746899</c:v>
                </c:pt>
                <c:pt idx="93">
                  <c:v>234.155096656121</c:v>
                </c:pt>
                <c:pt idx="94">
                  <c:v>236.877788036011</c:v>
                </c:pt>
                <c:pt idx="95">
                  <c:v>240.49165291950499</c:v>
                </c:pt>
                <c:pt idx="96">
                  <c:v>246.47568711175899</c:v>
                </c:pt>
                <c:pt idx="97">
                  <c:v>251.985328693338</c:v>
                </c:pt>
                <c:pt idx="98">
                  <c:v>257.85609503879402</c:v>
                </c:pt>
                <c:pt idx="99">
                  <c:v>265.923824593772</c:v>
                </c:pt>
                <c:pt idx="100">
                  <c:v>277.21879189966398</c:v>
                </c:pt>
                <c:pt idx="101">
                  <c:v>293.26137054620199</c:v>
                </c:pt>
                <c:pt idx="102">
                  <c:v>306.892320692824</c:v>
                </c:pt>
                <c:pt idx="103">
                  <c:v>316.11532857286699</c:v>
                </c:pt>
                <c:pt idx="104">
                  <c:v>334.40809756544502</c:v>
                </c:pt>
                <c:pt idx="105">
                  <c:v>359.753869433403</c:v>
                </c:pt>
                <c:pt idx="106">
                  <c:v>361.90654273523</c:v>
                </c:pt>
                <c:pt idx="107">
                  <c:v>353.80632023476898</c:v>
                </c:pt>
                <c:pt idx="108">
                  <c:v>362.99596941862802</c:v>
                </c:pt>
                <c:pt idx="109">
                  <c:v>378.60701786093199</c:v>
                </c:pt>
                <c:pt idx="110">
                  <c:v>383.89693480124498</c:v>
                </c:pt>
                <c:pt idx="111">
                  <c:v>383.17560952567698</c:v>
                </c:pt>
                <c:pt idx="112">
                  <c:v>388.55008978040001</c:v>
                </c:pt>
                <c:pt idx="113">
                  <c:v>398.565422064693</c:v>
                </c:pt>
                <c:pt idx="114">
                  <c:v>406.243139852063</c:v>
                </c:pt>
                <c:pt idx="115">
                  <c:v>408.50320855973598</c:v>
                </c:pt>
                <c:pt idx="116">
                  <c:v>409.33342555011598</c:v>
                </c:pt>
                <c:pt idx="117">
                  <c:v>411.18242059973699</c:v>
                </c:pt>
                <c:pt idx="118">
                  <c:v>413.93171933585398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5A-499A-9BB6-A20C153D93AA}"/>
            </c:ext>
          </c:extLst>
        </c:ser>
        <c:ser>
          <c:idx val="2"/>
          <c:order val="2"/>
          <c:tx>
            <c:strRef>
              <c:f>PropertyType!$S$6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PropertyType!$S$7:$S$125</c:f>
              <c:numCache>
                <c:formatCode>0</c:formatCode>
                <c:ptCount val="119"/>
                <c:pt idx="0">
                  <c:v>69.084984040509298</c:v>
                </c:pt>
                <c:pt idx="1">
                  <c:v>67.876823404338793</c:v>
                </c:pt>
                <c:pt idx="2">
                  <c:v>69.723725984910701</c:v>
                </c:pt>
                <c:pt idx="3">
                  <c:v>74.314060345067702</c:v>
                </c:pt>
                <c:pt idx="4">
                  <c:v>76.478958258031099</c:v>
                </c:pt>
                <c:pt idx="5">
                  <c:v>76.959647530660007</c:v>
                </c:pt>
                <c:pt idx="6">
                  <c:v>79.205917614806197</c:v>
                </c:pt>
                <c:pt idx="7">
                  <c:v>82.092815190404806</c:v>
                </c:pt>
                <c:pt idx="8">
                  <c:v>83.521879686183595</c:v>
                </c:pt>
                <c:pt idx="9">
                  <c:v>84.694620164112607</c:v>
                </c:pt>
                <c:pt idx="10">
                  <c:v>85.004453496422002</c:v>
                </c:pt>
                <c:pt idx="11">
                  <c:v>85.574992013438901</c:v>
                </c:pt>
                <c:pt idx="12">
                  <c:v>87.878251386721203</c:v>
                </c:pt>
                <c:pt idx="13">
                  <c:v>91.080328856918797</c:v>
                </c:pt>
                <c:pt idx="14">
                  <c:v>93.6965625215785</c:v>
                </c:pt>
                <c:pt idx="15">
                  <c:v>94.963537511734899</c:v>
                </c:pt>
                <c:pt idx="16">
                  <c:v>96.310849169739498</c:v>
                </c:pt>
                <c:pt idx="17">
                  <c:v>98.375999843662498</c:v>
                </c:pt>
                <c:pt idx="18">
                  <c:v>99.358002327296404</c:v>
                </c:pt>
                <c:pt idx="19">
                  <c:v>100</c:v>
                </c:pt>
                <c:pt idx="20">
                  <c:v>102.223160130899</c:v>
                </c:pt>
                <c:pt idx="21">
                  <c:v>105.492054894904</c:v>
                </c:pt>
                <c:pt idx="22">
                  <c:v>107.70312376603</c:v>
                </c:pt>
                <c:pt idx="23">
                  <c:v>108.54519293706799</c:v>
                </c:pt>
                <c:pt idx="24">
                  <c:v>109.824754172784</c:v>
                </c:pt>
                <c:pt idx="25">
                  <c:v>112.590365003812</c:v>
                </c:pt>
                <c:pt idx="26">
                  <c:v>116.971407686212</c:v>
                </c:pt>
                <c:pt idx="27">
                  <c:v>121.004131587572</c:v>
                </c:pt>
                <c:pt idx="28">
                  <c:v>124.89140233547499</c:v>
                </c:pt>
                <c:pt idx="29">
                  <c:v>128.737874365176</c:v>
                </c:pt>
                <c:pt idx="30">
                  <c:v>132.63807749258399</c:v>
                </c:pt>
                <c:pt idx="31">
                  <c:v>138.13777883207101</c:v>
                </c:pt>
                <c:pt idx="32">
                  <c:v>145.31919181972501</c:v>
                </c:pt>
                <c:pt idx="33">
                  <c:v>152.214895756403</c:v>
                </c:pt>
                <c:pt idx="34">
                  <c:v>155.63790921784801</c:v>
                </c:pt>
                <c:pt idx="35">
                  <c:v>159.316681525641</c:v>
                </c:pt>
                <c:pt idx="36">
                  <c:v>169.67352836064799</c:v>
                </c:pt>
                <c:pt idx="37">
                  <c:v>182.18666503797499</c:v>
                </c:pt>
                <c:pt idx="38">
                  <c:v>183.504033124957</c:v>
                </c:pt>
                <c:pt idx="39">
                  <c:v>181.636434951773</c:v>
                </c:pt>
                <c:pt idx="40">
                  <c:v>187.96718091589599</c:v>
                </c:pt>
                <c:pt idx="41">
                  <c:v>193.23096159436901</c:v>
                </c:pt>
                <c:pt idx="42">
                  <c:v>189.30911271241899</c:v>
                </c:pt>
                <c:pt idx="43">
                  <c:v>187.296662077664</c:v>
                </c:pt>
                <c:pt idx="44">
                  <c:v>194.21773186411301</c:v>
                </c:pt>
                <c:pt idx="45">
                  <c:v>199.29871031682001</c:v>
                </c:pt>
                <c:pt idx="46">
                  <c:v>193.992357563231</c:v>
                </c:pt>
                <c:pt idx="47">
                  <c:v>186.83815484374799</c:v>
                </c:pt>
                <c:pt idx="48">
                  <c:v>184.45484523665601</c:v>
                </c:pt>
                <c:pt idx="49">
                  <c:v>181.71639183672201</c:v>
                </c:pt>
                <c:pt idx="50">
                  <c:v>169.31250747858601</c:v>
                </c:pt>
                <c:pt idx="51">
                  <c:v>156.64536648764701</c:v>
                </c:pt>
                <c:pt idx="52">
                  <c:v>151.60217339912199</c:v>
                </c:pt>
                <c:pt idx="53">
                  <c:v>148.47670766977799</c:v>
                </c:pt>
                <c:pt idx="54">
                  <c:v>145.10706734496199</c:v>
                </c:pt>
                <c:pt idx="55">
                  <c:v>141.22114772062901</c:v>
                </c:pt>
                <c:pt idx="56">
                  <c:v>137.10979327260401</c:v>
                </c:pt>
                <c:pt idx="57">
                  <c:v>132.46364450764599</c:v>
                </c:pt>
                <c:pt idx="58">
                  <c:v>132.33175722176901</c:v>
                </c:pt>
                <c:pt idx="59">
                  <c:v>133.85771643090399</c:v>
                </c:pt>
                <c:pt idx="60">
                  <c:v>131.91641802196699</c:v>
                </c:pt>
                <c:pt idx="61">
                  <c:v>129.790230003191</c:v>
                </c:pt>
                <c:pt idx="62">
                  <c:v>130.279925832885</c:v>
                </c:pt>
                <c:pt idx="63">
                  <c:v>131.267567110827</c:v>
                </c:pt>
                <c:pt idx="64">
                  <c:v>131.847877777051</c:v>
                </c:pt>
                <c:pt idx="65">
                  <c:v>134.21301520512901</c:v>
                </c:pt>
                <c:pt idx="66">
                  <c:v>136.79971342137901</c:v>
                </c:pt>
                <c:pt idx="67">
                  <c:v>137.70250108829799</c:v>
                </c:pt>
                <c:pt idx="68">
                  <c:v>140.93197956209701</c:v>
                </c:pt>
                <c:pt idx="69">
                  <c:v>149.23588461883401</c:v>
                </c:pt>
                <c:pt idx="70">
                  <c:v>152.73907069216301</c:v>
                </c:pt>
                <c:pt idx="71">
                  <c:v>150.722770238907</c:v>
                </c:pt>
                <c:pt idx="72">
                  <c:v>153.37321617500601</c:v>
                </c:pt>
                <c:pt idx="73">
                  <c:v>160.12153311906101</c:v>
                </c:pt>
                <c:pt idx="74">
                  <c:v>164.533724688761</c:v>
                </c:pt>
                <c:pt idx="75">
                  <c:v>165.83631379252</c:v>
                </c:pt>
                <c:pt idx="76">
                  <c:v>168.92831975854301</c:v>
                </c:pt>
                <c:pt idx="77">
                  <c:v>172.757201331955</c:v>
                </c:pt>
                <c:pt idx="78">
                  <c:v>173.87501049924299</c:v>
                </c:pt>
                <c:pt idx="79">
                  <c:v>174.82050126401001</c:v>
                </c:pt>
                <c:pt idx="80">
                  <c:v>178.98969509927801</c:v>
                </c:pt>
                <c:pt idx="81">
                  <c:v>184.33314882173099</c:v>
                </c:pt>
                <c:pt idx="82">
                  <c:v>188.496755980415</c:v>
                </c:pt>
                <c:pt idx="83">
                  <c:v>192.602374773002</c:v>
                </c:pt>
                <c:pt idx="84">
                  <c:v>200.32832350746801</c:v>
                </c:pt>
                <c:pt idx="85">
                  <c:v>209.53573024789301</c:v>
                </c:pt>
                <c:pt idx="86">
                  <c:v>210.99303624360601</c:v>
                </c:pt>
                <c:pt idx="87">
                  <c:v>208.136146170648</c:v>
                </c:pt>
                <c:pt idx="88">
                  <c:v>208.39303663861099</c:v>
                </c:pt>
                <c:pt idx="89">
                  <c:v>209.982467197522</c:v>
                </c:pt>
                <c:pt idx="90">
                  <c:v>211.69178746299499</c:v>
                </c:pt>
                <c:pt idx="91">
                  <c:v>212.61938662397301</c:v>
                </c:pt>
                <c:pt idx="92">
                  <c:v>212.11609797181799</c:v>
                </c:pt>
                <c:pt idx="93">
                  <c:v>211.48957707183499</c:v>
                </c:pt>
                <c:pt idx="94">
                  <c:v>213.560516449424</c:v>
                </c:pt>
                <c:pt idx="95">
                  <c:v>216.430618718906</c:v>
                </c:pt>
                <c:pt idx="96">
                  <c:v>215.713539884673</c:v>
                </c:pt>
                <c:pt idx="97">
                  <c:v>212.12124158756799</c:v>
                </c:pt>
                <c:pt idx="98">
                  <c:v>215.03514670061401</c:v>
                </c:pt>
                <c:pt idx="99">
                  <c:v>223.29061188462001</c:v>
                </c:pt>
                <c:pt idx="100">
                  <c:v>230.529359205448</c:v>
                </c:pt>
                <c:pt idx="101">
                  <c:v>240.25716617408099</c:v>
                </c:pt>
                <c:pt idx="102">
                  <c:v>250.236953081059</c:v>
                </c:pt>
                <c:pt idx="103">
                  <c:v>255.765883355678</c:v>
                </c:pt>
                <c:pt idx="104">
                  <c:v>261.03202481699702</c:v>
                </c:pt>
                <c:pt idx="105">
                  <c:v>267.824789079803</c:v>
                </c:pt>
                <c:pt idx="106">
                  <c:v>268.36780080933198</c:v>
                </c:pt>
                <c:pt idx="107">
                  <c:v>266.30491285219199</c:v>
                </c:pt>
                <c:pt idx="108">
                  <c:v>266.935600910299</c:v>
                </c:pt>
                <c:pt idx="109">
                  <c:v>270.88870127250499</c:v>
                </c:pt>
                <c:pt idx="110">
                  <c:v>275.86756364698999</c:v>
                </c:pt>
                <c:pt idx="111">
                  <c:v>277.27565216572901</c:v>
                </c:pt>
                <c:pt idx="112">
                  <c:v>278.61930735349</c:v>
                </c:pt>
                <c:pt idx="113">
                  <c:v>281.80214976028998</c:v>
                </c:pt>
                <c:pt idx="114">
                  <c:v>283.67793012397499</c:v>
                </c:pt>
                <c:pt idx="115">
                  <c:v>284.28322470514303</c:v>
                </c:pt>
                <c:pt idx="116">
                  <c:v>284.71805591483201</c:v>
                </c:pt>
                <c:pt idx="117">
                  <c:v>282.673881945711</c:v>
                </c:pt>
                <c:pt idx="118">
                  <c:v>276.96043136597598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5A-499A-9BB6-A20C153D93AA}"/>
            </c:ext>
          </c:extLst>
        </c:ser>
        <c:ser>
          <c:idx val="3"/>
          <c:order val="3"/>
          <c:tx>
            <c:strRef>
              <c:f>PropertyType!$T$6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PropertyType!$T$7:$T$125</c:f>
              <c:numCache>
                <c:formatCode>0</c:formatCode>
                <c:ptCount val="119"/>
                <c:pt idx="0">
                  <c:v>62.235978036968802</c:v>
                </c:pt>
                <c:pt idx="1">
                  <c:v>62.951605764137</c:v>
                </c:pt>
                <c:pt idx="2">
                  <c:v>64.057315161258899</c:v>
                </c:pt>
                <c:pt idx="3">
                  <c:v>65.114210478764804</c:v>
                </c:pt>
                <c:pt idx="4">
                  <c:v>67.677552300273703</c:v>
                </c:pt>
                <c:pt idx="5">
                  <c:v>70.996624357981204</c:v>
                </c:pt>
                <c:pt idx="6">
                  <c:v>72.527855651085204</c:v>
                </c:pt>
                <c:pt idx="7">
                  <c:v>73.217725523527207</c:v>
                </c:pt>
                <c:pt idx="8">
                  <c:v>74.818976265133003</c:v>
                </c:pt>
                <c:pt idx="9">
                  <c:v>77.344326640036897</c:v>
                </c:pt>
                <c:pt idx="10">
                  <c:v>79.941756070010399</c:v>
                </c:pt>
                <c:pt idx="11">
                  <c:v>82.159359742779699</c:v>
                </c:pt>
                <c:pt idx="12">
                  <c:v>84.6841677570267</c:v>
                </c:pt>
                <c:pt idx="13">
                  <c:v>86.908459728377395</c:v>
                </c:pt>
                <c:pt idx="14">
                  <c:v>88.749882230303498</c:v>
                </c:pt>
                <c:pt idx="15">
                  <c:v>91.281219877605594</c:v>
                </c:pt>
                <c:pt idx="16">
                  <c:v>95.729178868942398</c:v>
                </c:pt>
                <c:pt idx="17">
                  <c:v>100.390433063231</c:v>
                </c:pt>
                <c:pt idx="18">
                  <c:v>100.48190311710999</c:v>
                </c:pt>
                <c:pt idx="19">
                  <c:v>100</c:v>
                </c:pt>
                <c:pt idx="20">
                  <c:v>104.257190163475</c:v>
                </c:pt>
                <c:pt idx="21">
                  <c:v>110.034329700605</c:v>
                </c:pt>
                <c:pt idx="22">
                  <c:v>112.554069385923</c:v>
                </c:pt>
                <c:pt idx="23">
                  <c:v>113.587776648</c:v>
                </c:pt>
                <c:pt idx="24">
                  <c:v>117.121061212905</c:v>
                </c:pt>
                <c:pt idx="25">
                  <c:v>122.33472452189</c:v>
                </c:pt>
                <c:pt idx="26">
                  <c:v>127.459142158638</c:v>
                </c:pt>
                <c:pt idx="27">
                  <c:v>131.38037901208901</c:v>
                </c:pt>
                <c:pt idx="28">
                  <c:v>135.69636288044299</c:v>
                </c:pt>
                <c:pt idx="29">
                  <c:v>140.69268307824001</c:v>
                </c:pt>
                <c:pt idx="30">
                  <c:v>143.74686060387299</c:v>
                </c:pt>
                <c:pt idx="31">
                  <c:v>146.74235489023999</c:v>
                </c:pt>
                <c:pt idx="32">
                  <c:v>153.744912449537</c:v>
                </c:pt>
                <c:pt idx="33">
                  <c:v>162.65379371252001</c:v>
                </c:pt>
                <c:pt idx="34">
                  <c:v>166.89673865005699</c:v>
                </c:pt>
                <c:pt idx="35">
                  <c:v>168.55955832655499</c:v>
                </c:pt>
                <c:pt idx="36">
                  <c:v>174.436665330956</c:v>
                </c:pt>
                <c:pt idx="37">
                  <c:v>183.98169129828301</c:v>
                </c:pt>
                <c:pt idx="38">
                  <c:v>189.99411247994399</c:v>
                </c:pt>
                <c:pt idx="39">
                  <c:v>190.76119215658201</c:v>
                </c:pt>
                <c:pt idx="40">
                  <c:v>190.53330211533299</c:v>
                </c:pt>
                <c:pt idx="41">
                  <c:v>189.29797706206699</c:v>
                </c:pt>
                <c:pt idx="42">
                  <c:v>186.83186838818901</c:v>
                </c:pt>
                <c:pt idx="43">
                  <c:v>186.955553893813</c:v>
                </c:pt>
                <c:pt idx="44">
                  <c:v>191.91985318786701</c:v>
                </c:pt>
                <c:pt idx="45">
                  <c:v>196.70906558552699</c:v>
                </c:pt>
                <c:pt idx="46">
                  <c:v>190.22155892075401</c:v>
                </c:pt>
                <c:pt idx="47">
                  <c:v>180.014901407384</c:v>
                </c:pt>
                <c:pt idx="48">
                  <c:v>176.33112207178701</c:v>
                </c:pt>
                <c:pt idx="49">
                  <c:v>174.50281933615699</c:v>
                </c:pt>
                <c:pt idx="50">
                  <c:v>166.02591647181799</c:v>
                </c:pt>
                <c:pt idx="51">
                  <c:v>156.140353713076</c:v>
                </c:pt>
                <c:pt idx="52">
                  <c:v>148.45442781367299</c:v>
                </c:pt>
                <c:pt idx="53">
                  <c:v>137.944706701538</c:v>
                </c:pt>
                <c:pt idx="54">
                  <c:v>129.16454692315</c:v>
                </c:pt>
                <c:pt idx="55">
                  <c:v>126.189266103181</c:v>
                </c:pt>
                <c:pt idx="56">
                  <c:v>126.563382021687</c:v>
                </c:pt>
                <c:pt idx="57">
                  <c:v>125.433287190737</c:v>
                </c:pt>
                <c:pt idx="58">
                  <c:v>125.81924805623601</c:v>
                </c:pt>
                <c:pt idx="59">
                  <c:v>128.772407412452</c:v>
                </c:pt>
                <c:pt idx="60">
                  <c:v>132.27022990976701</c:v>
                </c:pt>
                <c:pt idx="61">
                  <c:v>136.54455451719801</c:v>
                </c:pt>
                <c:pt idx="62">
                  <c:v>140.61079725033699</c:v>
                </c:pt>
                <c:pt idx="63">
                  <c:v>143.152734357881</c:v>
                </c:pt>
                <c:pt idx="64">
                  <c:v>145.43109553455301</c:v>
                </c:pt>
                <c:pt idx="65">
                  <c:v>149.64286498678101</c:v>
                </c:pt>
                <c:pt idx="66">
                  <c:v>155.376334478084</c:v>
                </c:pt>
                <c:pt idx="67">
                  <c:v>159.44447185816199</c:v>
                </c:pt>
                <c:pt idx="68">
                  <c:v>163.014512235685</c:v>
                </c:pt>
                <c:pt idx="69">
                  <c:v>169.69170185681199</c:v>
                </c:pt>
                <c:pt idx="70">
                  <c:v>176.20240642283301</c:v>
                </c:pt>
                <c:pt idx="71">
                  <c:v>179.794084281735</c:v>
                </c:pt>
                <c:pt idx="72">
                  <c:v>185.71214613714801</c:v>
                </c:pt>
                <c:pt idx="73">
                  <c:v>196.083071402245</c:v>
                </c:pt>
                <c:pt idx="74">
                  <c:v>201.876515567838</c:v>
                </c:pt>
                <c:pt idx="75">
                  <c:v>202.556610767683</c:v>
                </c:pt>
                <c:pt idx="76">
                  <c:v>208.199814592541</c:v>
                </c:pt>
                <c:pt idx="77">
                  <c:v>219.59787791933201</c:v>
                </c:pt>
                <c:pt idx="78">
                  <c:v>224.70273856877299</c:v>
                </c:pt>
                <c:pt idx="79">
                  <c:v>224.28456400060199</c:v>
                </c:pt>
                <c:pt idx="80">
                  <c:v>231.58371893912201</c:v>
                </c:pt>
                <c:pt idx="81">
                  <c:v>245.788109011514</c:v>
                </c:pt>
                <c:pt idx="82">
                  <c:v>251.92404733064399</c:v>
                </c:pt>
                <c:pt idx="83">
                  <c:v>251.41611226790801</c:v>
                </c:pt>
                <c:pt idx="84">
                  <c:v>260.29211371190502</c:v>
                </c:pt>
                <c:pt idx="85">
                  <c:v>274.79227651408701</c:v>
                </c:pt>
                <c:pt idx="86">
                  <c:v>278.07447843160799</c:v>
                </c:pt>
                <c:pt idx="87">
                  <c:v>275.64448783973302</c:v>
                </c:pt>
                <c:pt idx="88">
                  <c:v>284.16878733176401</c:v>
                </c:pt>
                <c:pt idx="89">
                  <c:v>298.647772989553</c:v>
                </c:pt>
                <c:pt idx="90">
                  <c:v>303.25553312673702</c:v>
                </c:pt>
                <c:pt idx="91">
                  <c:v>301.97720314068903</c:v>
                </c:pt>
                <c:pt idx="92">
                  <c:v>307.09493597573697</c:v>
                </c:pt>
                <c:pt idx="93">
                  <c:v>317.01788135308198</c:v>
                </c:pt>
                <c:pt idx="94">
                  <c:v>327.04766888234599</c:v>
                </c:pt>
                <c:pt idx="95">
                  <c:v>331.76191600150202</c:v>
                </c:pt>
                <c:pt idx="96">
                  <c:v>330.74392379826202</c:v>
                </c:pt>
                <c:pt idx="97">
                  <c:v>328.54196078073602</c:v>
                </c:pt>
                <c:pt idx="98">
                  <c:v>342.23346204616001</c:v>
                </c:pt>
                <c:pt idx="99">
                  <c:v>362.48966206191398</c:v>
                </c:pt>
                <c:pt idx="100">
                  <c:v>376.67588190024702</c:v>
                </c:pt>
                <c:pt idx="101">
                  <c:v>399.50789239341702</c:v>
                </c:pt>
                <c:pt idx="102">
                  <c:v>423.09045077933001</c:v>
                </c:pt>
                <c:pt idx="103">
                  <c:v>434.78122453416302</c:v>
                </c:pt>
                <c:pt idx="104">
                  <c:v>451.98627813064297</c:v>
                </c:pt>
                <c:pt idx="105">
                  <c:v>477.63823201372099</c:v>
                </c:pt>
                <c:pt idx="106">
                  <c:v>464.101192967114</c:v>
                </c:pt>
                <c:pt idx="107">
                  <c:v>437.53684653652198</c:v>
                </c:pt>
                <c:pt idx="108">
                  <c:v>433.029587466208</c:v>
                </c:pt>
                <c:pt idx="109">
                  <c:v>433.72918058341702</c:v>
                </c:pt>
                <c:pt idx="110">
                  <c:v>431.53988007265099</c:v>
                </c:pt>
                <c:pt idx="111">
                  <c:v>426.93812633466598</c:v>
                </c:pt>
                <c:pt idx="112">
                  <c:v>425.72838184066097</c:v>
                </c:pt>
                <c:pt idx="113">
                  <c:v>423.196462933948</c:v>
                </c:pt>
                <c:pt idx="114">
                  <c:v>418.96349245558798</c:v>
                </c:pt>
                <c:pt idx="115">
                  <c:v>418.67634020057898</c:v>
                </c:pt>
                <c:pt idx="116">
                  <c:v>420.53746818492903</c:v>
                </c:pt>
                <c:pt idx="117">
                  <c:v>421.89838005740802</c:v>
                </c:pt>
                <c:pt idx="118">
                  <c:v>428.08009182382699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5A-499A-9BB6-A20C153D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936"/>
        <c:axId val="528469328"/>
      </c:scatterChart>
      <c:valAx>
        <c:axId val="528468936"/>
        <c:scaling>
          <c:orientation val="minMax"/>
          <c:max val="45961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9328"/>
        <c:crosses val="autoZero"/>
        <c:crossBetween val="midCat"/>
        <c:majorUnit val="365"/>
      </c:valAx>
      <c:valAx>
        <c:axId val="528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9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5.9722222222222225E-2"/>
          <c:y val="2.7795245216417162E-2"/>
          <c:w val="0.82789381014873131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3252127163761"/>
          <c:y val="0.11265529140091206"/>
          <c:w val="0.83210988372133643"/>
          <c:h val="0.76438270506351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PropertyType!$U$6</c:f>
              <c:strCache>
                <c:ptCount val="1"/>
                <c:pt idx="0">
                  <c:v>U.S. Land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PropertyType!$P$15:$P$125</c:f>
              <c:numCache>
                <c:formatCode>[$-409]mmm\-yy;@</c:formatCode>
                <c:ptCount val="111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</c:numCache>
            </c:numRef>
          </c:xVal>
          <c:yVal>
            <c:numRef>
              <c:f>PropertyType!$U$15:$U$125</c:f>
              <c:numCache>
                <c:formatCode>0</c:formatCode>
                <c:ptCount val="111"/>
                <c:pt idx="0">
                  <c:v>74.923377570103099</c:v>
                </c:pt>
                <c:pt idx="1">
                  <c:v>73.313715066092797</c:v>
                </c:pt>
                <c:pt idx="2">
                  <c:v>74.693181648950997</c:v>
                </c:pt>
                <c:pt idx="3">
                  <c:v>79.162807171503303</c:v>
                </c:pt>
                <c:pt idx="4">
                  <c:v>82.232460688958795</c:v>
                </c:pt>
                <c:pt idx="5">
                  <c:v>85.946984155920603</c:v>
                </c:pt>
                <c:pt idx="6">
                  <c:v>89.661820449764903</c:v>
                </c:pt>
                <c:pt idx="7">
                  <c:v>89.715127033795298</c:v>
                </c:pt>
                <c:pt idx="8">
                  <c:v>93.610226197525193</c:v>
                </c:pt>
                <c:pt idx="9">
                  <c:v>95.579971062891701</c:v>
                </c:pt>
                <c:pt idx="10">
                  <c:v>97.426826048789096</c:v>
                </c:pt>
                <c:pt idx="11">
                  <c:v>100</c:v>
                </c:pt>
                <c:pt idx="12">
                  <c:v>99.813522848579396</c:v>
                </c:pt>
                <c:pt idx="13">
                  <c:v>102.732952033063</c:v>
                </c:pt>
                <c:pt idx="14">
                  <c:v>103.532166244541</c:v>
                </c:pt>
                <c:pt idx="15">
                  <c:v>105.755312860864</c:v>
                </c:pt>
                <c:pt idx="16">
                  <c:v>109.119512930217</c:v>
                </c:pt>
                <c:pt idx="17">
                  <c:v>112.146982674852</c:v>
                </c:pt>
                <c:pt idx="18">
                  <c:v>117.235089789345</c:v>
                </c:pt>
                <c:pt idx="19">
                  <c:v>122.001881508769</c:v>
                </c:pt>
                <c:pt idx="20">
                  <c:v>128.20426283742501</c:v>
                </c:pt>
                <c:pt idx="21">
                  <c:v>131.091670000102</c:v>
                </c:pt>
                <c:pt idx="22">
                  <c:v>134.58229633772899</c:v>
                </c:pt>
                <c:pt idx="23">
                  <c:v>135.536422498603</c:v>
                </c:pt>
                <c:pt idx="24">
                  <c:v>142.204116136328</c:v>
                </c:pt>
                <c:pt idx="25">
                  <c:v>151.919981107539</c:v>
                </c:pt>
                <c:pt idx="26">
                  <c:v>165.812572288132</c:v>
                </c:pt>
                <c:pt idx="27">
                  <c:v>170.152971231229</c:v>
                </c:pt>
                <c:pt idx="28">
                  <c:v>188.34939293762801</c:v>
                </c:pt>
                <c:pt idx="29">
                  <c:v>198.88090647693099</c:v>
                </c:pt>
                <c:pt idx="30">
                  <c:v>203.05911629894501</c:v>
                </c:pt>
                <c:pt idx="31">
                  <c:v>217.252853098663</c:v>
                </c:pt>
                <c:pt idx="32">
                  <c:v>212.258530337482</c:v>
                </c:pt>
                <c:pt idx="33">
                  <c:v>215.28886790268101</c:v>
                </c:pt>
                <c:pt idx="34">
                  <c:v>218.73379593455999</c:v>
                </c:pt>
                <c:pt idx="35">
                  <c:v>219.04602460928399</c:v>
                </c:pt>
                <c:pt idx="36">
                  <c:v>218.00626207041199</c:v>
                </c:pt>
                <c:pt idx="37">
                  <c:v>217.883212343971</c:v>
                </c:pt>
                <c:pt idx="38">
                  <c:v>219.11981058766401</c:v>
                </c:pt>
                <c:pt idx="39">
                  <c:v>223.72253863694701</c:v>
                </c:pt>
                <c:pt idx="40">
                  <c:v>214.264953879486</c:v>
                </c:pt>
                <c:pt idx="41">
                  <c:v>201.664586622586</c:v>
                </c:pt>
                <c:pt idx="42">
                  <c:v>189.32732615443101</c:v>
                </c:pt>
                <c:pt idx="43">
                  <c:v>170.496474629744</c:v>
                </c:pt>
                <c:pt idx="44">
                  <c:v>163.28926296541201</c:v>
                </c:pt>
                <c:pt idx="45">
                  <c:v>155.05579201538001</c:v>
                </c:pt>
                <c:pt idx="46">
                  <c:v>148.223225330416</c:v>
                </c:pt>
                <c:pt idx="47">
                  <c:v>143.256205660342</c:v>
                </c:pt>
                <c:pt idx="48">
                  <c:v>136.31190732429499</c:v>
                </c:pt>
                <c:pt idx="49">
                  <c:v>135.14195981697</c:v>
                </c:pt>
                <c:pt idx="50">
                  <c:v>132.56279116379599</c:v>
                </c:pt>
                <c:pt idx="51">
                  <c:v>130.09509302312199</c:v>
                </c:pt>
                <c:pt idx="52">
                  <c:v>130.96784314134999</c:v>
                </c:pt>
                <c:pt idx="53">
                  <c:v>127.260062276262</c:v>
                </c:pt>
                <c:pt idx="54">
                  <c:v>125.631446907482</c:v>
                </c:pt>
                <c:pt idx="55">
                  <c:v>128.06263050692201</c:v>
                </c:pt>
                <c:pt idx="56">
                  <c:v>125.281195144633</c:v>
                </c:pt>
                <c:pt idx="57">
                  <c:v>123.863748058113</c:v>
                </c:pt>
                <c:pt idx="58">
                  <c:v>127.452992712075</c:v>
                </c:pt>
                <c:pt idx="59">
                  <c:v>128.04878688864</c:v>
                </c:pt>
                <c:pt idx="60">
                  <c:v>127.85039791852201</c:v>
                </c:pt>
                <c:pt idx="61">
                  <c:v>130.597703655576</c:v>
                </c:pt>
                <c:pt idx="62">
                  <c:v>129.98046254863399</c:v>
                </c:pt>
                <c:pt idx="63">
                  <c:v>134.694769941424</c:v>
                </c:pt>
                <c:pt idx="64">
                  <c:v>138.14081563522601</c:v>
                </c:pt>
                <c:pt idx="65">
                  <c:v>142.732397939827</c:v>
                </c:pt>
                <c:pt idx="66">
                  <c:v>149.281604277539</c:v>
                </c:pt>
                <c:pt idx="67">
                  <c:v>156.596728684992</c:v>
                </c:pt>
                <c:pt idx="68">
                  <c:v>158.72885819244399</c:v>
                </c:pt>
                <c:pt idx="69">
                  <c:v>162.216109974434</c:v>
                </c:pt>
                <c:pt idx="70">
                  <c:v>164.01426702603499</c:v>
                </c:pt>
                <c:pt idx="71">
                  <c:v>169.72953640859799</c:v>
                </c:pt>
                <c:pt idx="72">
                  <c:v>173.42263714541801</c:v>
                </c:pt>
                <c:pt idx="73">
                  <c:v>178.90165669144901</c:v>
                </c:pt>
                <c:pt idx="74">
                  <c:v>186.44612677430101</c:v>
                </c:pt>
                <c:pt idx="75">
                  <c:v>191.50432482996399</c:v>
                </c:pt>
                <c:pt idx="76">
                  <c:v>196.95963144519399</c:v>
                </c:pt>
                <c:pt idx="77">
                  <c:v>205.42399613804</c:v>
                </c:pt>
                <c:pt idx="78">
                  <c:v>215.97163272203801</c:v>
                </c:pt>
                <c:pt idx="79">
                  <c:v>233.41708020979701</c:v>
                </c:pt>
                <c:pt idx="80">
                  <c:v>241.64538227365901</c:v>
                </c:pt>
                <c:pt idx="81">
                  <c:v>242.427123040873</c:v>
                </c:pt>
                <c:pt idx="82">
                  <c:v>243.47086070292099</c:v>
                </c:pt>
                <c:pt idx="83">
                  <c:v>240.230041588121</c:v>
                </c:pt>
                <c:pt idx="84">
                  <c:v>238.86336135504399</c:v>
                </c:pt>
                <c:pt idx="85">
                  <c:v>249.583103555657</c:v>
                </c:pt>
                <c:pt idx="86">
                  <c:v>257.12855643045702</c:v>
                </c:pt>
                <c:pt idx="87">
                  <c:v>270.25357047628103</c:v>
                </c:pt>
                <c:pt idx="88">
                  <c:v>280.18933426359803</c:v>
                </c:pt>
                <c:pt idx="89">
                  <c:v>283.948168422555</c:v>
                </c:pt>
                <c:pt idx="90">
                  <c:v>295.24143553732102</c:v>
                </c:pt>
                <c:pt idx="91">
                  <c:v>314.68476107128402</c:v>
                </c:pt>
                <c:pt idx="92">
                  <c:v>315.175503215314</c:v>
                </c:pt>
                <c:pt idx="93">
                  <c:v>331.08166206807601</c:v>
                </c:pt>
                <c:pt idx="94">
                  <c:v>338.363325885336</c:v>
                </c:pt>
                <c:pt idx="95">
                  <c:v>344.25334035794998</c:v>
                </c:pt>
                <c:pt idx="96">
                  <c:v>357.14684977131799</c:v>
                </c:pt>
                <c:pt idx="97">
                  <c:v>371.00561697152801</c:v>
                </c:pt>
                <c:pt idx="98">
                  <c:v>383.91667260889301</c:v>
                </c:pt>
                <c:pt idx="99">
                  <c:v>397.91903078404903</c:v>
                </c:pt>
                <c:pt idx="100">
                  <c:v>402.647261670815</c:v>
                </c:pt>
                <c:pt idx="101">
                  <c:v>401.06941876907399</c:v>
                </c:pt>
                <c:pt idx="102">
                  <c:v>397.156328556434</c:v>
                </c:pt>
                <c:pt idx="103">
                  <c:v>413.53329393462599</c:v>
                </c:pt>
                <c:pt idx="104">
                  <c:v>420.11195483960103</c:v>
                </c:pt>
                <c:pt idx="105">
                  <c:v>439.901698864916</c:v>
                </c:pt>
                <c:pt idx="106">
                  <c:v>445.73658216502503</c:v>
                </c:pt>
                <c:pt idx="107">
                  <c:v>432.19290381453402</c:v>
                </c:pt>
                <c:pt idx="108">
                  <c:v>449.51674070242001</c:v>
                </c:pt>
                <c:pt idx="109">
                  <c:v>453.287398436525</c:v>
                </c:pt>
                <c:pt idx="110">
                  <c:v>438.53619730024599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BD-4476-91D3-37597553A303}"/>
            </c:ext>
          </c:extLst>
        </c:ser>
        <c:ser>
          <c:idx val="1"/>
          <c:order val="1"/>
          <c:tx>
            <c:strRef>
              <c:f>PropertyType!$V$6</c:f>
              <c:strCache>
                <c:ptCount val="1"/>
                <c:pt idx="0">
                  <c:v>U.S. Hospitality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PropertyType!$P$15:$P$125</c:f>
              <c:numCache>
                <c:formatCode>[$-409]mmm\-yy;@</c:formatCode>
                <c:ptCount val="111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</c:numCache>
            </c:numRef>
          </c:xVal>
          <c:yVal>
            <c:numRef>
              <c:f>PropertyType!$V$15:$V$125</c:f>
              <c:numCache>
                <c:formatCode>0</c:formatCode>
                <c:ptCount val="111"/>
                <c:pt idx="0">
                  <c:v>87.153292589007407</c:v>
                </c:pt>
                <c:pt idx="1">
                  <c:v>84.995363989969704</c:v>
                </c:pt>
                <c:pt idx="2">
                  <c:v>85.420427539521796</c:v>
                </c:pt>
                <c:pt idx="3">
                  <c:v>82.250410988965299</c:v>
                </c:pt>
                <c:pt idx="4">
                  <c:v>88.491227232115705</c:v>
                </c:pt>
                <c:pt idx="5">
                  <c:v>89.617562841444794</c:v>
                </c:pt>
                <c:pt idx="6">
                  <c:v>87.759206295540295</c:v>
                </c:pt>
                <c:pt idx="7">
                  <c:v>91.643521837060504</c:v>
                </c:pt>
                <c:pt idx="8">
                  <c:v>90.646943617772493</c:v>
                </c:pt>
                <c:pt idx="9">
                  <c:v>94.557504960012693</c:v>
                </c:pt>
                <c:pt idx="10">
                  <c:v>98.905681158413699</c:v>
                </c:pt>
                <c:pt idx="11">
                  <c:v>100</c:v>
                </c:pt>
                <c:pt idx="12">
                  <c:v>101.019619046945</c:v>
                </c:pt>
                <c:pt idx="13">
                  <c:v>99.681313737033094</c:v>
                </c:pt>
                <c:pt idx="14">
                  <c:v>100.837278906973</c:v>
                </c:pt>
                <c:pt idx="15">
                  <c:v>98.607783165579406</c:v>
                </c:pt>
                <c:pt idx="16">
                  <c:v>100.106705070703</c:v>
                </c:pt>
                <c:pt idx="17">
                  <c:v>101.125419467881</c:v>
                </c:pt>
                <c:pt idx="18">
                  <c:v>101.954434427167</c:v>
                </c:pt>
                <c:pt idx="19">
                  <c:v>102.971318302398</c:v>
                </c:pt>
                <c:pt idx="20">
                  <c:v>104.32257204087399</c:v>
                </c:pt>
                <c:pt idx="21">
                  <c:v>106.62750027718999</c:v>
                </c:pt>
                <c:pt idx="22">
                  <c:v>108.69036495550699</c:v>
                </c:pt>
                <c:pt idx="23">
                  <c:v>112.619788850833</c:v>
                </c:pt>
                <c:pt idx="24">
                  <c:v>115.849513905598</c:v>
                </c:pt>
                <c:pt idx="25">
                  <c:v>120.979145338424</c:v>
                </c:pt>
                <c:pt idx="26">
                  <c:v>127.69751307396299</c:v>
                </c:pt>
                <c:pt idx="27">
                  <c:v>128.020350608928</c:v>
                </c:pt>
                <c:pt idx="28">
                  <c:v>136.322686740649</c:v>
                </c:pt>
                <c:pt idx="29">
                  <c:v>141.18643834326801</c:v>
                </c:pt>
                <c:pt idx="30">
                  <c:v>143.84280468641401</c:v>
                </c:pt>
                <c:pt idx="31">
                  <c:v>151.215066862893</c:v>
                </c:pt>
                <c:pt idx="32">
                  <c:v>148.162237168036</c:v>
                </c:pt>
                <c:pt idx="33">
                  <c:v>148.79553954397301</c:v>
                </c:pt>
                <c:pt idx="34">
                  <c:v>151.89633323431499</c:v>
                </c:pt>
                <c:pt idx="35">
                  <c:v>152.78505781122999</c:v>
                </c:pt>
                <c:pt idx="36">
                  <c:v>158.75844599291801</c:v>
                </c:pt>
                <c:pt idx="37">
                  <c:v>167.91441642747901</c:v>
                </c:pt>
                <c:pt idx="38">
                  <c:v>173.747656778211</c:v>
                </c:pt>
                <c:pt idx="39">
                  <c:v>174.10557794802801</c:v>
                </c:pt>
                <c:pt idx="40">
                  <c:v>173.65327574513</c:v>
                </c:pt>
                <c:pt idx="41">
                  <c:v>163.51661111819101</c:v>
                </c:pt>
                <c:pt idx="42">
                  <c:v>153.64921804023999</c:v>
                </c:pt>
                <c:pt idx="43">
                  <c:v>149.37506867467499</c:v>
                </c:pt>
                <c:pt idx="44">
                  <c:v>136.60458759548899</c:v>
                </c:pt>
                <c:pt idx="45">
                  <c:v>126.970669829865</c:v>
                </c:pt>
                <c:pt idx="46">
                  <c:v>114.42795664296899</c:v>
                </c:pt>
                <c:pt idx="47">
                  <c:v>99.933091530637</c:v>
                </c:pt>
                <c:pt idx="48">
                  <c:v>99.886931886343206</c:v>
                </c:pt>
                <c:pt idx="49">
                  <c:v>96.928103867751105</c:v>
                </c:pt>
                <c:pt idx="50">
                  <c:v>98.835861679569902</c:v>
                </c:pt>
                <c:pt idx="51">
                  <c:v>101.3392732849</c:v>
                </c:pt>
                <c:pt idx="52">
                  <c:v>100.15668576865301</c:v>
                </c:pt>
                <c:pt idx="53">
                  <c:v>101.703279984966</c:v>
                </c:pt>
                <c:pt idx="54">
                  <c:v>103.26310802854501</c:v>
                </c:pt>
                <c:pt idx="55">
                  <c:v>102.116099217472</c:v>
                </c:pt>
                <c:pt idx="56">
                  <c:v>103.684134853435</c:v>
                </c:pt>
                <c:pt idx="57">
                  <c:v>105.2197861098</c:v>
                </c:pt>
                <c:pt idx="58">
                  <c:v>105.644229528512</c:v>
                </c:pt>
                <c:pt idx="59">
                  <c:v>110.35365180117</c:v>
                </c:pt>
                <c:pt idx="60">
                  <c:v>114.217933315327</c:v>
                </c:pt>
                <c:pt idx="61">
                  <c:v>116.738138558194</c:v>
                </c:pt>
                <c:pt idx="62">
                  <c:v>117.538072656848</c:v>
                </c:pt>
                <c:pt idx="63">
                  <c:v>115.82154852435499</c:v>
                </c:pt>
                <c:pt idx="64">
                  <c:v>119.53695698703601</c:v>
                </c:pt>
                <c:pt idx="65">
                  <c:v>126.286962243771</c:v>
                </c:pt>
                <c:pt idx="66">
                  <c:v>131.747528419812</c:v>
                </c:pt>
                <c:pt idx="67">
                  <c:v>138.86028326918401</c:v>
                </c:pt>
                <c:pt idx="68">
                  <c:v>139.39913102368001</c:v>
                </c:pt>
                <c:pt idx="69">
                  <c:v>141.45898219467901</c:v>
                </c:pt>
                <c:pt idx="70">
                  <c:v>146.94268502488501</c:v>
                </c:pt>
                <c:pt idx="71">
                  <c:v>151.392951070858</c:v>
                </c:pt>
                <c:pt idx="72">
                  <c:v>153.76474140400799</c:v>
                </c:pt>
                <c:pt idx="73">
                  <c:v>161.09956536340201</c:v>
                </c:pt>
                <c:pt idx="74">
                  <c:v>162.57776819338901</c:v>
                </c:pt>
                <c:pt idx="75">
                  <c:v>165.71708273079</c:v>
                </c:pt>
                <c:pt idx="76">
                  <c:v>172.99101803261101</c:v>
                </c:pt>
                <c:pt idx="77">
                  <c:v>173.85205219194299</c:v>
                </c:pt>
                <c:pt idx="78">
                  <c:v>177.21233458488601</c:v>
                </c:pt>
                <c:pt idx="79">
                  <c:v>180.89400840361401</c:v>
                </c:pt>
                <c:pt idx="80">
                  <c:v>179.739668487248</c:v>
                </c:pt>
                <c:pt idx="81">
                  <c:v>182.32796893784101</c:v>
                </c:pt>
                <c:pt idx="82">
                  <c:v>183.38904715006601</c:v>
                </c:pt>
                <c:pt idx="83">
                  <c:v>185.53304389004899</c:v>
                </c:pt>
                <c:pt idx="84">
                  <c:v>183.300120740306</c:v>
                </c:pt>
                <c:pt idx="85">
                  <c:v>186.61543620416199</c:v>
                </c:pt>
                <c:pt idx="86">
                  <c:v>187.30639217221801</c:v>
                </c:pt>
                <c:pt idx="87">
                  <c:v>190.15166793662399</c:v>
                </c:pt>
                <c:pt idx="88">
                  <c:v>193.70207049062799</c:v>
                </c:pt>
                <c:pt idx="89">
                  <c:v>186.537662650741</c:v>
                </c:pt>
                <c:pt idx="90">
                  <c:v>186.434462379585</c:v>
                </c:pt>
                <c:pt idx="91">
                  <c:v>186.276957309387</c:v>
                </c:pt>
                <c:pt idx="92">
                  <c:v>186.18038358387801</c:v>
                </c:pt>
                <c:pt idx="93">
                  <c:v>195.635656791624</c:v>
                </c:pt>
                <c:pt idx="94">
                  <c:v>202.47979611852401</c:v>
                </c:pt>
                <c:pt idx="95">
                  <c:v>216.29959598520199</c:v>
                </c:pt>
                <c:pt idx="96">
                  <c:v>225.833458342233</c:v>
                </c:pt>
                <c:pt idx="97">
                  <c:v>229.36975528776799</c:v>
                </c:pt>
                <c:pt idx="98">
                  <c:v>234.09321682470701</c:v>
                </c:pt>
                <c:pt idx="99">
                  <c:v>238.29911455088299</c:v>
                </c:pt>
                <c:pt idx="100">
                  <c:v>232.69627987424599</c:v>
                </c:pt>
                <c:pt idx="101">
                  <c:v>235.124999089868</c:v>
                </c:pt>
                <c:pt idx="102">
                  <c:v>239.418050095821</c:v>
                </c:pt>
                <c:pt idx="103">
                  <c:v>241.361795919477</c:v>
                </c:pt>
                <c:pt idx="104">
                  <c:v>242.44081083962399</c:v>
                </c:pt>
                <c:pt idx="105">
                  <c:v>237.615398927185</c:v>
                </c:pt>
                <c:pt idx="106">
                  <c:v>231.40593873671901</c:v>
                </c:pt>
                <c:pt idx="107">
                  <c:v>240.291546926336</c:v>
                </c:pt>
                <c:pt idx="108">
                  <c:v>237.771298228896</c:v>
                </c:pt>
                <c:pt idx="109">
                  <c:v>230.72077117983599</c:v>
                </c:pt>
                <c:pt idx="110">
                  <c:v>229.74463893272201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BD-4476-91D3-37597553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544"/>
        <c:axId val="528470112"/>
      </c:scatterChart>
      <c:valAx>
        <c:axId val="528468544"/>
        <c:scaling>
          <c:orientation val="minMax"/>
          <c:max val="45961"/>
          <c:min val="3588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112"/>
        <c:crosses val="autoZero"/>
        <c:crossBetween val="midCat"/>
        <c:majorUnit val="365"/>
      </c:valAx>
      <c:valAx>
        <c:axId val="5284701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3575451862897247E-2"/>
              <c:y val="0.3127286769951760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85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0297415121327116"/>
          <c:y val="2.8246444256812036E-2"/>
          <c:w val="0.63924825021872267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5653564055782"/>
          <c:y val="0.13675173133478799"/>
          <c:w val="0.8209858400003992"/>
          <c:h val="0.74107643171109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PropertyType!$W$6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PropertyType!$W$7:$W$125</c:f>
              <c:numCache>
                <c:formatCode>0</c:formatCode>
                <c:ptCount val="119"/>
                <c:pt idx="0">
                  <c:v>60.951091584245098</c:v>
                </c:pt>
                <c:pt idx="1">
                  <c:v>61.210458443268003</c:v>
                </c:pt>
                <c:pt idx="2">
                  <c:v>64.436650124493198</c:v>
                </c:pt>
                <c:pt idx="3">
                  <c:v>66.634601961247597</c:v>
                </c:pt>
                <c:pt idx="4">
                  <c:v>67.338167875444199</c:v>
                </c:pt>
                <c:pt idx="5">
                  <c:v>68.060607686796203</c:v>
                </c:pt>
                <c:pt idx="6">
                  <c:v>73.941806842659503</c:v>
                </c:pt>
                <c:pt idx="7">
                  <c:v>81.961638251758203</c:v>
                </c:pt>
                <c:pt idx="8">
                  <c:v>83.075118002859298</c:v>
                </c:pt>
                <c:pt idx="9">
                  <c:v>84.048280979268</c:v>
                </c:pt>
                <c:pt idx="10">
                  <c:v>86.623006089794799</c:v>
                </c:pt>
                <c:pt idx="11">
                  <c:v>86.5788952761459</c:v>
                </c:pt>
                <c:pt idx="12">
                  <c:v>85.213030454392197</c:v>
                </c:pt>
                <c:pt idx="13">
                  <c:v>87.046230647204197</c:v>
                </c:pt>
                <c:pt idx="14">
                  <c:v>90.647839908634396</c:v>
                </c:pt>
                <c:pt idx="15">
                  <c:v>88.472411138699002</c:v>
                </c:pt>
                <c:pt idx="16">
                  <c:v>86.758670065028795</c:v>
                </c:pt>
                <c:pt idx="17">
                  <c:v>92.191161312588306</c:v>
                </c:pt>
                <c:pt idx="18">
                  <c:v>98.417678139261895</c:v>
                </c:pt>
                <c:pt idx="19">
                  <c:v>100</c:v>
                </c:pt>
                <c:pt idx="20">
                  <c:v>99.370527906817401</c:v>
                </c:pt>
                <c:pt idx="21">
                  <c:v>99.598309983389797</c:v>
                </c:pt>
                <c:pt idx="22">
                  <c:v>98.784840005171006</c:v>
                </c:pt>
                <c:pt idx="23">
                  <c:v>98.627111581469606</c:v>
                </c:pt>
                <c:pt idx="24">
                  <c:v>99.493486300170801</c:v>
                </c:pt>
                <c:pt idx="25">
                  <c:v>98.574453685718197</c:v>
                </c:pt>
                <c:pt idx="26">
                  <c:v>98.268309236994</c:v>
                </c:pt>
                <c:pt idx="27">
                  <c:v>101.101034862577</c:v>
                </c:pt>
                <c:pt idx="28">
                  <c:v>105.22317227531001</c:v>
                </c:pt>
                <c:pt idx="29">
                  <c:v>103.28780330984399</c:v>
                </c:pt>
                <c:pt idx="30">
                  <c:v>98.694604523113497</c:v>
                </c:pt>
                <c:pt idx="31">
                  <c:v>101.354885396773</c:v>
                </c:pt>
                <c:pt idx="32">
                  <c:v>108.028346881831</c:v>
                </c:pt>
                <c:pt idx="33">
                  <c:v>112.902797505634</c:v>
                </c:pt>
                <c:pt idx="34">
                  <c:v>116.215359035635</c:v>
                </c:pt>
                <c:pt idx="35">
                  <c:v>119.674250838075</c:v>
                </c:pt>
                <c:pt idx="36">
                  <c:v>123.803676621791</c:v>
                </c:pt>
                <c:pt idx="37">
                  <c:v>126.15750820684499</c:v>
                </c:pt>
                <c:pt idx="38">
                  <c:v>129.249114608675</c:v>
                </c:pt>
                <c:pt idx="39">
                  <c:v>134.36110624701999</c:v>
                </c:pt>
                <c:pt idx="40">
                  <c:v>138.705237833355</c:v>
                </c:pt>
                <c:pt idx="41">
                  <c:v>144.96729228800601</c:v>
                </c:pt>
                <c:pt idx="42">
                  <c:v>152.05616169989699</c:v>
                </c:pt>
                <c:pt idx="43">
                  <c:v>157.78949106249399</c:v>
                </c:pt>
                <c:pt idx="44">
                  <c:v>163.36013417745301</c:v>
                </c:pt>
                <c:pt idx="45">
                  <c:v>167.093653507581</c:v>
                </c:pt>
                <c:pt idx="46">
                  <c:v>170.62759831184201</c:v>
                </c:pt>
                <c:pt idx="47">
                  <c:v>170.94422931103199</c:v>
                </c:pt>
                <c:pt idx="48">
                  <c:v>161.24249999743699</c:v>
                </c:pt>
                <c:pt idx="49">
                  <c:v>155.01622229639</c:v>
                </c:pt>
                <c:pt idx="50">
                  <c:v>153.92735385884799</c:v>
                </c:pt>
                <c:pt idx="51">
                  <c:v>150.446759353294</c:v>
                </c:pt>
                <c:pt idx="52">
                  <c:v>133.70740621073699</c:v>
                </c:pt>
                <c:pt idx="53">
                  <c:v>111.008032086428</c:v>
                </c:pt>
                <c:pt idx="54">
                  <c:v>101.092219057609</c:v>
                </c:pt>
                <c:pt idx="55">
                  <c:v>100.160254037494</c:v>
                </c:pt>
                <c:pt idx="56">
                  <c:v>110.322304422855</c:v>
                </c:pt>
                <c:pt idx="57">
                  <c:v>118.243815662191</c:v>
                </c:pt>
                <c:pt idx="58">
                  <c:v>114.49034315418599</c:v>
                </c:pt>
                <c:pt idx="59">
                  <c:v>116.23776934357301</c:v>
                </c:pt>
                <c:pt idx="60">
                  <c:v>120.70178803621501</c:v>
                </c:pt>
                <c:pt idx="61">
                  <c:v>120.233523458747</c:v>
                </c:pt>
                <c:pt idx="62">
                  <c:v>119.481902020875</c:v>
                </c:pt>
                <c:pt idx="63">
                  <c:v>123.6350580486</c:v>
                </c:pt>
                <c:pt idx="64">
                  <c:v>127.133329968244</c:v>
                </c:pt>
                <c:pt idx="65">
                  <c:v>128.54622567160399</c:v>
                </c:pt>
                <c:pt idx="66">
                  <c:v>130.14811870284001</c:v>
                </c:pt>
                <c:pt idx="67">
                  <c:v>131.06612472439599</c:v>
                </c:pt>
                <c:pt idx="68">
                  <c:v>136.727096556172</c:v>
                </c:pt>
                <c:pt idx="69">
                  <c:v>145.08289889323001</c:v>
                </c:pt>
                <c:pt idx="70">
                  <c:v>148.66462917294399</c:v>
                </c:pt>
                <c:pt idx="71">
                  <c:v>147.86667923079699</c:v>
                </c:pt>
                <c:pt idx="72">
                  <c:v>148.75459406889999</c:v>
                </c:pt>
                <c:pt idx="73">
                  <c:v>155.38527668382201</c:v>
                </c:pt>
                <c:pt idx="74">
                  <c:v>160.00466235722001</c:v>
                </c:pt>
                <c:pt idx="75">
                  <c:v>163.53100250591299</c:v>
                </c:pt>
                <c:pt idx="76">
                  <c:v>170.267662888801</c:v>
                </c:pt>
                <c:pt idx="77">
                  <c:v>174.81881864363601</c:v>
                </c:pt>
                <c:pt idx="78">
                  <c:v>175.01326212247201</c:v>
                </c:pt>
                <c:pt idx="79">
                  <c:v>169.487861260682</c:v>
                </c:pt>
                <c:pt idx="80">
                  <c:v>165.94786610452499</c:v>
                </c:pt>
                <c:pt idx="81">
                  <c:v>170.49226400814501</c:v>
                </c:pt>
                <c:pt idx="82">
                  <c:v>175.14662477314999</c:v>
                </c:pt>
                <c:pt idx="83">
                  <c:v>174.445374786435</c:v>
                </c:pt>
                <c:pt idx="84">
                  <c:v>175.21792738744</c:v>
                </c:pt>
                <c:pt idx="85">
                  <c:v>182.14226935281101</c:v>
                </c:pt>
                <c:pt idx="86">
                  <c:v>185.090828380142</c:v>
                </c:pt>
                <c:pt idx="87">
                  <c:v>185.44344832728601</c:v>
                </c:pt>
                <c:pt idx="88">
                  <c:v>186.58623894529299</c:v>
                </c:pt>
                <c:pt idx="89">
                  <c:v>186.92683884822199</c:v>
                </c:pt>
                <c:pt idx="90">
                  <c:v>189.33545548427199</c:v>
                </c:pt>
                <c:pt idx="91">
                  <c:v>190.55408772059599</c:v>
                </c:pt>
                <c:pt idx="92">
                  <c:v>194.995978145691</c:v>
                </c:pt>
                <c:pt idx="93">
                  <c:v>201.76329393803499</c:v>
                </c:pt>
                <c:pt idx="94">
                  <c:v>203.94412831786701</c:v>
                </c:pt>
                <c:pt idx="95">
                  <c:v>203.97475143508501</c:v>
                </c:pt>
                <c:pt idx="96">
                  <c:v>201.97275713650501</c:v>
                </c:pt>
                <c:pt idx="97">
                  <c:v>193.70351940987899</c:v>
                </c:pt>
                <c:pt idx="98">
                  <c:v>191.174311572504</c:v>
                </c:pt>
                <c:pt idx="99">
                  <c:v>194.07896100015199</c:v>
                </c:pt>
                <c:pt idx="100">
                  <c:v>192.49238582267299</c:v>
                </c:pt>
                <c:pt idx="101">
                  <c:v>198.453510414975</c:v>
                </c:pt>
                <c:pt idx="102">
                  <c:v>211.36796528694899</c:v>
                </c:pt>
                <c:pt idx="103">
                  <c:v>215.47252548005699</c:v>
                </c:pt>
                <c:pt idx="104">
                  <c:v>209.544839212802</c:v>
                </c:pt>
                <c:pt idx="105">
                  <c:v>202.38726515207901</c:v>
                </c:pt>
                <c:pt idx="106">
                  <c:v>192.879490979189</c:v>
                </c:pt>
                <c:pt idx="107">
                  <c:v>181.05262298393001</c:v>
                </c:pt>
                <c:pt idx="108">
                  <c:v>172.20913475372399</c:v>
                </c:pt>
                <c:pt idx="109">
                  <c:v>170.378582460639</c:v>
                </c:pt>
                <c:pt idx="110">
                  <c:v>157.26148960059601</c:v>
                </c:pt>
                <c:pt idx="111">
                  <c:v>137.292904517458</c:v>
                </c:pt>
                <c:pt idx="112">
                  <c:v>128.74639476190899</c:v>
                </c:pt>
                <c:pt idx="113">
                  <c:v>123.248763325345</c:v>
                </c:pt>
                <c:pt idx="114">
                  <c:v>121.857749298188</c:v>
                </c:pt>
                <c:pt idx="115">
                  <c:v>121.91254322578899</c:v>
                </c:pt>
                <c:pt idx="116">
                  <c:v>118.482879087282</c:v>
                </c:pt>
                <c:pt idx="117">
                  <c:v>119.58397526014301</c:v>
                </c:pt>
                <c:pt idx="118">
                  <c:v>122.16323537309199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4B-43D7-8419-15F5E6164EEF}"/>
            </c:ext>
          </c:extLst>
        </c:ser>
        <c:ser>
          <c:idx val="1"/>
          <c:order val="1"/>
          <c:tx>
            <c:strRef>
              <c:f>PropertyType!$X$6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PropertyType!$X$7:$X$125</c:f>
              <c:numCache>
                <c:formatCode>0</c:formatCode>
                <c:ptCount val="119"/>
                <c:pt idx="0">
                  <c:v>69.466956075740896</c:v>
                </c:pt>
                <c:pt idx="1">
                  <c:v>68.5981747854281</c:v>
                </c:pt>
                <c:pt idx="2">
                  <c:v>70.085972295065901</c:v>
                </c:pt>
                <c:pt idx="3">
                  <c:v>72.665712751358598</c:v>
                </c:pt>
                <c:pt idx="4">
                  <c:v>73.343364734557397</c:v>
                </c:pt>
                <c:pt idx="5">
                  <c:v>72.809732121868095</c:v>
                </c:pt>
                <c:pt idx="6">
                  <c:v>74.544689385231493</c:v>
                </c:pt>
                <c:pt idx="7">
                  <c:v>78.578606642388905</c:v>
                </c:pt>
                <c:pt idx="8">
                  <c:v>81.011304788379206</c:v>
                </c:pt>
                <c:pt idx="9">
                  <c:v>81.839887208044999</c:v>
                </c:pt>
                <c:pt idx="10">
                  <c:v>82.4251564156245</c:v>
                </c:pt>
                <c:pt idx="11">
                  <c:v>82.358771104736306</c:v>
                </c:pt>
                <c:pt idx="12">
                  <c:v>84.106502176751505</c:v>
                </c:pt>
                <c:pt idx="13">
                  <c:v>87.433223207247707</c:v>
                </c:pt>
                <c:pt idx="14">
                  <c:v>89.967883341991893</c:v>
                </c:pt>
                <c:pt idx="15">
                  <c:v>91.688746340420295</c:v>
                </c:pt>
                <c:pt idx="16">
                  <c:v>91.804588968545502</c:v>
                </c:pt>
                <c:pt idx="17">
                  <c:v>94.296575676305295</c:v>
                </c:pt>
                <c:pt idx="18">
                  <c:v>98.885396329944797</c:v>
                </c:pt>
                <c:pt idx="19">
                  <c:v>100</c:v>
                </c:pt>
                <c:pt idx="20">
                  <c:v>100.084547117412</c:v>
                </c:pt>
                <c:pt idx="21">
                  <c:v>102.11946954636799</c:v>
                </c:pt>
                <c:pt idx="22">
                  <c:v>102.98112290386101</c:v>
                </c:pt>
                <c:pt idx="23">
                  <c:v>101.217640959536</c:v>
                </c:pt>
                <c:pt idx="24">
                  <c:v>99.6772868560125</c:v>
                </c:pt>
                <c:pt idx="25">
                  <c:v>99.499490425862106</c:v>
                </c:pt>
                <c:pt idx="26">
                  <c:v>100.345073072067</c:v>
                </c:pt>
                <c:pt idx="27">
                  <c:v>102.83568903999399</c:v>
                </c:pt>
                <c:pt idx="28">
                  <c:v>105.75175736813701</c:v>
                </c:pt>
                <c:pt idx="29">
                  <c:v>108.127563313726</c:v>
                </c:pt>
                <c:pt idx="30">
                  <c:v>109.74858316332499</c:v>
                </c:pt>
                <c:pt idx="31">
                  <c:v>111.25132300336701</c:v>
                </c:pt>
                <c:pt idx="32">
                  <c:v>114.088929592924</c:v>
                </c:pt>
                <c:pt idx="33">
                  <c:v>118.082305737634</c:v>
                </c:pt>
                <c:pt idx="34">
                  <c:v>122.565686283449</c:v>
                </c:pt>
                <c:pt idx="35">
                  <c:v>126.037895929862</c:v>
                </c:pt>
                <c:pt idx="36">
                  <c:v>129.706029530461</c:v>
                </c:pt>
                <c:pt idx="37">
                  <c:v>134.31126734171801</c:v>
                </c:pt>
                <c:pt idx="38">
                  <c:v>138.620354602633</c:v>
                </c:pt>
                <c:pt idx="39">
                  <c:v>144.01078181734499</c:v>
                </c:pt>
                <c:pt idx="40">
                  <c:v>149.67156177693599</c:v>
                </c:pt>
                <c:pt idx="41">
                  <c:v>153.31491200359901</c:v>
                </c:pt>
                <c:pt idx="42">
                  <c:v>155.98353791078699</c:v>
                </c:pt>
                <c:pt idx="43">
                  <c:v>158.97475027195401</c:v>
                </c:pt>
                <c:pt idx="44">
                  <c:v>164.51219543347</c:v>
                </c:pt>
                <c:pt idx="45">
                  <c:v>170.326443571526</c:v>
                </c:pt>
                <c:pt idx="46">
                  <c:v>170.21016345554401</c:v>
                </c:pt>
                <c:pt idx="47">
                  <c:v>168.19414099156401</c:v>
                </c:pt>
                <c:pt idx="48">
                  <c:v>168.51602241718601</c:v>
                </c:pt>
                <c:pt idx="49">
                  <c:v>167.02565234444501</c:v>
                </c:pt>
                <c:pt idx="50">
                  <c:v>163.06777042858701</c:v>
                </c:pt>
                <c:pt idx="51">
                  <c:v>159.84358575119299</c:v>
                </c:pt>
                <c:pt idx="52">
                  <c:v>149.80814218803101</c:v>
                </c:pt>
                <c:pt idx="53">
                  <c:v>135.07323945826201</c:v>
                </c:pt>
                <c:pt idx="54">
                  <c:v>127.196723946386</c:v>
                </c:pt>
                <c:pt idx="55">
                  <c:v>123.79729186378199</c:v>
                </c:pt>
                <c:pt idx="56">
                  <c:v>120.178804523824</c:v>
                </c:pt>
                <c:pt idx="57">
                  <c:v>119.897135837383</c:v>
                </c:pt>
                <c:pt idx="58">
                  <c:v>120.90311251128099</c:v>
                </c:pt>
                <c:pt idx="59">
                  <c:v>119.95125914271399</c:v>
                </c:pt>
                <c:pt idx="60">
                  <c:v>120.11683416087099</c:v>
                </c:pt>
                <c:pt idx="61">
                  <c:v>121.826364547106</c:v>
                </c:pt>
                <c:pt idx="62">
                  <c:v>124.385987100555</c:v>
                </c:pt>
                <c:pt idx="63">
                  <c:v>124.570666267693</c:v>
                </c:pt>
                <c:pt idx="64">
                  <c:v>124.344116072448</c:v>
                </c:pt>
                <c:pt idx="65">
                  <c:v>127.690122073067</c:v>
                </c:pt>
                <c:pt idx="66">
                  <c:v>130.11575831376101</c:v>
                </c:pt>
                <c:pt idx="67">
                  <c:v>129.54363203814901</c:v>
                </c:pt>
                <c:pt idx="68">
                  <c:v>130.82731475481799</c:v>
                </c:pt>
                <c:pt idx="69">
                  <c:v>134.13088160621899</c:v>
                </c:pt>
                <c:pt idx="70">
                  <c:v>137.76002004706999</c:v>
                </c:pt>
                <c:pt idx="71">
                  <c:v>141.69003242783501</c:v>
                </c:pt>
                <c:pt idx="72">
                  <c:v>145.912712803857</c:v>
                </c:pt>
                <c:pt idx="73">
                  <c:v>149.02059668698899</c:v>
                </c:pt>
                <c:pt idx="74">
                  <c:v>153.17194308503099</c:v>
                </c:pt>
                <c:pt idx="75">
                  <c:v>159.28780732742101</c:v>
                </c:pt>
                <c:pt idx="76">
                  <c:v>163.09205552405999</c:v>
                </c:pt>
                <c:pt idx="77">
                  <c:v>165.62767716005399</c:v>
                </c:pt>
                <c:pt idx="78">
                  <c:v>167.24823770438701</c:v>
                </c:pt>
                <c:pt idx="79">
                  <c:v>169.04748812115699</c:v>
                </c:pt>
                <c:pt idx="80">
                  <c:v>173.61377187720601</c:v>
                </c:pt>
                <c:pt idx="81">
                  <c:v>178.16143267368099</c:v>
                </c:pt>
                <c:pt idx="82">
                  <c:v>180.91501907746999</c:v>
                </c:pt>
                <c:pt idx="83">
                  <c:v>184.455429101573</c:v>
                </c:pt>
                <c:pt idx="84">
                  <c:v>191.45159611776401</c:v>
                </c:pt>
                <c:pt idx="85">
                  <c:v>197.218304185053</c:v>
                </c:pt>
                <c:pt idx="86">
                  <c:v>198.389043856905</c:v>
                </c:pt>
                <c:pt idx="87">
                  <c:v>202.38606218648101</c:v>
                </c:pt>
                <c:pt idx="88">
                  <c:v>211.78650991271201</c:v>
                </c:pt>
                <c:pt idx="89">
                  <c:v>217.958832928932</c:v>
                </c:pt>
                <c:pt idx="90">
                  <c:v>217.89633627282799</c:v>
                </c:pt>
                <c:pt idx="91">
                  <c:v>217.75672875778301</c:v>
                </c:pt>
                <c:pt idx="92">
                  <c:v>222.67865279128401</c:v>
                </c:pt>
                <c:pt idx="93">
                  <c:v>231.07125927665001</c:v>
                </c:pt>
                <c:pt idx="94">
                  <c:v>236.128726599819</c:v>
                </c:pt>
                <c:pt idx="95">
                  <c:v>241.551685260211</c:v>
                </c:pt>
                <c:pt idx="96">
                  <c:v>249.313684420496</c:v>
                </c:pt>
                <c:pt idx="97">
                  <c:v>255.01981987596901</c:v>
                </c:pt>
                <c:pt idx="98">
                  <c:v>263.993929045279</c:v>
                </c:pt>
                <c:pt idx="99">
                  <c:v>275.00968121697798</c:v>
                </c:pt>
                <c:pt idx="100">
                  <c:v>280.357037575015</c:v>
                </c:pt>
                <c:pt idx="101">
                  <c:v>292.00969933467502</c:v>
                </c:pt>
                <c:pt idx="102">
                  <c:v>318.359894345817</c:v>
                </c:pt>
                <c:pt idx="103">
                  <c:v>337.88548815735101</c:v>
                </c:pt>
                <c:pt idx="104">
                  <c:v>358.24022383891099</c:v>
                </c:pt>
                <c:pt idx="105">
                  <c:v>388.07668010761802</c:v>
                </c:pt>
                <c:pt idx="106">
                  <c:v>395.23770362334602</c:v>
                </c:pt>
                <c:pt idx="107">
                  <c:v>385.03272632086799</c:v>
                </c:pt>
                <c:pt idx="108">
                  <c:v>377.78775777891298</c:v>
                </c:pt>
                <c:pt idx="109">
                  <c:v>378.202140001403</c:v>
                </c:pt>
                <c:pt idx="110">
                  <c:v>378.180885800488</c:v>
                </c:pt>
                <c:pt idx="111">
                  <c:v>376.90995422899198</c:v>
                </c:pt>
                <c:pt idx="112">
                  <c:v>379.80945106480698</c:v>
                </c:pt>
                <c:pt idx="113">
                  <c:v>385.645252764585</c:v>
                </c:pt>
                <c:pt idx="114">
                  <c:v>392.075040583006</c:v>
                </c:pt>
                <c:pt idx="115">
                  <c:v>394.85867672468402</c:v>
                </c:pt>
                <c:pt idx="116">
                  <c:v>397.472486758966</c:v>
                </c:pt>
                <c:pt idx="117">
                  <c:v>401.60034952019998</c:v>
                </c:pt>
                <c:pt idx="118">
                  <c:v>400.49403227640698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4B-43D7-8419-15F5E6164EEF}"/>
            </c:ext>
          </c:extLst>
        </c:ser>
        <c:ser>
          <c:idx val="2"/>
          <c:order val="2"/>
          <c:tx>
            <c:strRef>
              <c:f>PropertyType!$Y$6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PropertyType!$Y$7:$Y$125</c:f>
              <c:numCache>
                <c:formatCode>0</c:formatCode>
                <c:ptCount val="119"/>
                <c:pt idx="0">
                  <c:v>78.905158420373496</c:v>
                </c:pt>
                <c:pt idx="1">
                  <c:v>73.542342286165095</c:v>
                </c:pt>
                <c:pt idx="2">
                  <c:v>68.709189235776094</c:v>
                </c:pt>
                <c:pt idx="3">
                  <c:v>72.257644370562801</c:v>
                </c:pt>
                <c:pt idx="4">
                  <c:v>80.117006184236203</c:v>
                </c:pt>
                <c:pt idx="5">
                  <c:v>83.956710916918894</c:v>
                </c:pt>
                <c:pt idx="6">
                  <c:v>85.377696791981407</c:v>
                </c:pt>
                <c:pt idx="7">
                  <c:v>85.218752222773006</c:v>
                </c:pt>
                <c:pt idx="8">
                  <c:v>85.113552044982995</c:v>
                </c:pt>
                <c:pt idx="9">
                  <c:v>88.561153150768703</c:v>
                </c:pt>
                <c:pt idx="10">
                  <c:v>91.483242788645697</c:v>
                </c:pt>
                <c:pt idx="11">
                  <c:v>92.696609569376406</c:v>
                </c:pt>
                <c:pt idx="12">
                  <c:v>93.849509521464498</c:v>
                </c:pt>
                <c:pt idx="13">
                  <c:v>93.359770562460596</c:v>
                </c:pt>
                <c:pt idx="14">
                  <c:v>93.322555645642097</c:v>
                </c:pt>
                <c:pt idx="15">
                  <c:v>94.878596670674895</c:v>
                </c:pt>
                <c:pt idx="16">
                  <c:v>95.668000996605599</c:v>
                </c:pt>
                <c:pt idx="17">
                  <c:v>95.936985796035202</c:v>
                </c:pt>
                <c:pt idx="18">
                  <c:v>97.647374687889297</c:v>
                </c:pt>
                <c:pt idx="19">
                  <c:v>100</c:v>
                </c:pt>
                <c:pt idx="20">
                  <c:v>101.10106742933699</c:v>
                </c:pt>
                <c:pt idx="21">
                  <c:v>102.767087145243</c:v>
                </c:pt>
                <c:pt idx="22">
                  <c:v>104.217351279523</c:v>
                </c:pt>
                <c:pt idx="23">
                  <c:v>103.529722774551</c:v>
                </c:pt>
                <c:pt idx="24">
                  <c:v>103.71009016055901</c:v>
                </c:pt>
                <c:pt idx="25">
                  <c:v>105.298974053816</c:v>
                </c:pt>
                <c:pt idx="26">
                  <c:v>109.34750541854299</c:v>
                </c:pt>
                <c:pt idx="27">
                  <c:v>114.48233513564099</c:v>
                </c:pt>
                <c:pt idx="28">
                  <c:v>117.315764996623</c:v>
                </c:pt>
                <c:pt idx="29">
                  <c:v>121.29741111399299</c:v>
                </c:pt>
                <c:pt idx="30">
                  <c:v>125.346042498706</c:v>
                </c:pt>
                <c:pt idx="31">
                  <c:v>128.03160842396599</c:v>
                </c:pt>
                <c:pt idx="32">
                  <c:v>133.81109730974401</c:v>
                </c:pt>
                <c:pt idx="33">
                  <c:v>141.624477891477</c:v>
                </c:pt>
                <c:pt idx="34">
                  <c:v>147.89449417627</c:v>
                </c:pt>
                <c:pt idx="35">
                  <c:v>150.963269442246</c:v>
                </c:pt>
                <c:pt idx="36">
                  <c:v>154.51900052143799</c:v>
                </c:pt>
                <c:pt idx="37">
                  <c:v>162.451833567639</c:v>
                </c:pt>
                <c:pt idx="38">
                  <c:v>169.03534820998999</c:v>
                </c:pt>
                <c:pt idx="39">
                  <c:v>171.98004958318501</c:v>
                </c:pt>
                <c:pt idx="40">
                  <c:v>173.92455254719201</c:v>
                </c:pt>
                <c:pt idx="41">
                  <c:v>174.865014132337</c:v>
                </c:pt>
                <c:pt idx="42">
                  <c:v>175.56952067028701</c:v>
                </c:pt>
                <c:pt idx="43">
                  <c:v>176.68126218666799</c:v>
                </c:pt>
                <c:pt idx="44">
                  <c:v>178.92456579653199</c:v>
                </c:pt>
                <c:pt idx="45">
                  <c:v>183.134629649423</c:v>
                </c:pt>
                <c:pt idx="46">
                  <c:v>187.493853393969</c:v>
                </c:pt>
                <c:pt idx="47">
                  <c:v>186.19114012787301</c:v>
                </c:pt>
                <c:pt idx="48">
                  <c:v>180.83342802376501</c:v>
                </c:pt>
                <c:pt idx="49">
                  <c:v>177.08701479384499</c:v>
                </c:pt>
                <c:pt idx="50">
                  <c:v>168.68631400231399</c:v>
                </c:pt>
                <c:pt idx="51">
                  <c:v>157.17175396119401</c:v>
                </c:pt>
                <c:pt idx="52">
                  <c:v>147.48669970088599</c:v>
                </c:pt>
                <c:pt idx="53">
                  <c:v>138.42342654597701</c:v>
                </c:pt>
                <c:pt idx="54">
                  <c:v>132.18336768738999</c:v>
                </c:pt>
                <c:pt idx="55">
                  <c:v>129.192969296781</c:v>
                </c:pt>
                <c:pt idx="56">
                  <c:v>129.72038094878101</c:v>
                </c:pt>
                <c:pt idx="57">
                  <c:v>130.78970013849101</c:v>
                </c:pt>
                <c:pt idx="58">
                  <c:v>130.10695124260101</c:v>
                </c:pt>
                <c:pt idx="59">
                  <c:v>130.95654711678699</c:v>
                </c:pt>
                <c:pt idx="60">
                  <c:v>133.65841172393101</c:v>
                </c:pt>
                <c:pt idx="61">
                  <c:v>135.52594511532399</c:v>
                </c:pt>
                <c:pt idx="62">
                  <c:v>135.711855632739</c:v>
                </c:pt>
                <c:pt idx="63">
                  <c:v>137.02836854059501</c:v>
                </c:pt>
                <c:pt idx="64">
                  <c:v>139.76016333617801</c:v>
                </c:pt>
                <c:pt idx="65">
                  <c:v>141.12944759969</c:v>
                </c:pt>
                <c:pt idx="66">
                  <c:v>142.19351870325599</c:v>
                </c:pt>
                <c:pt idx="67">
                  <c:v>142.55053317202899</c:v>
                </c:pt>
                <c:pt idx="68">
                  <c:v>144.867981967872</c:v>
                </c:pt>
                <c:pt idx="69">
                  <c:v>150.51848342791999</c:v>
                </c:pt>
                <c:pt idx="70">
                  <c:v>154.48835451653599</c:v>
                </c:pt>
                <c:pt idx="71">
                  <c:v>157.82292363847199</c:v>
                </c:pt>
                <c:pt idx="72">
                  <c:v>161.37596770975799</c:v>
                </c:pt>
                <c:pt idx="73">
                  <c:v>162.93600881409</c:v>
                </c:pt>
                <c:pt idx="74">
                  <c:v>164.12611362196199</c:v>
                </c:pt>
                <c:pt idx="75">
                  <c:v>168.160532134557</c:v>
                </c:pt>
                <c:pt idx="76">
                  <c:v>175.011421500832</c:v>
                </c:pt>
                <c:pt idx="77">
                  <c:v>178.93161572496899</c:v>
                </c:pt>
                <c:pt idx="78">
                  <c:v>178.87740904183701</c:v>
                </c:pt>
                <c:pt idx="79">
                  <c:v>178.89435263061699</c:v>
                </c:pt>
                <c:pt idx="80">
                  <c:v>179.66307063594701</c:v>
                </c:pt>
                <c:pt idx="81">
                  <c:v>181.30608825198499</c:v>
                </c:pt>
                <c:pt idx="82">
                  <c:v>184.75208336936299</c:v>
                </c:pt>
                <c:pt idx="83">
                  <c:v>189.109585709588</c:v>
                </c:pt>
                <c:pt idx="84">
                  <c:v>189.46721115620099</c:v>
                </c:pt>
                <c:pt idx="85">
                  <c:v>187.849794172999</c:v>
                </c:pt>
                <c:pt idx="86">
                  <c:v>187.854085690273</c:v>
                </c:pt>
                <c:pt idx="87">
                  <c:v>188.76526078641399</c:v>
                </c:pt>
                <c:pt idx="88">
                  <c:v>190.81981417424601</c:v>
                </c:pt>
                <c:pt idx="89">
                  <c:v>191.932966699318</c:v>
                </c:pt>
                <c:pt idx="90">
                  <c:v>189.27314177919101</c:v>
                </c:pt>
                <c:pt idx="91">
                  <c:v>186.03070364988599</c:v>
                </c:pt>
                <c:pt idx="92">
                  <c:v>187.00664503294101</c:v>
                </c:pt>
                <c:pt idx="93">
                  <c:v>188.76820848177999</c:v>
                </c:pt>
                <c:pt idx="94">
                  <c:v>189.108203928123</c:v>
                </c:pt>
                <c:pt idx="95">
                  <c:v>190.388169096865</c:v>
                </c:pt>
                <c:pt idx="96">
                  <c:v>190.92247002013301</c:v>
                </c:pt>
                <c:pt idx="97">
                  <c:v>189.37078142100299</c:v>
                </c:pt>
                <c:pt idx="98">
                  <c:v>190.38531851000499</c:v>
                </c:pt>
                <c:pt idx="99">
                  <c:v>193.22895193800099</c:v>
                </c:pt>
                <c:pt idx="100">
                  <c:v>196.934144639355</c:v>
                </c:pt>
                <c:pt idx="101">
                  <c:v>204.123619740115</c:v>
                </c:pt>
                <c:pt idx="102">
                  <c:v>210.894731746015</c:v>
                </c:pt>
                <c:pt idx="103">
                  <c:v>216.062268605154</c:v>
                </c:pt>
                <c:pt idx="104">
                  <c:v>221.02588474255401</c:v>
                </c:pt>
                <c:pt idx="105">
                  <c:v>222.80876631423999</c:v>
                </c:pt>
                <c:pt idx="106">
                  <c:v>221.22473617858</c:v>
                </c:pt>
                <c:pt idx="107">
                  <c:v>218.397198632499</c:v>
                </c:pt>
                <c:pt idx="108">
                  <c:v>215.38699405077099</c:v>
                </c:pt>
                <c:pt idx="109">
                  <c:v>216.39988306720301</c:v>
                </c:pt>
                <c:pt idx="110">
                  <c:v>218.84854015868501</c:v>
                </c:pt>
                <c:pt idx="111">
                  <c:v>220.51790009359601</c:v>
                </c:pt>
                <c:pt idx="112">
                  <c:v>220.938259857731</c:v>
                </c:pt>
                <c:pt idx="113">
                  <c:v>220.125205826415</c:v>
                </c:pt>
                <c:pt idx="114">
                  <c:v>221.92628421645799</c:v>
                </c:pt>
                <c:pt idx="115">
                  <c:v>224.86717757573501</c:v>
                </c:pt>
                <c:pt idx="116">
                  <c:v>226.07407304402599</c:v>
                </c:pt>
                <c:pt idx="117">
                  <c:v>226.10384945590101</c:v>
                </c:pt>
                <c:pt idx="118">
                  <c:v>228.70013224642699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4B-43D7-8419-15F5E6164EEF}"/>
            </c:ext>
          </c:extLst>
        </c:ser>
        <c:ser>
          <c:idx val="3"/>
          <c:order val="3"/>
          <c:tx>
            <c:strRef>
              <c:f>PropertyType!$Z$6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PropertyType!$Z$7:$Z$125</c:f>
              <c:numCache>
                <c:formatCode>0</c:formatCode>
                <c:ptCount val="119"/>
                <c:pt idx="0">
                  <c:v>66.836833020348607</c:v>
                </c:pt>
                <c:pt idx="1">
                  <c:v>66.341935218676099</c:v>
                </c:pt>
                <c:pt idx="2">
                  <c:v>67.557208298795103</c:v>
                </c:pt>
                <c:pt idx="3">
                  <c:v>68.304576180529097</c:v>
                </c:pt>
                <c:pt idx="4">
                  <c:v>69.9156822638043</c:v>
                </c:pt>
                <c:pt idx="5">
                  <c:v>72.018996264405104</c:v>
                </c:pt>
                <c:pt idx="6">
                  <c:v>74.043198884761694</c:v>
                </c:pt>
                <c:pt idx="7">
                  <c:v>77.055100176240501</c:v>
                </c:pt>
                <c:pt idx="8">
                  <c:v>79.424814997653399</c:v>
                </c:pt>
                <c:pt idx="9">
                  <c:v>80.466662696395801</c:v>
                </c:pt>
                <c:pt idx="10">
                  <c:v>82.299727926781003</c:v>
                </c:pt>
                <c:pt idx="11">
                  <c:v>82.832412332934794</c:v>
                </c:pt>
                <c:pt idx="12">
                  <c:v>81.785419767591094</c:v>
                </c:pt>
                <c:pt idx="13">
                  <c:v>85.257629710217699</c:v>
                </c:pt>
                <c:pt idx="14">
                  <c:v>91.719471898287793</c:v>
                </c:pt>
                <c:pt idx="15">
                  <c:v>94.296480492797798</c:v>
                </c:pt>
                <c:pt idx="16">
                  <c:v>94.264441837336193</c:v>
                </c:pt>
                <c:pt idx="17">
                  <c:v>94.975821421241506</c:v>
                </c:pt>
                <c:pt idx="18">
                  <c:v>97.420152669091493</c:v>
                </c:pt>
                <c:pt idx="19">
                  <c:v>100</c:v>
                </c:pt>
                <c:pt idx="20">
                  <c:v>101.87364422511899</c:v>
                </c:pt>
                <c:pt idx="21">
                  <c:v>103.720590101927</c:v>
                </c:pt>
                <c:pt idx="22">
                  <c:v>104.77068335936001</c:v>
                </c:pt>
                <c:pt idx="23">
                  <c:v>106.36787744938501</c:v>
                </c:pt>
                <c:pt idx="24">
                  <c:v>109.44843204131</c:v>
                </c:pt>
                <c:pt idx="25">
                  <c:v>111.153212982307</c:v>
                </c:pt>
                <c:pt idx="26">
                  <c:v>112.319791802586</c:v>
                </c:pt>
                <c:pt idx="27">
                  <c:v>115.81812988125399</c:v>
                </c:pt>
                <c:pt idx="28">
                  <c:v>119.321455861958</c:v>
                </c:pt>
                <c:pt idx="29">
                  <c:v>121.495150403024</c:v>
                </c:pt>
                <c:pt idx="30">
                  <c:v>122.916837687897</c:v>
                </c:pt>
                <c:pt idx="31">
                  <c:v>123.912691690831</c:v>
                </c:pt>
                <c:pt idx="32">
                  <c:v>126.02314453227</c:v>
                </c:pt>
                <c:pt idx="33">
                  <c:v>130.96778633066501</c:v>
                </c:pt>
                <c:pt idx="34">
                  <c:v>136.85571824180499</c:v>
                </c:pt>
                <c:pt idx="35">
                  <c:v>141.27220291992799</c:v>
                </c:pt>
                <c:pt idx="36">
                  <c:v>145.217370801984</c:v>
                </c:pt>
                <c:pt idx="37">
                  <c:v>151.53727023438799</c:v>
                </c:pt>
                <c:pt idx="38">
                  <c:v>160.40950589114499</c:v>
                </c:pt>
                <c:pt idx="39">
                  <c:v>166.80973342712201</c:v>
                </c:pt>
                <c:pt idx="40">
                  <c:v>167.40700006039799</c:v>
                </c:pt>
                <c:pt idx="41">
                  <c:v>165.44079833510301</c:v>
                </c:pt>
                <c:pt idx="42">
                  <c:v>169.24784055263001</c:v>
                </c:pt>
                <c:pt idx="43">
                  <c:v>176.944298175754</c:v>
                </c:pt>
                <c:pt idx="44">
                  <c:v>176.47694664780801</c:v>
                </c:pt>
                <c:pt idx="45">
                  <c:v>172.33975317599899</c:v>
                </c:pt>
                <c:pt idx="46">
                  <c:v>169.964401595277</c:v>
                </c:pt>
                <c:pt idx="47">
                  <c:v>167.68911745073299</c:v>
                </c:pt>
                <c:pt idx="48">
                  <c:v>164.00600625659001</c:v>
                </c:pt>
                <c:pt idx="49">
                  <c:v>159.640898472391</c:v>
                </c:pt>
                <c:pt idx="50">
                  <c:v>154.60360084636699</c:v>
                </c:pt>
                <c:pt idx="51">
                  <c:v>146.137217426918</c:v>
                </c:pt>
                <c:pt idx="52">
                  <c:v>135.61831328251299</c:v>
                </c:pt>
                <c:pt idx="53">
                  <c:v>126.41946540148101</c:v>
                </c:pt>
                <c:pt idx="54">
                  <c:v>121.37151194010499</c:v>
                </c:pt>
                <c:pt idx="55">
                  <c:v>119.49129138589301</c:v>
                </c:pt>
                <c:pt idx="56">
                  <c:v>120.407030428109</c:v>
                </c:pt>
                <c:pt idx="57">
                  <c:v>126.61847117667701</c:v>
                </c:pt>
                <c:pt idx="58">
                  <c:v>135.62414079578801</c:v>
                </c:pt>
                <c:pt idx="59">
                  <c:v>140.39459277680899</c:v>
                </c:pt>
                <c:pt idx="60">
                  <c:v>141.38132398756801</c:v>
                </c:pt>
                <c:pt idx="61">
                  <c:v>144.09190179599599</c:v>
                </c:pt>
                <c:pt idx="62">
                  <c:v>149.654777478217</c:v>
                </c:pt>
                <c:pt idx="63">
                  <c:v>152.75544711013899</c:v>
                </c:pt>
                <c:pt idx="64">
                  <c:v>151.39717412883701</c:v>
                </c:pt>
                <c:pt idx="65">
                  <c:v>153.70741693498499</c:v>
                </c:pt>
                <c:pt idx="66">
                  <c:v>159.893657407766</c:v>
                </c:pt>
                <c:pt idx="67">
                  <c:v>163.850231921031</c:v>
                </c:pt>
                <c:pt idx="68">
                  <c:v>166.94440736717999</c:v>
                </c:pt>
                <c:pt idx="69">
                  <c:v>169.83728618686001</c:v>
                </c:pt>
                <c:pt idx="70">
                  <c:v>173.42852177424899</c:v>
                </c:pt>
                <c:pt idx="71">
                  <c:v>178.093252856493</c:v>
                </c:pt>
                <c:pt idx="72">
                  <c:v>176.77133798556699</c:v>
                </c:pt>
                <c:pt idx="73">
                  <c:v>176.55833473594501</c:v>
                </c:pt>
                <c:pt idx="74">
                  <c:v>186.88124845519701</c:v>
                </c:pt>
                <c:pt idx="75">
                  <c:v>196.24375931426201</c:v>
                </c:pt>
                <c:pt idx="76">
                  <c:v>200.84431257509399</c:v>
                </c:pt>
                <c:pt idx="77">
                  <c:v>206.513883120012</c:v>
                </c:pt>
                <c:pt idx="78">
                  <c:v>209.98992420921499</c:v>
                </c:pt>
                <c:pt idx="79">
                  <c:v>212.61988347352801</c:v>
                </c:pt>
                <c:pt idx="80">
                  <c:v>217.08419460139999</c:v>
                </c:pt>
                <c:pt idx="81">
                  <c:v>221.81572465115201</c:v>
                </c:pt>
                <c:pt idx="82">
                  <c:v>226.471656739173</c:v>
                </c:pt>
                <c:pt idx="83">
                  <c:v>229.09592032661601</c:v>
                </c:pt>
                <c:pt idx="84">
                  <c:v>230.47557441311099</c:v>
                </c:pt>
                <c:pt idx="85">
                  <c:v>234.61306423086</c:v>
                </c:pt>
                <c:pt idx="86">
                  <c:v>240.99902920213199</c:v>
                </c:pt>
                <c:pt idx="87">
                  <c:v>246.872320031588</c:v>
                </c:pt>
                <c:pt idx="88">
                  <c:v>250.808635540583</c:v>
                </c:pt>
                <c:pt idx="89">
                  <c:v>254.36549264709899</c:v>
                </c:pt>
                <c:pt idx="90">
                  <c:v>257.93655439389198</c:v>
                </c:pt>
                <c:pt idx="91">
                  <c:v>260.433206324921</c:v>
                </c:pt>
                <c:pt idx="92">
                  <c:v>265.40788652584303</c:v>
                </c:pt>
                <c:pt idx="93">
                  <c:v>271.24815193363997</c:v>
                </c:pt>
                <c:pt idx="94">
                  <c:v>275.82363292926902</c:v>
                </c:pt>
                <c:pt idx="95">
                  <c:v>281.069942731894</c:v>
                </c:pt>
                <c:pt idx="96">
                  <c:v>283.91531327479902</c:v>
                </c:pt>
                <c:pt idx="97">
                  <c:v>287.934546777874</c:v>
                </c:pt>
                <c:pt idx="98">
                  <c:v>295.85523913089099</c:v>
                </c:pt>
                <c:pt idx="99">
                  <c:v>301.859540845975</c:v>
                </c:pt>
                <c:pt idx="100">
                  <c:v>311.773073858087</c:v>
                </c:pt>
                <c:pt idx="101">
                  <c:v>331.219787688054</c:v>
                </c:pt>
                <c:pt idx="102">
                  <c:v>356.47303503454998</c:v>
                </c:pt>
                <c:pt idx="103">
                  <c:v>377.58442892084997</c:v>
                </c:pt>
                <c:pt idx="104">
                  <c:v>393.398929300156</c:v>
                </c:pt>
                <c:pt idx="105">
                  <c:v>407.69582964799702</c:v>
                </c:pt>
                <c:pt idx="106">
                  <c:v>400.97901511793702</c:v>
                </c:pt>
                <c:pt idx="107">
                  <c:v>375.60579130650899</c:v>
                </c:pt>
                <c:pt idx="108">
                  <c:v>352.15581418647503</c:v>
                </c:pt>
                <c:pt idx="109">
                  <c:v>337.86842958992497</c:v>
                </c:pt>
                <c:pt idx="110">
                  <c:v>333.33578308959</c:v>
                </c:pt>
                <c:pt idx="111">
                  <c:v>326.18912798872998</c:v>
                </c:pt>
                <c:pt idx="112">
                  <c:v>312.15026500831698</c:v>
                </c:pt>
                <c:pt idx="113">
                  <c:v>305.49127025468499</c:v>
                </c:pt>
                <c:pt idx="114">
                  <c:v>309.917930024697</c:v>
                </c:pt>
                <c:pt idx="115">
                  <c:v>318.510396473166</c:v>
                </c:pt>
                <c:pt idx="116">
                  <c:v>323.615697021958</c:v>
                </c:pt>
                <c:pt idx="117">
                  <c:v>319.50243961398201</c:v>
                </c:pt>
                <c:pt idx="118">
                  <c:v>313.22896537089503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94B-43D7-8419-15F5E6164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152"/>
        <c:axId val="528470896"/>
      </c:scatterChart>
      <c:valAx>
        <c:axId val="528468152"/>
        <c:scaling>
          <c:orientation val="minMax"/>
          <c:max val="45961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896"/>
        <c:crosses val="autoZero"/>
        <c:crossBetween val="midCat"/>
        <c:majorUnit val="365"/>
      </c:valAx>
      <c:valAx>
        <c:axId val="5284708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15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888888888888889E-2"/>
          <c:y val="1.930287028090108E-2"/>
          <c:w val="0.96111117103512744"/>
          <c:h val="8.736521472738538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1026875772759"/>
          <c:y val="0.1407677955918161"/>
          <c:w val="0.86976116286132399"/>
          <c:h val="0.73304430319704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Regional!$O$6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Regional!$O$7:$O$125</c:f>
              <c:numCache>
                <c:formatCode>0</c:formatCode>
                <c:ptCount val="119"/>
                <c:pt idx="0">
                  <c:v>66.412650344925396</c:v>
                </c:pt>
                <c:pt idx="1">
                  <c:v>66.586085113027295</c:v>
                </c:pt>
                <c:pt idx="2">
                  <c:v>69.6191561310265</c:v>
                </c:pt>
                <c:pt idx="3">
                  <c:v>71.910485324788894</c:v>
                </c:pt>
                <c:pt idx="4">
                  <c:v>71.435214313924206</c:v>
                </c:pt>
                <c:pt idx="5">
                  <c:v>71.907190112595302</c:v>
                </c:pt>
                <c:pt idx="6">
                  <c:v>72.460941728465102</c:v>
                </c:pt>
                <c:pt idx="7">
                  <c:v>73.174528958113996</c:v>
                </c:pt>
                <c:pt idx="8">
                  <c:v>74.993610522345904</c:v>
                </c:pt>
                <c:pt idx="9">
                  <c:v>77.185929540322704</c:v>
                </c:pt>
                <c:pt idx="10">
                  <c:v>77.418888229842395</c:v>
                </c:pt>
                <c:pt idx="11">
                  <c:v>77.643337255183098</c:v>
                </c:pt>
                <c:pt idx="12">
                  <c:v>82.362459934859601</c:v>
                </c:pt>
                <c:pt idx="13">
                  <c:v>90.1581082668432</c:v>
                </c:pt>
                <c:pt idx="14">
                  <c:v>93.4919274313297</c:v>
                </c:pt>
                <c:pt idx="15">
                  <c:v>92.399508398074104</c:v>
                </c:pt>
                <c:pt idx="16">
                  <c:v>93.873347137093901</c:v>
                </c:pt>
                <c:pt idx="17">
                  <c:v>98.202840551054194</c:v>
                </c:pt>
                <c:pt idx="18">
                  <c:v>100.658790663152</c:v>
                </c:pt>
                <c:pt idx="19">
                  <c:v>100</c:v>
                </c:pt>
                <c:pt idx="20">
                  <c:v>101.424600279316</c:v>
                </c:pt>
                <c:pt idx="21">
                  <c:v>106.41403861252</c:v>
                </c:pt>
                <c:pt idx="22">
                  <c:v>108.918337375655</c:v>
                </c:pt>
                <c:pt idx="23">
                  <c:v>108.027027269171</c:v>
                </c:pt>
                <c:pt idx="24">
                  <c:v>109.40346976792</c:v>
                </c:pt>
                <c:pt idx="25">
                  <c:v>114.04085738299101</c:v>
                </c:pt>
                <c:pt idx="26">
                  <c:v>117.635347124087</c:v>
                </c:pt>
                <c:pt idx="27">
                  <c:v>117.980641453082</c:v>
                </c:pt>
                <c:pt idx="28">
                  <c:v>119.369759796316</c:v>
                </c:pt>
                <c:pt idx="29">
                  <c:v>122.442604239392</c:v>
                </c:pt>
                <c:pt idx="30">
                  <c:v>124.546516985004</c:v>
                </c:pt>
                <c:pt idx="31">
                  <c:v>126.982753559727</c:v>
                </c:pt>
                <c:pt idx="32">
                  <c:v>131.248707711832</c:v>
                </c:pt>
                <c:pt idx="33">
                  <c:v>134.327737507547</c:v>
                </c:pt>
                <c:pt idx="34">
                  <c:v>134.85182789908899</c:v>
                </c:pt>
                <c:pt idx="35">
                  <c:v>135.73504363545999</c:v>
                </c:pt>
                <c:pt idx="36">
                  <c:v>139.377035358033</c:v>
                </c:pt>
                <c:pt idx="37">
                  <c:v>144.738971999548</c:v>
                </c:pt>
                <c:pt idx="38">
                  <c:v>147.40666280700501</c:v>
                </c:pt>
                <c:pt idx="39">
                  <c:v>147.13381499998201</c:v>
                </c:pt>
                <c:pt idx="40">
                  <c:v>145.26195353364599</c:v>
                </c:pt>
                <c:pt idx="41">
                  <c:v>141.66536918793801</c:v>
                </c:pt>
                <c:pt idx="42">
                  <c:v>142.086414644217</c:v>
                </c:pt>
                <c:pt idx="43">
                  <c:v>144.939758443324</c:v>
                </c:pt>
                <c:pt idx="44">
                  <c:v>143.904121243985</c:v>
                </c:pt>
                <c:pt idx="45">
                  <c:v>140.58344618343699</c:v>
                </c:pt>
                <c:pt idx="46">
                  <c:v>137.74551267946299</c:v>
                </c:pt>
                <c:pt idx="47">
                  <c:v>135.917576826882</c:v>
                </c:pt>
                <c:pt idx="48">
                  <c:v>134.164237229756</c:v>
                </c:pt>
                <c:pt idx="49">
                  <c:v>133.29593358110299</c:v>
                </c:pt>
                <c:pt idx="50">
                  <c:v>125.773888824183</c:v>
                </c:pt>
                <c:pt idx="51">
                  <c:v>114.746400273771</c:v>
                </c:pt>
                <c:pt idx="52">
                  <c:v>108.558276704102</c:v>
                </c:pt>
                <c:pt idx="53">
                  <c:v>107.223527933607</c:v>
                </c:pt>
                <c:pt idx="54">
                  <c:v>106.243593468686</c:v>
                </c:pt>
                <c:pt idx="55">
                  <c:v>101.85420240308299</c:v>
                </c:pt>
                <c:pt idx="56">
                  <c:v>97.633220978989399</c:v>
                </c:pt>
                <c:pt idx="57">
                  <c:v>95.0008402380967</c:v>
                </c:pt>
                <c:pt idx="58">
                  <c:v>92.813905301102395</c:v>
                </c:pt>
                <c:pt idx="59">
                  <c:v>90.547314440691807</c:v>
                </c:pt>
                <c:pt idx="60">
                  <c:v>90.148688445386696</c:v>
                </c:pt>
                <c:pt idx="61">
                  <c:v>91.884435352588</c:v>
                </c:pt>
                <c:pt idx="62">
                  <c:v>92.808445824721304</c:v>
                </c:pt>
                <c:pt idx="63">
                  <c:v>91.879892552523501</c:v>
                </c:pt>
                <c:pt idx="64">
                  <c:v>89.495486337794802</c:v>
                </c:pt>
                <c:pt idx="65">
                  <c:v>87.332903315937799</c:v>
                </c:pt>
                <c:pt idx="66">
                  <c:v>90.984641019952605</c:v>
                </c:pt>
                <c:pt idx="67">
                  <c:v>95.288337026959496</c:v>
                </c:pt>
                <c:pt idx="68">
                  <c:v>95.076839254587995</c:v>
                </c:pt>
                <c:pt idx="69">
                  <c:v>96.430175307970202</c:v>
                </c:pt>
                <c:pt idx="70">
                  <c:v>99.114506769695097</c:v>
                </c:pt>
                <c:pt idx="71">
                  <c:v>100.337548659131</c:v>
                </c:pt>
                <c:pt idx="72">
                  <c:v>102.71408069813199</c:v>
                </c:pt>
                <c:pt idx="73">
                  <c:v>107.740344986824</c:v>
                </c:pt>
                <c:pt idx="74">
                  <c:v>110.42978489804101</c:v>
                </c:pt>
                <c:pt idx="75">
                  <c:v>110.108353614525</c:v>
                </c:pt>
                <c:pt idx="76">
                  <c:v>111.77632346914901</c:v>
                </c:pt>
                <c:pt idx="77">
                  <c:v>116.17564530944</c:v>
                </c:pt>
                <c:pt idx="78">
                  <c:v>117.515049859575</c:v>
                </c:pt>
                <c:pt idx="79">
                  <c:v>116.1211346586</c:v>
                </c:pt>
                <c:pt idx="80">
                  <c:v>118.20072069467101</c:v>
                </c:pt>
                <c:pt idx="81">
                  <c:v>123.188845410325</c:v>
                </c:pt>
                <c:pt idx="82">
                  <c:v>125.475547426738</c:v>
                </c:pt>
                <c:pt idx="83">
                  <c:v>126.219862012671</c:v>
                </c:pt>
                <c:pt idx="84">
                  <c:v>134.077287654722</c:v>
                </c:pt>
                <c:pt idx="85">
                  <c:v>147.558038580741</c:v>
                </c:pt>
                <c:pt idx="86">
                  <c:v>148.605395196205</c:v>
                </c:pt>
                <c:pt idx="87">
                  <c:v>141.12402140356599</c:v>
                </c:pt>
                <c:pt idx="88">
                  <c:v>140.650348161165</c:v>
                </c:pt>
                <c:pt idx="89">
                  <c:v>144.60797671510801</c:v>
                </c:pt>
                <c:pt idx="90">
                  <c:v>148.362595748579</c:v>
                </c:pt>
                <c:pt idx="91">
                  <c:v>149.10228626564401</c:v>
                </c:pt>
                <c:pt idx="92">
                  <c:v>149.29919211343901</c:v>
                </c:pt>
                <c:pt idx="93">
                  <c:v>150.56356766965101</c:v>
                </c:pt>
                <c:pt idx="94">
                  <c:v>151.31868230855699</c:v>
                </c:pt>
                <c:pt idx="95">
                  <c:v>151.75903456328501</c:v>
                </c:pt>
                <c:pt idx="96">
                  <c:v>151.08853412772299</c:v>
                </c:pt>
                <c:pt idx="97">
                  <c:v>148.82046047281599</c:v>
                </c:pt>
                <c:pt idx="98">
                  <c:v>153.607733380025</c:v>
                </c:pt>
                <c:pt idx="99">
                  <c:v>161.59415090113899</c:v>
                </c:pt>
                <c:pt idx="100">
                  <c:v>165.19232966917801</c:v>
                </c:pt>
                <c:pt idx="101">
                  <c:v>170.85139123955699</c:v>
                </c:pt>
                <c:pt idx="102">
                  <c:v>178.05952518073499</c:v>
                </c:pt>
                <c:pt idx="103">
                  <c:v>182.15243937935199</c:v>
                </c:pt>
                <c:pt idx="104">
                  <c:v>185.87414790898001</c:v>
                </c:pt>
                <c:pt idx="105">
                  <c:v>191.56923981389801</c:v>
                </c:pt>
                <c:pt idx="106">
                  <c:v>190.175462104449</c:v>
                </c:pt>
                <c:pt idx="107">
                  <c:v>184.64457676617599</c:v>
                </c:pt>
                <c:pt idx="108">
                  <c:v>185.135560473879</c:v>
                </c:pt>
                <c:pt idx="109">
                  <c:v>192.702743226438</c:v>
                </c:pt>
                <c:pt idx="110">
                  <c:v>197.07499912225299</c:v>
                </c:pt>
                <c:pt idx="111">
                  <c:v>193.94382491789901</c:v>
                </c:pt>
                <c:pt idx="112">
                  <c:v>193.20639233476601</c:v>
                </c:pt>
                <c:pt idx="113">
                  <c:v>195.75565880123</c:v>
                </c:pt>
                <c:pt idx="114">
                  <c:v>196.89451405160401</c:v>
                </c:pt>
                <c:pt idx="115">
                  <c:v>197.672973288386</c:v>
                </c:pt>
                <c:pt idx="116">
                  <c:v>198.866985571187</c:v>
                </c:pt>
                <c:pt idx="117">
                  <c:v>196.812752180796</c:v>
                </c:pt>
                <c:pt idx="118">
                  <c:v>193.47370603733901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F0-4427-8ED1-05A1D7ABE08A}"/>
            </c:ext>
          </c:extLst>
        </c:ser>
        <c:ser>
          <c:idx val="1"/>
          <c:order val="1"/>
          <c:tx>
            <c:strRef>
              <c:f>Regional!$P$6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Regional!$P$7:$P$125</c:f>
              <c:numCache>
                <c:formatCode>0</c:formatCode>
                <c:ptCount val="119"/>
                <c:pt idx="0">
                  <c:v>55.0918299623672</c:v>
                </c:pt>
                <c:pt idx="1">
                  <c:v>53.887829872014798</c:v>
                </c:pt>
                <c:pt idx="2">
                  <c:v>56.112292254005503</c:v>
                </c:pt>
                <c:pt idx="3">
                  <c:v>62.7532035528031</c:v>
                </c:pt>
                <c:pt idx="4">
                  <c:v>66.5812049321339</c:v>
                </c:pt>
                <c:pt idx="5">
                  <c:v>66.487975787381203</c:v>
                </c:pt>
                <c:pt idx="6">
                  <c:v>70.505588565903494</c:v>
                </c:pt>
                <c:pt idx="7">
                  <c:v>76.934324827915901</c:v>
                </c:pt>
                <c:pt idx="8">
                  <c:v>77.889862906465595</c:v>
                </c:pt>
                <c:pt idx="9">
                  <c:v>78.5854598667472</c:v>
                </c:pt>
                <c:pt idx="10">
                  <c:v>83.680089387547</c:v>
                </c:pt>
                <c:pt idx="11">
                  <c:v>88.303927561567605</c:v>
                </c:pt>
                <c:pt idx="12">
                  <c:v>88.792425790925904</c:v>
                </c:pt>
                <c:pt idx="13">
                  <c:v>88.198210607705093</c:v>
                </c:pt>
                <c:pt idx="14">
                  <c:v>88.461932443183102</c:v>
                </c:pt>
                <c:pt idx="15">
                  <c:v>90.660760012612201</c:v>
                </c:pt>
                <c:pt idx="16">
                  <c:v>94.566200788764505</c:v>
                </c:pt>
                <c:pt idx="17">
                  <c:v>99.632969156564499</c:v>
                </c:pt>
                <c:pt idx="18">
                  <c:v>100.45677549684601</c:v>
                </c:pt>
                <c:pt idx="19">
                  <c:v>100</c:v>
                </c:pt>
                <c:pt idx="20">
                  <c:v>103.669751358498</c:v>
                </c:pt>
                <c:pt idx="21">
                  <c:v>103.46703566425001</c:v>
                </c:pt>
                <c:pt idx="22">
                  <c:v>100.383599358838</c:v>
                </c:pt>
                <c:pt idx="23">
                  <c:v>102.780174980607</c:v>
                </c:pt>
                <c:pt idx="24">
                  <c:v>108.787461882849</c:v>
                </c:pt>
                <c:pt idx="25">
                  <c:v>113.929784330904</c:v>
                </c:pt>
                <c:pt idx="26">
                  <c:v>116.458200208355</c:v>
                </c:pt>
                <c:pt idx="27">
                  <c:v>117.918011864923</c:v>
                </c:pt>
                <c:pt idx="28">
                  <c:v>121.40383428161201</c:v>
                </c:pt>
                <c:pt idx="29">
                  <c:v>126.92112485622</c:v>
                </c:pt>
                <c:pt idx="30">
                  <c:v>132.32854769824499</c:v>
                </c:pt>
                <c:pt idx="31">
                  <c:v>136.57988244692501</c:v>
                </c:pt>
                <c:pt idx="32">
                  <c:v>141.39562828794101</c:v>
                </c:pt>
                <c:pt idx="33">
                  <c:v>146.24744691193999</c:v>
                </c:pt>
                <c:pt idx="34">
                  <c:v>150.29447561987999</c:v>
                </c:pt>
                <c:pt idx="35">
                  <c:v>155.22394432630199</c:v>
                </c:pt>
                <c:pt idx="36">
                  <c:v>163.97038472057301</c:v>
                </c:pt>
                <c:pt idx="37">
                  <c:v>174.647448987339</c:v>
                </c:pt>
                <c:pt idx="38">
                  <c:v>177.94344000389401</c:v>
                </c:pt>
                <c:pt idx="39">
                  <c:v>178.92675288680201</c:v>
                </c:pt>
                <c:pt idx="40">
                  <c:v>184.18741878162999</c:v>
                </c:pt>
                <c:pt idx="41">
                  <c:v>186.77884972743499</c:v>
                </c:pt>
                <c:pt idx="42">
                  <c:v>185.12683417805999</c:v>
                </c:pt>
                <c:pt idx="43">
                  <c:v>186.97182969240501</c:v>
                </c:pt>
                <c:pt idx="44">
                  <c:v>194.97110483201101</c:v>
                </c:pt>
                <c:pt idx="45">
                  <c:v>200.87984984896099</c:v>
                </c:pt>
                <c:pt idx="46">
                  <c:v>196.04037955342301</c:v>
                </c:pt>
                <c:pt idx="47">
                  <c:v>190.287075075909</c:v>
                </c:pt>
                <c:pt idx="48">
                  <c:v>192.374112335875</c:v>
                </c:pt>
                <c:pt idx="49">
                  <c:v>194.91534184935099</c:v>
                </c:pt>
                <c:pt idx="50">
                  <c:v>185.65346005581901</c:v>
                </c:pt>
                <c:pt idx="51">
                  <c:v>173.732389535679</c:v>
                </c:pt>
                <c:pt idx="52">
                  <c:v>165.269865132051</c:v>
                </c:pt>
                <c:pt idx="53">
                  <c:v>157.54453348472799</c:v>
                </c:pt>
                <c:pt idx="54">
                  <c:v>159.56724047938101</c:v>
                </c:pt>
                <c:pt idx="55">
                  <c:v>163.60847221812099</c:v>
                </c:pt>
                <c:pt idx="56">
                  <c:v>157.87155822888599</c:v>
                </c:pt>
                <c:pt idx="57">
                  <c:v>147.59390063784099</c:v>
                </c:pt>
                <c:pt idx="58">
                  <c:v>148.88151148057301</c:v>
                </c:pt>
                <c:pt idx="59">
                  <c:v>155.80971078407501</c:v>
                </c:pt>
                <c:pt idx="60">
                  <c:v>154.187707386385</c:v>
                </c:pt>
                <c:pt idx="61">
                  <c:v>152.564307904684</c:v>
                </c:pt>
                <c:pt idx="62">
                  <c:v>157.01800051692601</c:v>
                </c:pt>
                <c:pt idx="63">
                  <c:v>160.94304410229901</c:v>
                </c:pt>
                <c:pt idx="64">
                  <c:v>159.023629425324</c:v>
                </c:pt>
                <c:pt idx="65">
                  <c:v>157.31672862000499</c:v>
                </c:pt>
                <c:pt idx="66">
                  <c:v>161.73804340421199</c:v>
                </c:pt>
                <c:pt idx="67">
                  <c:v>166.818473253966</c:v>
                </c:pt>
                <c:pt idx="68">
                  <c:v>167.46634548518301</c:v>
                </c:pt>
                <c:pt idx="69">
                  <c:v>168.59436321995199</c:v>
                </c:pt>
                <c:pt idx="70">
                  <c:v>172.04498544248801</c:v>
                </c:pt>
                <c:pt idx="71">
                  <c:v>176.11370367526101</c:v>
                </c:pt>
                <c:pt idx="72">
                  <c:v>180.83439557274099</c:v>
                </c:pt>
                <c:pt idx="73">
                  <c:v>187.54785918470299</c:v>
                </c:pt>
                <c:pt idx="74">
                  <c:v>194.12741471380099</c:v>
                </c:pt>
                <c:pt idx="75">
                  <c:v>198.494122520703</c:v>
                </c:pt>
                <c:pt idx="76">
                  <c:v>203.24642036009399</c:v>
                </c:pt>
                <c:pt idx="77">
                  <c:v>208.201747765081</c:v>
                </c:pt>
                <c:pt idx="78">
                  <c:v>205.29715796463199</c:v>
                </c:pt>
                <c:pt idx="79">
                  <c:v>201.52261675806699</c:v>
                </c:pt>
                <c:pt idx="80">
                  <c:v>206.10094204241901</c:v>
                </c:pt>
                <c:pt idx="81">
                  <c:v>213.57698110029801</c:v>
                </c:pt>
                <c:pt idx="82">
                  <c:v>219.804900962772</c:v>
                </c:pt>
                <c:pt idx="83">
                  <c:v>226.35434819583801</c:v>
                </c:pt>
                <c:pt idx="84">
                  <c:v>237.74882153482599</c:v>
                </c:pt>
                <c:pt idx="85">
                  <c:v>250.14443433310601</c:v>
                </c:pt>
                <c:pt idx="86">
                  <c:v>251.356429209966</c:v>
                </c:pt>
                <c:pt idx="87">
                  <c:v>246.80725371513901</c:v>
                </c:pt>
                <c:pt idx="88">
                  <c:v>244.28123771585999</c:v>
                </c:pt>
                <c:pt idx="89">
                  <c:v>242.693430561989</c:v>
                </c:pt>
                <c:pt idx="90">
                  <c:v>247.297462893393</c:v>
                </c:pt>
                <c:pt idx="91">
                  <c:v>254.50765818620999</c:v>
                </c:pt>
                <c:pt idx="92">
                  <c:v>258.18842520014198</c:v>
                </c:pt>
                <c:pt idx="93">
                  <c:v>259.536797273106</c:v>
                </c:pt>
                <c:pt idx="94">
                  <c:v>259.11366081715602</c:v>
                </c:pt>
                <c:pt idx="95">
                  <c:v>260.67954077812999</c:v>
                </c:pt>
                <c:pt idx="96">
                  <c:v>267.01282698572697</c:v>
                </c:pt>
                <c:pt idx="97">
                  <c:v>270.74728794762802</c:v>
                </c:pt>
                <c:pt idx="98">
                  <c:v>269.868916512071</c:v>
                </c:pt>
                <c:pt idx="99">
                  <c:v>272.20816296690202</c:v>
                </c:pt>
                <c:pt idx="100">
                  <c:v>278.83615767965699</c:v>
                </c:pt>
                <c:pt idx="101">
                  <c:v>290.33441440018402</c:v>
                </c:pt>
                <c:pt idx="102">
                  <c:v>306.16631605005699</c:v>
                </c:pt>
                <c:pt idx="103">
                  <c:v>313.001740543594</c:v>
                </c:pt>
                <c:pt idx="104">
                  <c:v>314.141981828388</c:v>
                </c:pt>
                <c:pt idx="105">
                  <c:v>327.05612292910098</c:v>
                </c:pt>
                <c:pt idx="106">
                  <c:v>336.85281406846201</c:v>
                </c:pt>
                <c:pt idx="107">
                  <c:v>330.51590929858003</c:v>
                </c:pt>
                <c:pt idx="108">
                  <c:v>322.62230750329098</c:v>
                </c:pt>
                <c:pt idx="109">
                  <c:v>328.63486762865898</c:v>
                </c:pt>
                <c:pt idx="110">
                  <c:v>334.46439907250698</c:v>
                </c:pt>
                <c:pt idx="111">
                  <c:v>327.86283699861201</c:v>
                </c:pt>
                <c:pt idx="112">
                  <c:v>328.21944464080002</c:v>
                </c:pt>
                <c:pt idx="113">
                  <c:v>341.459191464073</c:v>
                </c:pt>
                <c:pt idx="114">
                  <c:v>347.608112033118</c:v>
                </c:pt>
                <c:pt idx="115">
                  <c:v>341.86029185147402</c:v>
                </c:pt>
                <c:pt idx="116">
                  <c:v>336.99916328953202</c:v>
                </c:pt>
                <c:pt idx="117">
                  <c:v>336.45721836730598</c:v>
                </c:pt>
                <c:pt idx="118">
                  <c:v>341.70594564620598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F0-4427-8ED1-05A1D7ABE08A}"/>
            </c:ext>
          </c:extLst>
        </c:ser>
        <c:ser>
          <c:idx val="2"/>
          <c:order val="2"/>
          <c:tx>
            <c:strRef>
              <c:f>Regional!$Q$6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Regional!$Q$7:$Q$125</c:f>
              <c:numCache>
                <c:formatCode>0</c:formatCode>
                <c:ptCount val="119"/>
                <c:pt idx="0">
                  <c:v>74.845475554021604</c:v>
                </c:pt>
                <c:pt idx="1">
                  <c:v>74.548340369074396</c:v>
                </c:pt>
                <c:pt idx="2">
                  <c:v>77.428183700424</c:v>
                </c:pt>
                <c:pt idx="3">
                  <c:v>82.548840882489998</c:v>
                </c:pt>
                <c:pt idx="4">
                  <c:v>85.108254688712293</c:v>
                </c:pt>
                <c:pt idx="5">
                  <c:v>86.415590601676499</c:v>
                </c:pt>
                <c:pt idx="6">
                  <c:v>87.716007138832396</c:v>
                </c:pt>
                <c:pt idx="7">
                  <c:v>88.745945509425098</c:v>
                </c:pt>
                <c:pt idx="8">
                  <c:v>88.596039512616002</c:v>
                </c:pt>
                <c:pt idx="9">
                  <c:v>86.0330291895703</c:v>
                </c:pt>
                <c:pt idx="10">
                  <c:v>85.576792183214806</c:v>
                </c:pt>
                <c:pt idx="11">
                  <c:v>88.625220166359696</c:v>
                </c:pt>
                <c:pt idx="12">
                  <c:v>90.401136385467098</c:v>
                </c:pt>
                <c:pt idx="13">
                  <c:v>91.588596971245707</c:v>
                </c:pt>
                <c:pt idx="14">
                  <c:v>93.471239727586394</c:v>
                </c:pt>
                <c:pt idx="15">
                  <c:v>94.582630225141799</c:v>
                </c:pt>
                <c:pt idx="16">
                  <c:v>96.047382650310198</c:v>
                </c:pt>
                <c:pt idx="17">
                  <c:v>99.114728188540994</c:v>
                </c:pt>
                <c:pt idx="18">
                  <c:v>100.68581748846</c:v>
                </c:pt>
                <c:pt idx="19">
                  <c:v>100</c:v>
                </c:pt>
                <c:pt idx="20">
                  <c:v>99.766842102685203</c:v>
                </c:pt>
                <c:pt idx="21">
                  <c:v>101.839504749458</c:v>
                </c:pt>
                <c:pt idx="22">
                  <c:v>105.900035532236</c:v>
                </c:pt>
                <c:pt idx="23">
                  <c:v>108.210126646742</c:v>
                </c:pt>
                <c:pt idx="24">
                  <c:v>107.95007081054401</c:v>
                </c:pt>
                <c:pt idx="25">
                  <c:v>108.567773260352</c:v>
                </c:pt>
                <c:pt idx="26">
                  <c:v>112.70068329488301</c:v>
                </c:pt>
                <c:pt idx="27">
                  <c:v>117.73073285816101</c:v>
                </c:pt>
                <c:pt idx="28">
                  <c:v>120.012673554687</c:v>
                </c:pt>
                <c:pt idx="29">
                  <c:v>119.36398032676701</c:v>
                </c:pt>
                <c:pt idx="30">
                  <c:v>121.389035381775</c:v>
                </c:pt>
                <c:pt idx="31">
                  <c:v>127.947273174233</c:v>
                </c:pt>
                <c:pt idx="32">
                  <c:v>135.22094415761501</c:v>
                </c:pt>
                <c:pt idx="33">
                  <c:v>141.49678501924501</c:v>
                </c:pt>
                <c:pt idx="34">
                  <c:v>145.41933211437299</c:v>
                </c:pt>
                <c:pt idx="35">
                  <c:v>150.485769999517</c:v>
                </c:pt>
                <c:pt idx="36">
                  <c:v>160.63515536098899</c:v>
                </c:pt>
                <c:pt idx="37">
                  <c:v>172.59840855001701</c:v>
                </c:pt>
                <c:pt idx="38">
                  <c:v>175.78345919896901</c:v>
                </c:pt>
                <c:pt idx="39">
                  <c:v>175.23205947420601</c:v>
                </c:pt>
                <c:pt idx="40">
                  <c:v>179.417487910174</c:v>
                </c:pt>
                <c:pt idx="41">
                  <c:v>180.13105648086</c:v>
                </c:pt>
                <c:pt idx="42">
                  <c:v>174.80168140194399</c:v>
                </c:pt>
                <c:pt idx="43">
                  <c:v>173.98453707034301</c:v>
                </c:pt>
                <c:pt idx="44">
                  <c:v>181.001668621189</c:v>
                </c:pt>
                <c:pt idx="45">
                  <c:v>186.33301342157301</c:v>
                </c:pt>
                <c:pt idx="46">
                  <c:v>180.38416457050499</c:v>
                </c:pt>
                <c:pt idx="47">
                  <c:v>172.58124226736001</c:v>
                </c:pt>
                <c:pt idx="48">
                  <c:v>169.51436233732699</c:v>
                </c:pt>
                <c:pt idx="49">
                  <c:v>165.00887044511001</c:v>
                </c:pt>
                <c:pt idx="50">
                  <c:v>154.67482116265501</c:v>
                </c:pt>
                <c:pt idx="51">
                  <c:v>144.76675669817399</c:v>
                </c:pt>
                <c:pt idx="52">
                  <c:v>138.96782700545501</c:v>
                </c:pt>
                <c:pt idx="53">
                  <c:v>134.304625307187</c:v>
                </c:pt>
                <c:pt idx="54">
                  <c:v>129.97152659654401</c:v>
                </c:pt>
                <c:pt idx="55">
                  <c:v>126.430508423212</c:v>
                </c:pt>
                <c:pt idx="56">
                  <c:v>124.555447766257</c:v>
                </c:pt>
                <c:pt idx="57">
                  <c:v>123.47660821662301</c:v>
                </c:pt>
                <c:pt idx="58">
                  <c:v>123.06713364767801</c:v>
                </c:pt>
                <c:pt idx="59">
                  <c:v>121.85363445907601</c:v>
                </c:pt>
                <c:pt idx="60">
                  <c:v>120.102679978655</c:v>
                </c:pt>
                <c:pt idx="61">
                  <c:v>120.15944554809199</c:v>
                </c:pt>
                <c:pt idx="62">
                  <c:v>120.712752252982</c:v>
                </c:pt>
                <c:pt idx="63">
                  <c:v>119.63816022770899</c:v>
                </c:pt>
                <c:pt idx="64">
                  <c:v>119.25412559795301</c:v>
                </c:pt>
                <c:pt idx="65">
                  <c:v>121.53078275485301</c:v>
                </c:pt>
                <c:pt idx="66">
                  <c:v>124.78426426335901</c:v>
                </c:pt>
                <c:pt idx="67">
                  <c:v>126.128829077779</c:v>
                </c:pt>
                <c:pt idx="68">
                  <c:v>127.913102356834</c:v>
                </c:pt>
                <c:pt idx="69">
                  <c:v>132.15649928932899</c:v>
                </c:pt>
                <c:pt idx="70">
                  <c:v>133.85722592874501</c:v>
                </c:pt>
                <c:pt idx="71">
                  <c:v>133.72433542352999</c:v>
                </c:pt>
                <c:pt idx="72">
                  <c:v>138.26769614057</c:v>
                </c:pt>
                <c:pt idx="73">
                  <c:v>146.26425724088801</c:v>
                </c:pt>
                <c:pt idx="74">
                  <c:v>149.636050559501</c:v>
                </c:pt>
                <c:pt idx="75">
                  <c:v>149.677963171844</c:v>
                </c:pt>
                <c:pt idx="76">
                  <c:v>154.089082099281</c:v>
                </c:pt>
                <c:pt idx="77">
                  <c:v>159.94861227991299</c:v>
                </c:pt>
                <c:pt idx="78">
                  <c:v>161.24049120648601</c:v>
                </c:pt>
                <c:pt idx="79">
                  <c:v>161.31408028229799</c:v>
                </c:pt>
                <c:pt idx="80">
                  <c:v>165.17068481284301</c:v>
                </c:pt>
                <c:pt idx="81">
                  <c:v>170.86408481154899</c:v>
                </c:pt>
                <c:pt idx="82">
                  <c:v>174.11895308305</c:v>
                </c:pt>
                <c:pt idx="83">
                  <c:v>176.94168594400799</c:v>
                </c:pt>
                <c:pt idx="84">
                  <c:v>187.684287821331</c:v>
                </c:pt>
                <c:pt idx="85">
                  <c:v>201.750071495974</c:v>
                </c:pt>
                <c:pt idx="86">
                  <c:v>200.87795403973101</c:v>
                </c:pt>
                <c:pt idx="87">
                  <c:v>194.614380108679</c:v>
                </c:pt>
                <c:pt idx="88">
                  <c:v>198.09848948528301</c:v>
                </c:pt>
                <c:pt idx="89">
                  <c:v>204.894972090191</c:v>
                </c:pt>
                <c:pt idx="90">
                  <c:v>209.18886101479001</c:v>
                </c:pt>
                <c:pt idx="91">
                  <c:v>210.789803493856</c:v>
                </c:pt>
                <c:pt idx="92">
                  <c:v>211.85829316827801</c:v>
                </c:pt>
                <c:pt idx="93">
                  <c:v>213.878358095338</c:v>
                </c:pt>
                <c:pt idx="94">
                  <c:v>218.047775361813</c:v>
                </c:pt>
                <c:pt idx="95">
                  <c:v>221.540857715051</c:v>
                </c:pt>
                <c:pt idx="96">
                  <c:v>222.722632679443</c:v>
                </c:pt>
                <c:pt idx="97">
                  <c:v>223.452422356911</c:v>
                </c:pt>
                <c:pt idx="98">
                  <c:v>230.90865734715101</c:v>
                </c:pt>
                <c:pt idx="99">
                  <c:v>241.170548205057</c:v>
                </c:pt>
                <c:pt idx="100">
                  <c:v>248.95144883393399</c:v>
                </c:pt>
                <c:pt idx="101">
                  <c:v>259.82597307262301</c:v>
                </c:pt>
                <c:pt idx="102">
                  <c:v>270.693105870735</c:v>
                </c:pt>
                <c:pt idx="103">
                  <c:v>278.40005296988801</c:v>
                </c:pt>
                <c:pt idx="104">
                  <c:v>291.669755685263</c:v>
                </c:pt>
                <c:pt idx="105">
                  <c:v>309.086919918354</c:v>
                </c:pt>
                <c:pt idx="106">
                  <c:v>305.94751750134401</c:v>
                </c:pt>
                <c:pt idx="107">
                  <c:v>297.11560847698701</c:v>
                </c:pt>
                <c:pt idx="108">
                  <c:v>302.92935446709203</c:v>
                </c:pt>
                <c:pt idx="109">
                  <c:v>310.51865637412698</c:v>
                </c:pt>
                <c:pt idx="110">
                  <c:v>309.801147824373</c:v>
                </c:pt>
                <c:pt idx="111">
                  <c:v>308.023389102051</c:v>
                </c:pt>
                <c:pt idx="112">
                  <c:v>315.845044148162</c:v>
                </c:pt>
                <c:pt idx="113">
                  <c:v>324.853755849957</c:v>
                </c:pt>
                <c:pt idx="114">
                  <c:v>321.724625607316</c:v>
                </c:pt>
                <c:pt idx="115">
                  <c:v>316.92621083817897</c:v>
                </c:pt>
                <c:pt idx="116">
                  <c:v>321.66119996411402</c:v>
                </c:pt>
                <c:pt idx="117">
                  <c:v>326.85987794793999</c:v>
                </c:pt>
                <c:pt idx="118">
                  <c:v>322.99134517553898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F0-4427-8ED1-05A1D7ABE08A}"/>
            </c:ext>
          </c:extLst>
        </c:ser>
        <c:ser>
          <c:idx val="3"/>
          <c:order val="3"/>
          <c:tx>
            <c:strRef>
              <c:f>Regional!$R$6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Regional!$R$7:$R$125</c:f>
              <c:numCache>
                <c:formatCode>0</c:formatCode>
                <c:ptCount val="119"/>
                <c:pt idx="0">
                  <c:v>62.895668694199699</c:v>
                </c:pt>
                <c:pt idx="1">
                  <c:v>64.885355812686697</c:v>
                </c:pt>
                <c:pt idx="2">
                  <c:v>67.014794392301397</c:v>
                </c:pt>
                <c:pt idx="3">
                  <c:v>67.265293816924</c:v>
                </c:pt>
                <c:pt idx="4">
                  <c:v>67.890049922640003</c:v>
                </c:pt>
                <c:pt idx="5">
                  <c:v>69.892375915072904</c:v>
                </c:pt>
                <c:pt idx="6">
                  <c:v>73.773693315992205</c:v>
                </c:pt>
                <c:pt idx="7">
                  <c:v>77.129370708137102</c:v>
                </c:pt>
                <c:pt idx="8">
                  <c:v>78.2942966480324</c:v>
                </c:pt>
                <c:pt idx="9">
                  <c:v>79.517126580062893</c:v>
                </c:pt>
                <c:pt idx="10">
                  <c:v>81.313993373775801</c:v>
                </c:pt>
                <c:pt idx="11">
                  <c:v>83.166982485100306</c:v>
                </c:pt>
                <c:pt idx="12">
                  <c:v>84.923209759291097</c:v>
                </c:pt>
                <c:pt idx="13">
                  <c:v>86.187686365449395</c:v>
                </c:pt>
                <c:pt idx="14">
                  <c:v>88.0094661036063</c:v>
                </c:pt>
                <c:pt idx="15">
                  <c:v>90.986470561297907</c:v>
                </c:pt>
                <c:pt idx="16">
                  <c:v>94.602858233380204</c:v>
                </c:pt>
                <c:pt idx="17">
                  <c:v>98.156967423866902</c:v>
                </c:pt>
                <c:pt idx="18">
                  <c:v>99.396533823843001</c:v>
                </c:pt>
                <c:pt idx="19">
                  <c:v>100</c:v>
                </c:pt>
                <c:pt idx="20">
                  <c:v>102.522464467897</c:v>
                </c:pt>
                <c:pt idx="21">
                  <c:v>105.448830715955</c:v>
                </c:pt>
                <c:pt idx="22">
                  <c:v>105.94311736213901</c:v>
                </c:pt>
                <c:pt idx="23">
                  <c:v>105.969542572522</c:v>
                </c:pt>
                <c:pt idx="24">
                  <c:v>108.384926981327</c:v>
                </c:pt>
                <c:pt idx="25">
                  <c:v>112.421915222728</c:v>
                </c:pt>
                <c:pt idx="26">
                  <c:v>116.25235486668301</c:v>
                </c:pt>
                <c:pt idx="27">
                  <c:v>118.620292985837</c:v>
                </c:pt>
                <c:pt idx="28">
                  <c:v>121.66449390552501</c:v>
                </c:pt>
                <c:pt idx="29">
                  <c:v>125.96664239335701</c:v>
                </c:pt>
                <c:pt idx="30">
                  <c:v>129.095194740951</c:v>
                </c:pt>
                <c:pt idx="31">
                  <c:v>132.05132260382999</c:v>
                </c:pt>
                <c:pt idx="32">
                  <c:v>138.759831597984</c:v>
                </c:pt>
                <c:pt idx="33">
                  <c:v>147.94828045081101</c:v>
                </c:pt>
                <c:pt idx="34">
                  <c:v>151.74820952661301</c:v>
                </c:pt>
                <c:pt idx="35">
                  <c:v>153.11474876182601</c:v>
                </c:pt>
                <c:pt idx="36">
                  <c:v>160.76395716660599</c:v>
                </c:pt>
                <c:pt idx="37">
                  <c:v>171.246703907805</c:v>
                </c:pt>
                <c:pt idx="38">
                  <c:v>175.88636210187099</c:v>
                </c:pt>
                <c:pt idx="39">
                  <c:v>176.94355855070501</c:v>
                </c:pt>
                <c:pt idx="40">
                  <c:v>181.38010624421</c:v>
                </c:pt>
                <c:pt idx="41">
                  <c:v>186.71485653031499</c:v>
                </c:pt>
                <c:pt idx="42">
                  <c:v>188.072821167949</c:v>
                </c:pt>
                <c:pt idx="43">
                  <c:v>188.69012712895301</c:v>
                </c:pt>
                <c:pt idx="44">
                  <c:v>193.92585479850001</c:v>
                </c:pt>
                <c:pt idx="45">
                  <c:v>201.23866078629399</c:v>
                </c:pt>
                <c:pt idx="46">
                  <c:v>199.323210754797</c:v>
                </c:pt>
                <c:pt idx="47">
                  <c:v>191.29383382427901</c:v>
                </c:pt>
                <c:pt idx="48">
                  <c:v>187.63777147608701</c:v>
                </c:pt>
                <c:pt idx="49">
                  <c:v>185.839007691273</c:v>
                </c:pt>
                <c:pt idx="50">
                  <c:v>175.249916351179</c:v>
                </c:pt>
                <c:pt idx="51">
                  <c:v>161.456748955123</c:v>
                </c:pt>
                <c:pt idx="52">
                  <c:v>148.27869807608101</c:v>
                </c:pt>
                <c:pt idx="53">
                  <c:v>134.62458313648901</c:v>
                </c:pt>
                <c:pt idx="54">
                  <c:v>128.629971786162</c:v>
                </c:pt>
                <c:pt idx="55">
                  <c:v>127.61356608194301</c:v>
                </c:pt>
                <c:pt idx="56">
                  <c:v>126.068310553391</c:v>
                </c:pt>
                <c:pt idx="57">
                  <c:v>123.605827262293</c:v>
                </c:pt>
                <c:pt idx="58">
                  <c:v>120.792818022026</c:v>
                </c:pt>
                <c:pt idx="59">
                  <c:v>119.118750605185</c:v>
                </c:pt>
                <c:pt idx="60">
                  <c:v>119.550518568424</c:v>
                </c:pt>
                <c:pt idx="61">
                  <c:v>120.58959637996701</c:v>
                </c:pt>
                <c:pt idx="62">
                  <c:v>121.077952305323</c:v>
                </c:pt>
                <c:pt idx="63">
                  <c:v>121.732563961983</c:v>
                </c:pt>
                <c:pt idx="64">
                  <c:v>124.498390393097</c:v>
                </c:pt>
                <c:pt idx="65">
                  <c:v>128.982168912156</c:v>
                </c:pt>
                <c:pt idx="66">
                  <c:v>131.23882411727701</c:v>
                </c:pt>
                <c:pt idx="67">
                  <c:v>131.49469859013101</c:v>
                </c:pt>
                <c:pt idx="68">
                  <c:v>135.284936861505</c:v>
                </c:pt>
                <c:pt idx="69">
                  <c:v>144.00366903766999</c:v>
                </c:pt>
                <c:pt idx="70">
                  <c:v>150.41764453397701</c:v>
                </c:pt>
                <c:pt idx="71">
                  <c:v>151.927851502186</c:v>
                </c:pt>
                <c:pt idx="72">
                  <c:v>156.39525657374</c:v>
                </c:pt>
                <c:pt idx="73">
                  <c:v>164.41204108358301</c:v>
                </c:pt>
                <c:pt idx="74">
                  <c:v>167.90895732075799</c:v>
                </c:pt>
                <c:pt idx="75">
                  <c:v>168.15964540057101</c:v>
                </c:pt>
                <c:pt idx="76">
                  <c:v>172.60673581565999</c:v>
                </c:pt>
                <c:pt idx="77">
                  <c:v>180.44485114455401</c:v>
                </c:pt>
                <c:pt idx="78">
                  <c:v>184.72705769827101</c:v>
                </c:pt>
                <c:pt idx="79">
                  <c:v>185.36632789250999</c:v>
                </c:pt>
                <c:pt idx="80">
                  <c:v>190.004643923727</c:v>
                </c:pt>
                <c:pt idx="81">
                  <c:v>199.02092106233101</c:v>
                </c:pt>
                <c:pt idx="82">
                  <c:v>204.01619644254299</c:v>
                </c:pt>
                <c:pt idx="83">
                  <c:v>205.47567242290501</c:v>
                </c:pt>
                <c:pt idx="84">
                  <c:v>213.35103870621199</c:v>
                </c:pt>
                <c:pt idx="85">
                  <c:v>225.51844199333399</c:v>
                </c:pt>
                <c:pt idx="86">
                  <c:v>230.22717828408801</c:v>
                </c:pt>
                <c:pt idx="87">
                  <c:v>229.236284308373</c:v>
                </c:pt>
                <c:pt idx="88">
                  <c:v>233.23479265125101</c:v>
                </c:pt>
                <c:pt idx="89">
                  <c:v>241.49128802922399</c:v>
                </c:pt>
                <c:pt idx="90">
                  <c:v>243.377625960833</c:v>
                </c:pt>
                <c:pt idx="91">
                  <c:v>242.08675061066</c:v>
                </c:pt>
                <c:pt idx="92">
                  <c:v>248.12315335238799</c:v>
                </c:pt>
                <c:pt idx="93">
                  <c:v>257.38323522870297</c:v>
                </c:pt>
                <c:pt idx="94">
                  <c:v>260.790154257339</c:v>
                </c:pt>
                <c:pt idx="95">
                  <c:v>259.190420178625</c:v>
                </c:pt>
                <c:pt idx="96">
                  <c:v>257.16064520088003</c:v>
                </c:pt>
                <c:pt idx="97">
                  <c:v>256.30136890656797</c:v>
                </c:pt>
                <c:pt idx="98">
                  <c:v>264.74713713221399</c:v>
                </c:pt>
                <c:pt idx="99">
                  <c:v>275.668600482839</c:v>
                </c:pt>
                <c:pt idx="100">
                  <c:v>282.930030752248</c:v>
                </c:pt>
                <c:pt idx="101">
                  <c:v>295.24353280603202</c:v>
                </c:pt>
                <c:pt idx="102">
                  <c:v>311.98160196133102</c:v>
                </c:pt>
                <c:pt idx="103">
                  <c:v>322.88909354929098</c:v>
                </c:pt>
                <c:pt idx="104">
                  <c:v>331.71730552713802</c:v>
                </c:pt>
                <c:pt idx="105">
                  <c:v>344.17604100785098</c:v>
                </c:pt>
                <c:pt idx="106">
                  <c:v>340.20809106385599</c:v>
                </c:pt>
                <c:pt idx="107">
                  <c:v>329.38444890307699</c:v>
                </c:pt>
                <c:pt idx="108">
                  <c:v>332.69423053265098</c:v>
                </c:pt>
                <c:pt idx="109">
                  <c:v>343.48533581661599</c:v>
                </c:pt>
                <c:pt idx="110">
                  <c:v>341.38828311298101</c:v>
                </c:pt>
                <c:pt idx="111">
                  <c:v>332.46722394491297</c:v>
                </c:pt>
                <c:pt idx="112">
                  <c:v>331.284388785396</c:v>
                </c:pt>
                <c:pt idx="113">
                  <c:v>329.758275098105</c:v>
                </c:pt>
                <c:pt idx="114">
                  <c:v>327.99950286543299</c:v>
                </c:pt>
                <c:pt idx="115">
                  <c:v>329.47960452833502</c:v>
                </c:pt>
                <c:pt idx="116">
                  <c:v>331.43276623132698</c:v>
                </c:pt>
                <c:pt idx="117">
                  <c:v>328.54080890864702</c:v>
                </c:pt>
                <c:pt idx="118">
                  <c:v>323.67298316294898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F0-4427-8ED1-05A1D7AB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1680"/>
        <c:axId val="528472072"/>
      </c:scatterChart>
      <c:valAx>
        <c:axId val="528471680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072"/>
        <c:crosses val="autoZero"/>
        <c:crossBetween val="midCat"/>
        <c:majorUnit val="365"/>
      </c:valAx>
      <c:valAx>
        <c:axId val="528472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168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795245216417162E-2"/>
          <c:w val="0.9857932623185981"/>
          <c:h val="0.1046709673339025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7289779743543"/>
          <c:y val="0.13657145395888015"/>
          <c:w val="0.86012686696810481"/>
          <c:h val="0.7417955889842128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Regional!$S$6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Regional!$S$23:$S$125</c:f>
              <c:numCache>
                <c:formatCode>0</c:formatCode>
                <c:ptCount val="103"/>
                <c:pt idx="0">
                  <c:v>101.160587161769</c:v>
                </c:pt>
                <c:pt idx="1">
                  <c:v>101.010279567757</c:v>
                </c:pt>
                <c:pt idx="2">
                  <c:v>100.7375032553</c:v>
                </c:pt>
                <c:pt idx="3">
                  <c:v>100</c:v>
                </c:pt>
                <c:pt idx="4">
                  <c:v>100.09136907811001</c:v>
                </c:pt>
                <c:pt idx="5">
                  <c:v>105.06696195594201</c:v>
                </c:pt>
                <c:pt idx="6">
                  <c:v>110.970395852053</c:v>
                </c:pt>
                <c:pt idx="7">
                  <c:v>111.745231394431</c:v>
                </c:pt>
                <c:pt idx="8">
                  <c:v>111.232730646549</c:v>
                </c:pt>
                <c:pt idx="9">
                  <c:v>110.579300501999</c:v>
                </c:pt>
                <c:pt idx="10">
                  <c:v>113.78799830497</c:v>
                </c:pt>
                <c:pt idx="11">
                  <c:v>120.096403724553</c:v>
                </c:pt>
                <c:pt idx="12">
                  <c:v>116.5786746157</c:v>
                </c:pt>
                <c:pt idx="13">
                  <c:v>110.56985917207101</c:v>
                </c:pt>
                <c:pt idx="14">
                  <c:v>115.961169093856</c:v>
                </c:pt>
                <c:pt idx="15">
                  <c:v>126.390600085456</c:v>
                </c:pt>
                <c:pt idx="16">
                  <c:v>120.137770213244</c:v>
                </c:pt>
                <c:pt idx="17">
                  <c:v>112.870214945765</c:v>
                </c:pt>
                <c:pt idx="18">
                  <c:v>121.39445831821899</c:v>
                </c:pt>
                <c:pt idx="19">
                  <c:v>129.41369995531301</c:v>
                </c:pt>
                <c:pt idx="20">
                  <c:v>131.515105935029</c:v>
                </c:pt>
                <c:pt idx="21">
                  <c:v>132.575614996176</c:v>
                </c:pt>
                <c:pt idx="22">
                  <c:v>132.17855975506399</c:v>
                </c:pt>
                <c:pt idx="23">
                  <c:v>130.58908652211301</c:v>
                </c:pt>
                <c:pt idx="24">
                  <c:v>132.57256600600999</c:v>
                </c:pt>
                <c:pt idx="25">
                  <c:v>136.83792959537001</c:v>
                </c:pt>
                <c:pt idx="26">
                  <c:v>137.98898020882299</c:v>
                </c:pt>
                <c:pt idx="27">
                  <c:v>140.56587449585101</c:v>
                </c:pt>
                <c:pt idx="28">
                  <c:v>144.72247316932899</c:v>
                </c:pt>
                <c:pt idx="29">
                  <c:v>144.62807449050601</c:v>
                </c:pt>
                <c:pt idx="30">
                  <c:v>145.015369523153</c:v>
                </c:pt>
                <c:pt idx="31">
                  <c:v>147.11588050332699</c:v>
                </c:pt>
                <c:pt idx="32">
                  <c:v>144.53271694537801</c:v>
                </c:pt>
                <c:pt idx="33">
                  <c:v>140.07305746831801</c:v>
                </c:pt>
                <c:pt idx="34">
                  <c:v>137.70502828897301</c:v>
                </c:pt>
                <c:pt idx="35">
                  <c:v>133.256421048232</c:v>
                </c:pt>
                <c:pt idx="36">
                  <c:v>121.511376518845</c:v>
                </c:pt>
                <c:pt idx="37">
                  <c:v>111.409441774819</c:v>
                </c:pt>
                <c:pt idx="38">
                  <c:v>105.32150746484101</c:v>
                </c:pt>
                <c:pt idx="39">
                  <c:v>103.89984987324</c:v>
                </c:pt>
                <c:pt idx="40">
                  <c:v>106.167151230271</c:v>
                </c:pt>
                <c:pt idx="41">
                  <c:v>104.394129139054</c:v>
                </c:pt>
                <c:pt idx="42">
                  <c:v>103.16225771680701</c:v>
                </c:pt>
                <c:pt idx="43">
                  <c:v>103.10635843608399</c:v>
                </c:pt>
                <c:pt idx="44">
                  <c:v>102.69021435446</c:v>
                </c:pt>
                <c:pt idx="45">
                  <c:v>105.731812321174</c:v>
                </c:pt>
                <c:pt idx="46">
                  <c:v>113.806716975442</c:v>
                </c:pt>
                <c:pt idx="47">
                  <c:v>118.962329115713</c:v>
                </c:pt>
                <c:pt idx="48">
                  <c:v>115.322200593544</c:v>
                </c:pt>
                <c:pt idx="49">
                  <c:v>110.694459174806</c:v>
                </c:pt>
                <c:pt idx="50">
                  <c:v>110.35990323204</c:v>
                </c:pt>
                <c:pt idx="51">
                  <c:v>112.647814007047</c:v>
                </c:pt>
                <c:pt idx="52">
                  <c:v>116.11120612121201</c:v>
                </c:pt>
                <c:pt idx="53">
                  <c:v>119.712225508947</c:v>
                </c:pt>
                <c:pt idx="54">
                  <c:v>124.217139250282</c:v>
                </c:pt>
                <c:pt idx="55">
                  <c:v>128.73466974620601</c:v>
                </c:pt>
                <c:pt idx="56">
                  <c:v>127.077572964704</c:v>
                </c:pt>
                <c:pt idx="57">
                  <c:v>128.43233470218399</c:v>
                </c:pt>
                <c:pt idx="58">
                  <c:v>139.503256085863</c:v>
                </c:pt>
                <c:pt idx="59">
                  <c:v>145.13199382850601</c:v>
                </c:pt>
                <c:pt idx="60">
                  <c:v>145.24912144528599</c:v>
                </c:pt>
                <c:pt idx="61">
                  <c:v>147.83534903281699</c:v>
                </c:pt>
                <c:pt idx="62">
                  <c:v>146.42376720019899</c:v>
                </c:pt>
                <c:pt idx="63">
                  <c:v>146.081915482619</c:v>
                </c:pt>
                <c:pt idx="64">
                  <c:v>147.95554356577099</c:v>
                </c:pt>
                <c:pt idx="65">
                  <c:v>148.79187211365701</c:v>
                </c:pt>
                <c:pt idx="66">
                  <c:v>150.53403366321399</c:v>
                </c:pt>
                <c:pt idx="67">
                  <c:v>149.34358512478201</c:v>
                </c:pt>
                <c:pt idx="68">
                  <c:v>146.8225391938</c:v>
                </c:pt>
                <c:pt idx="69">
                  <c:v>150.90973542782601</c:v>
                </c:pt>
                <c:pt idx="70">
                  <c:v>156.58859614419501</c:v>
                </c:pt>
                <c:pt idx="71">
                  <c:v>156.13869134788999</c:v>
                </c:pt>
                <c:pt idx="72">
                  <c:v>157.24674533955499</c:v>
                </c:pt>
                <c:pt idx="73">
                  <c:v>159.50339131982801</c:v>
                </c:pt>
                <c:pt idx="74">
                  <c:v>159.54557412347901</c:v>
                </c:pt>
                <c:pt idx="75">
                  <c:v>158.48335942616001</c:v>
                </c:pt>
                <c:pt idx="76">
                  <c:v>159.11986571552001</c:v>
                </c:pt>
                <c:pt idx="77">
                  <c:v>161.566163873607</c:v>
                </c:pt>
                <c:pt idx="78">
                  <c:v>162.85040683352801</c:v>
                </c:pt>
                <c:pt idx="79">
                  <c:v>164.11504937360101</c:v>
                </c:pt>
                <c:pt idx="80">
                  <c:v>161.40364214557101</c:v>
                </c:pt>
                <c:pt idx="81">
                  <c:v>156.63730814110099</c:v>
                </c:pt>
                <c:pt idx="82">
                  <c:v>158.05232560202001</c:v>
                </c:pt>
                <c:pt idx="83">
                  <c:v>161.26385075305299</c:v>
                </c:pt>
                <c:pt idx="84">
                  <c:v>164.32356333618799</c:v>
                </c:pt>
                <c:pt idx="85">
                  <c:v>173.99699057695199</c:v>
                </c:pt>
                <c:pt idx="86">
                  <c:v>184.06406538242399</c:v>
                </c:pt>
                <c:pt idx="87">
                  <c:v>189.03615972626699</c:v>
                </c:pt>
                <c:pt idx="88">
                  <c:v>192.43723751124901</c:v>
                </c:pt>
                <c:pt idx="89">
                  <c:v>195.73295203426801</c:v>
                </c:pt>
                <c:pt idx="90">
                  <c:v>196.386566922301</c:v>
                </c:pt>
                <c:pt idx="91">
                  <c:v>189.861364655719</c:v>
                </c:pt>
                <c:pt idx="92">
                  <c:v>182.11351243379499</c:v>
                </c:pt>
                <c:pt idx="93">
                  <c:v>177.95833668357901</c:v>
                </c:pt>
                <c:pt idx="94">
                  <c:v>177.96220705928999</c:v>
                </c:pt>
                <c:pt idx="95">
                  <c:v>176.77857233936999</c:v>
                </c:pt>
                <c:pt idx="96">
                  <c:v>169.14627308716999</c:v>
                </c:pt>
                <c:pt idx="97">
                  <c:v>168.699619412072</c:v>
                </c:pt>
                <c:pt idx="98">
                  <c:v>172.30193717443501</c:v>
                </c:pt>
                <c:pt idx="99">
                  <c:v>172.41500178188201</c:v>
                </c:pt>
                <c:pt idx="100">
                  <c:v>176.32082366056301</c:v>
                </c:pt>
                <c:pt idx="101">
                  <c:v>180.95363143810499</c:v>
                </c:pt>
                <c:pt idx="102">
                  <c:v>185.24415182741001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4-40AD-8F51-1977FE75D1EA}"/>
            </c:ext>
          </c:extLst>
        </c:ser>
        <c:ser>
          <c:idx val="1"/>
          <c:order val="1"/>
          <c:tx>
            <c:strRef>
              <c:f>Regional!$T$6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Regional!$T$23:$T$125</c:f>
              <c:numCache>
                <c:formatCode>0</c:formatCode>
                <c:ptCount val="103"/>
                <c:pt idx="0">
                  <c:v>76.104258774915394</c:v>
                </c:pt>
                <c:pt idx="1">
                  <c:v>84.293061366604704</c:v>
                </c:pt>
                <c:pt idx="2">
                  <c:v>96.641083489058104</c:v>
                </c:pt>
                <c:pt idx="3">
                  <c:v>100</c:v>
                </c:pt>
                <c:pt idx="4">
                  <c:v>103.78755699791699</c:v>
                </c:pt>
                <c:pt idx="5">
                  <c:v>109.946446272727</c:v>
                </c:pt>
                <c:pt idx="6">
                  <c:v>108.228252195358</c:v>
                </c:pt>
                <c:pt idx="7">
                  <c:v>103.153553195893</c:v>
                </c:pt>
                <c:pt idx="8">
                  <c:v>102.524209339097</c:v>
                </c:pt>
                <c:pt idx="9">
                  <c:v>105.862558166277</c:v>
                </c:pt>
                <c:pt idx="10">
                  <c:v>106.286881633715</c:v>
                </c:pt>
                <c:pt idx="11">
                  <c:v>103.82790865622199</c:v>
                </c:pt>
                <c:pt idx="12">
                  <c:v>106.11806318019001</c:v>
                </c:pt>
                <c:pt idx="13">
                  <c:v>106.05708373270301</c:v>
                </c:pt>
                <c:pt idx="14">
                  <c:v>102.582599569821</c:v>
                </c:pt>
                <c:pt idx="15">
                  <c:v>108.305549812035</c:v>
                </c:pt>
                <c:pt idx="16">
                  <c:v>122.354950057659</c:v>
                </c:pt>
                <c:pt idx="17">
                  <c:v>127.83404083936</c:v>
                </c:pt>
                <c:pt idx="18">
                  <c:v>124.93326231981899</c:v>
                </c:pt>
                <c:pt idx="19">
                  <c:v>129.15267766145701</c:v>
                </c:pt>
                <c:pt idx="20">
                  <c:v>138.207781800601</c:v>
                </c:pt>
                <c:pt idx="21">
                  <c:v>139.27643870959901</c:v>
                </c:pt>
                <c:pt idx="22">
                  <c:v>143.13846017669499</c:v>
                </c:pt>
                <c:pt idx="23">
                  <c:v>155.49232861069899</c:v>
                </c:pt>
                <c:pt idx="24">
                  <c:v>162.06345125755601</c:v>
                </c:pt>
                <c:pt idx="25">
                  <c:v>168.25138593135799</c:v>
                </c:pt>
                <c:pt idx="26">
                  <c:v>180.99827262828001</c:v>
                </c:pt>
                <c:pt idx="27">
                  <c:v>193.402196929577</c:v>
                </c:pt>
                <c:pt idx="28">
                  <c:v>196.60392135742299</c:v>
                </c:pt>
                <c:pt idx="29">
                  <c:v>193.26500163173301</c:v>
                </c:pt>
                <c:pt idx="30">
                  <c:v>196.95528488726401</c:v>
                </c:pt>
                <c:pt idx="31">
                  <c:v>200.39487898206499</c:v>
                </c:pt>
                <c:pt idx="32">
                  <c:v>183.872343888111</c:v>
                </c:pt>
                <c:pt idx="33">
                  <c:v>173.35626373671101</c:v>
                </c:pt>
                <c:pt idx="34">
                  <c:v>176.06556062449201</c:v>
                </c:pt>
                <c:pt idx="35">
                  <c:v>172.30284922129499</c:v>
                </c:pt>
                <c:pt idx="36">
                  <c:v>156.56115789095799</c:v>
                </c:pt>
                <c:pt idx="37">
                  <c:v>131.359946742033</c:v>
                </c:pt>
                <c:pt idx="38">
                  <c:v>119.20896135893</c:v>
                </c:pt>
                <c:pt idx="39">
                  <c:v>123.839767324248</c:v>
                </c:pt>
                <c:pt idx="40">
                  <c:v>135.00097622783301</c:v>
                </c:pt>
                <c:pt idx="41">
                  <c:v>141.35959047877299</c:v>
                </c:pt>
                <c:pt idx="42">
                  <c:v>140.46748926809599</c:v>
                </c:pt>
                <c:pt idx="43">
                  <c:v>143.59137489731199</c:v>
                </c:pt>
                <c:pt idx="44">
                  <c:v>151.05346786276399</c:v>
                </c:pt>
                <c:pt idx="45">
                  <c:v>152.353102950243</c:v>
                </c:pt>
                <c:pt idx="46">
                  <c:v>149.53548459749399</c:v>
                </c:pt>
                <c:pt idx="47">
                  <c:v>154.18915577876501</c:v>
                </c:pt>
                <c:pt idx="48">
                  <c:v>158.93782188118999</c:v>
                </c:pt>
                <c:pt idx="49">
                  <c:v>159.24676059581699</c:v>
                </c:pt>
                <c:pt idx="50">
                  <c:v>164.32211664520901</c:v>
                </c:pt>
                <c:pt idx="51">
                  <c:v>171.62211997709301</c:v>
                </c:pt>
                <c:pt idx="52">
                  <c:v>176.46976954381799</c:v>
                </c:pt>
                <c:pt idx="53">
                  <c:v>185.50087830683401</c:v>
                </c:pt>
                <c:pt idx="54">
                  <c:v>193.091126734439</c:v>
                </c:pt>
                <c:pt idx="55">
                  <c:v>190.502364366666</c:v>
                </c:pt>
                <c:pt idx="56">
                  <c:v>184.063753094574</c:v>
                </c:pt>
                <c:pt idx="57">
                  <c:v>182.44312457944</c:v>
                </c:pt>
                <c:pt idx="58">
                  <c:v>190.026167783511</c:v>
                </c:pt>
                <c:pt idx="59">
                  <c:v>204.32363809556</c:v>
                </c:pt>
                <c:pt idx="60">
                  <c:v>216.779709143551</c:v>
                </c:pt>
                <c:pt idx="61">
                  <c:v>226.69132204924699</c:v>
                </c:pt>
                <c:pt idx="62">
                  <c:v>228.15120643320901</c:v>
                </c:pt>
                <c:pt idx="63">
                  <c:v>220.651792361753</c:v>
                </c:pt>
                <c:pt idx="64">
                  <c:v>216.96530334061001</c:v>
                </c:pt>
                <c:pt idx="65">
                  <c:v>213.56861661648199</c:v>
                </c:pt>
                <c:pt idx="66">
                  <c:v>211.466420796638</c:v>
                </c:pt>
                <c:pt idx="67">
                  <c:v>210.34396266303901</c:v>
                </c:pt>
                <c:pt idx="68">
                  <c:v>215.20043145367401</c:v>
                </c:pt>
                <c:pt idx="69">
                  <c:v>228.90118829647901</c:v>
                </c:pt>
                <c:pt idx="70">
                  <c:v>233.217073762746</c:v>
                </c:pt>
                <c:pt idx="71">
                  <c:v>240.48175050991301</c:v>
                </c:pt>
                <c:pt idx="72">
                  <c:v>250.388952883923</c:v>
                </c:pt>
                <c:pt idx="73">
                  <c:v>233.76281037787501</c:v>
                </c:pt>
                <c:pt idx="74">
                  <c:v>216.20464658214399</c:v>
                </c:pt>
                <c:pt idx="75">
                  <c:v>216.71976592851999</c:v>
                </c:pt>
                <c:pt idx="76">
                  <c:v>226.277905276669</c:v>
                </c:pt>
                <c:pt idx="77">
                  <c:v>235.077394568686</c:v>
                </c:pt>
                <c:pt idx="78">
                  <c:v>233.93226912608401</c:v>
                </c:pt>
                <c:pt idx="79">
                  <c:v>232.740413123698</c:v>
                </c:pt>
                <c:pt idx="80">
                  <c:v>236.54415898222999</c:v>
                </c:pt>
                <c:pt idx="81">
                  <c:v>247.46883877105799</c:v>
                </c:pt>
                <c:pt idx="82">
                  <c:v>257.15215375499002</c:v>
                </c:pt>
                <c:pt idx="83">
                  <c:v>250.00896957225399</c:v>
                </c:pt>
                <c:pt idx="84">
                  <c:v>237.869092440022</c:v>
                </c:pt>
                <c:pt idx="85">
                  <c:v>249.56437279271</c:v>
                </c:pt>
                <c:pt idx="86">
                  <c:v>280.80455468417802</c:v>
                </c:pt>
                <c:pt idx="87">
                  <c:v>286.85143963721998</c:v>
                </c:pt>
                <c:pt idx="88">
                  <c:v>265.94209630871899</c:v>
                </c:pt>
                <c:pt idx="89">
                  <c:v>250.56790118112701</c:v>
                </c:pt>
                <c:pt idx="90">
                  <c:v>241.27104731582199</c:v>
                </c:pt>
                <c:pt idx="91">
                  <c:v>247.05808895474701</c:v>
                </c:pt>
                <c:pt idx="92">
                  <c:v>254.76129762895499</c:v>
                </c:pt>
                <c:pt idx="93">
                  <c:v>252.05374200711501</c:v>
                </c:pt>
                <c:pt idx="94">
                  <c:v>261.40158462316498</c:v>
                </c:pt>
                <c:pt idx="95">
                  <c:v>260.00847057256698</c:v>
                </c:pt>
                <c:pt idx="96">
                  <c:v>240.56144366018501</c:v>
                </c:pt>
                <c:pt idx="97">
                  <c:v>224.54392940794699</c:v>
                </c:pt>
                <c:pt idx="98">
                  <c:v>220.303786898917</c:v>
                </c:pt>
                <c:pt idx="99">
                  <c:v>223.59788406085701</c:v>
                </c:pt>
                <c:pt idx="100">
                  <c:v>226.08265578976099</c:v>
                </c:pt>
                <c:pt idx="101">
                  <c:v>222.38980345684701</c:v>
                </c:pt>
                <c:pt idx="102">
                  <c:v>217.54333719984899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4-40AD-8F51-1977FE75D1EA}"/>
            </c:ext>
          </c:extLst>
        </c:ser>
        <c:ser>
          <c:idx val="2"/>
          <c:order val="2"/>
          <c:tx>
            <c:strRef>
              <c:f>Regional!$U$6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Regional!$U$23:$U$125</c:f>
              <c:numCache>
                <c:formatCode>0</c:formatCode>
                <c:ptCount val="103"/>
                <c:pt idx="0">
                  <c:v>98.294267714154799</c:v>
                </c:pt>
                <c:pt idx="1">
                  <c:v>97.931646593474298</c:v>
                </c:pt>
                <c:pt idx="2">
                  <c:v>98.778128067524804</c:v>
                </c:pt>
                <c:pt idx="3">
                  <c:v>100</c:v>
                </c:pt>
                <c:pt idx="4">
                  <c:v>100.453859910632</c:v>
                </c:pt>
                <c:pt idx="5">
                  <c:v>99.601503979709307</c:v>
                </c:pt>
                <c:pt idx="6">
                  <c:v>98.055270349079194</c:v>
                </c:pt>
                <c:pt idx="7">
                  <c:v>99.026483006313498</c:v>
                </c:pt>
                <c:pt idx="8">
                  <c:v>102.45122142587201</c:v>
                </c:pt>
                <c:pt idx="9">
                  <c:v>103.86910471531699</c:v>
                </c:pt>
                <c:pt idx="10">
                  <c:v>104.64728285942</c:v>
                </c:pt>
                <c:pt idx="11">
                  <c:v>107.98458569391499</c:v>
                </c:pt>
                <c:pt idx="12">
                  <c:v>111.980775412128</c:v>
                </c:pt>
                <c:pt idx="13">
                  <c:v>113.395108841869</c:v>
                </c:pt>
                <c:pt idx="14">
                  <c:v>112.04415525234199</c:v>
                </c:pt>
                <c:pt idx="15">
                  <c:v>112.700110808194</c:v>
                </c:pt>
                <c:pt idx="16">
                  <c:v>116.73432079258301</c:v>
                </c:pt>
                <c:pt idx="17">
                  <c:v>122.852638968004</c:v>
                </c:pt>
                <c:pt idx="18">
                  <c:v>129.12623189775601</c:v>
                </c:pt>
                <c:pt idx="19">
                  <c:v>133.67950295775699</c:v>
                </c:pt>
                <c:pt idx="20">
                  <c:v>138.06062030364001</c:v>
                </c:pt>
                <c:pt idx="21">
                  <c:v>145.15496437884701</c:v>
                </c:pt>
                <c:pt idx="22">
                  <c:v>154.05671385268101</c:v>
                </c:pt>
                <c:pt idx="23">
                  <c:v>157.84254831872201</c:v>
                </c:pt>
                <c:pt idx="24">
                  <c:v>157.803690207394</c:v>
                </c:pt>
                <c:pt idx="25">
                  <c:v>159.63053435707999</c:v>
                </c:pt>
                <c:pt idx="26">
                  <c:v>159.58074209466301</c:v>
                </c:pt>
                <c:pt idx="27">
                  <c:v>158.845532416623</c:v>
                </c:pt>
                <c:pt idx="28">
                  <c:v>161.68675854614</c:v>
                </c:pt>
                <c:pt idx="29">
                  <c:v>164.420007891132</c:v>
                </c:pt>
                <c:pt idx="30">
                  <c:v>164.11190830778099</c:v>
                </c:pt>
                <c:pt idx="31">
                  <c:v>162.126093742893</c:v>
                </c:pt>
                <c:pt idx="32">
                  <c:v>157.81051284110899</c:v>
                </c:pt>
                <c:pt idx="33">
                  <c:v>152.87856801674999</c:v>
                </c:pt>
                <c:pt idx="34">
                  <c:v>147.68718082165799</c:v>
                </c:pt>
                <c:pt idx="35">
                  <c:v>141.718959174388</c:v>
                </c:pt>
                <c:pt idx="36">
                  <c:v>132.570406441725</c:v>
                </c:pt>
                <c:pt idx="37">
                  <c:v>120.90612477402399</c:v>
                </c:pt>
                <c:pt idx="38">
                  <c:v>113.62790444850501</c:v>
                </c:pt>
                <c:pt idx="39">
                  <c:v>111.017545808196</c:v>
                </c:pt>
                <c:pt idx="40">
                  <c:v>111.636448677893</c:v>
                </c:pt>
                <c:pt idx="41">
                  <c:v>117.387619250797</c:v>
                </c:pt>
                <c:pt idx="42">
                  <c:v>125.50997446837999</c:v>
                </c:pt>
                <c:pt idx="43">
                  <c:v>129.45329276645001</c:v>
                </c:pt>
                <c:pt idx="44">
                  <c:v>128.891611350933</c:v>
                </c:pt>
                <c:pt idx="45">
                  <c:v>127.223347209157</c:v>
                </c:pt>
                <c:pt idx="46">
                  <c:v>128.58506263113199</c:v>
                </c:pt>
                <c:pt idx="47">
                  <c:v>131.11390638357699</c:v>
                </c:pt>
                <c:pt idx="48">
                  <c:v>131.435136361628</c:v>
                </c:pt>
                <c:pt idx="49">
                  <c:v>132.74690201317</c:v>
                </c:pt>
                <c:pt idx="50">
                  <c:v>135.28537159953501</c:v>
                </c:pt>
                <c:pt idx="51">
                  <c:v>137.536148818605</c:v>
                </c:pt>
                <c:pt idx="52">
                  <c:v>140.49616588958</c:v>
                </c:pt>
                <c:pt idx="53">
                  <c:v>143.163542431172</c:v>
                </c:pt>
                <c:pt idx="54">
                  <c:v>145.732457622639</c:v>
                </c:pt>
                <c:pt idx="55">
                  <c:v>148.79415940197899</c:v>
                </c:pt>
                <c:pt idx="56">
                  <c:v>151.30883243210201</c:v>
                </c:pt>
                <c:pt idx="57">
                  <c:v>154.27074309147901</c:v>
                </c:pt>
                <c:pt idx="58">
                  <c:v>157.68331646393699</c:v>
                </c:pt>
                <c:pt idx="59">
                  <c:v>161.820867279011</c:v>
                </c:pt>
                <c:pt idx="60">
                  <c:v>167.44967052850501</c:v>
                </c:pt>
                <c:pt idx="61">
                  <c:v>171.424595527294</c:v>
                </c:pt>
                <c:pt idx="62">
                  <c:v>173.39904137382101</c:v>
                </c:pt>
                <c:pt idx="63">
                  <c:v>173.80321444151301</c:v>
                </c:pt>
                <c:pt idx="64">
                  <c:v>174.62237334487099</c:v>
                </c:pt>
                <c:pt idx="65">
                  <c:v>179.87033623669399</c:v>
                </c:pt>
                <c:pt idx="66">
                  <c:v>183.09296138618899</c:v>
                </c:pt>
                <c:pt idx="67">
                  <c:v>181.29310821490799</c:v>
                </c:pt>
                <c:pt idx="68">
                  <c:v>181.81707235444699</c:v>
                </c:pt>
                <c:pt idx="69">
                  <c:v>186.45442072940199</c:v>
                </c:pt>
                <c:pt idx="70">
                  <c:v>190.951228755817</c:v>
                </c:pt>
                <c:pt idx="71">
                  <c:v>193.16624538437301</c:v>
                </c:pt>
                <c:pt idx="72">
                  <c:v>195.16564370760699</c:v>
                </c:pt>
                <c:pt idx="73">
                  <c:v>199.40050072350499</c:v>
                </c:pt>
                <c:pt idx="74">
                  <c:v>202.823796259452</c:v>
                </c:pt>
                <c:pt idx="75">
                  <c:v>203.40613100327599</c:v>
                </c:pt>
                <c:pt idx="76">
                  <c:v>206.584865179057</c:v>
                </c:pt>
                <c:pt idx="77">
                  <c:v>210.69635455863701</c:v>
                </c:pt>
                <c:pt idx="78">
                  <c:v>211.27140788722099</c:v>
                </c:pt>
                <c:pt idx="79">
                  <c:v>213.19900656102399</c:v>
                </c:pt>
                <c:pt idx="80">
                  <c:v>217.38802128687701</c:v>
                </c:pt>
                <c:pt idx="81">
                  <c:v>219.167033803176</c:v>
                </c:pt>
                <c:pt idx="82">
                  <c:v>221.831166031332</c:v>
                </c:pt>
                <c:pt idx="83">
                  <c:v>227.27033964374101</c:v>
                </c:pt>
                <c:pt idx="84">
                  <c:v>232.87189486703701</c:v>
                </c:pt>
                <c:pt idx="85">
                  <c:v>243.63171711397399</c:v>
                </c:pt>
                <c:pt idx="86">
                  <c:v>263.46514529482999</c:v>
                </c:pt>
                <c:pt idx="87">
                  <c:v>280.04638187053899</c:v>
                </c:pt>
                <c:pt idx="88">
                  <c:v>290.277759767492</c:v>
                </c:pt>
                <c:pt idx="89">
                  <c:v>299.55455243211901</c:v>
                </c:pt>
                <c:pt idx="90">
                  <c:v>296.120476247206</c:v>
                </c:pt>
                <c:pt idx="91">
                  <c:v>282.88412880831999</c:v>
                </c:pt>
                <c:pt idx="92">
                  <c:v>272.55506579988599</c:v>
                </c:pt>
                <c:pt idx="93">
                  <c:v>265.72445113272101</c:v>
                </c:pt>
                <c:pt idx="94">
                  <c:v>260.395017242927</c:v>
                </c:pt>
                <c:pt idx="95">
                  <c:v>251.84458476593599</c:v>
                </c:pt>
                <c:pt idx="96">
                  <c:v>243.39124387052701</c:v>
                </c:pt>
                <c:pt idx="97">
                  <c:v>245.03191266370101</c:v>
                </c:pt>
                <c:pt idx="98">
                  <c:v>250.150621101837</c:v>
                </c:pt>
                <c:pt idx="99">
                  <c:v>251.48527659220801</c:v>
                </c:pt>
                <c:pt idx="100">
                  <c:v>250.105693106817</c:v>
                </c:pt>
                <c:pt idx="101">
                  <c:v>249.62039443404399</c:v>
                </c:pt>
                <c:pt idx="102">
                  <c:v>253.00932564289499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B4-40AD-8F51-1977FE75D1EA}"/>
            </c:ext>
          </c:extLst>
        </c:ser>
        <c:ser>
          <c:idx val="3"/>
          <c:order val="3"/>
          <c:tx>
            <c:strRef>
              <c:f>Regional!$V$6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Regional!$V$23:$V$125</c:f>
              <c:numCache>
                <c:formatCode>0</c:formatCode>
                <c:ptCount val="103"/>
                <c:pt idx="0">
                  <c:v>91.098545211686201</c:v>
                </c:pt>
                <c:pt idx="1">
                  <c:v>94.682431302566897</c:v>
                </c:pt>
                <c:pt idx="2">
                  <c:v>97.815962457058305</c:v>
                </c:pt>
                <c:pt idx="3">
                  <c:v>100</c:v>
                </c:pt>
                <c:pt idx="4">
                  <c:v>99.790928884605805</c:v>
                </c:pt>
                <c:pt idx="5">
                  <c:v>98.779052880098902</c:v>
                </c:pt>
                <c:pt idx="6">
                  <c:v>98.655491088330194</c:v>
                </c:pt>
                <c:pt idx="7">
                  <c:v>98.822174640479005</c:v>
                </c:pt>
                <c:pt idx="8">
                  <c:v>99.430633568946206</c:v>
                </c:pt>
                <c:pt idx="9">
                  <c:v>99.828606288003996</c:v>
                </c:pt>
                <c:pt idx="10">
                  <c:v>101.030278725496</c:v>
                </c:pt>
                <c:pt idx="11">
                  <c:v>103.76312582474399</c:v>
                </c:pt>
                <c:pt idx="12">
                  <c:v>106.758448548944</c:v>
                </c:pt>
                <c:pt idx="13">
                  <c:v>109.790325813633</c:v>
                </c:pt>
                <c:pt idx="14">
                  <c:v>110.792475968541</c:v>
                </c:pt>
                <c:pt idx="15">
                  <c:v>111.106511502714</c:v>
                </c:pt>
                <c:pt idx="16">
                  <c:v>115.39990010231401</c:v>
                </c:pt>
                <c:pt idx="17">
                  <c:v>122.089329571191</c:v>
                </c:pt>
                <c:pt idx="18">
                  <c:v>126.407726169082</c:v>
                </c:pt>
                <c:pt idx="19">
                  <c:v>128.22091810767401</c:v>
                </c:pt>
                <c:pt idx="20">
                  <c:v>131.427010849309</c:v>
                </c:pt>
                <c:pt idx="21">
                  <c:v>136.60916707001201</c:v>
                </c:pt>
                <c:pt idx="22">
                  <c:v>141.73325865099699</c:v>
                </c:pt>
                <c:pt idx="23">
                  <c:v>146.966570576675</c:v>
                </c:pt>
                <c:pt idx="24">
                  <c:v>152.112523306882</c:v>
                </c:pt>
                <c:pt idx="25">
                  <c:v>155.27979592051901</c:v>
                </c:pt>
                <c:pt idx="26">
                  <c:v>157.79784459057799</c:v>
                </c:pt>
                <c:pt idx="27">
                  <c:v>162.002763519647</c:v>
                </c:pt>
                <c:pt idx="28">
                  <c:v>168.002828622181</c:v>
                </c:pt>
                <c:pt idx="29">
                  <c:v>175.04439957249599</c:v>
                </c:pt>
                <c:pt idx="30">
                  <c:v>177.23692337234399</c:v>
                </c:pt>
                <c:pt idx="31">
                  <c:v>171.91600869675401</c:v>
                </c:pt>
                <c:pt idx="32">
                  <c:v>166.88394676108101</c:v>
                </c:pt>
                <c:pt idx="33">
                  <c:v>165.19654415364801</c:v>
                </c:pt>
                <c:pt idx="34">
                  <c:v>160.923435161052</c:v>
                </c:pt>
                <c:pt idx="35">
                  <c:v>152.628208595698</c:v>
                </c:pt>
                <c:pt idx="36">
                  <c:v>139.26253173716</c:v>
                </c:pt>
                <c:pt idx="37">
                  <c:v>127.13174866358401</c:v>
                </c:pt>
                <c:pt idx="38">
                  <c:v>118.36746174821999</c:v>
                </c:pt>
                <c:pt idx="39">
                  <c:v>109.824646410551</c:v>
                </c:pt>
                <c:pt idx="40">
                  <c:v>110.372347849439</c:v>
                </c:pt>
                <c:pt idx="41">
                  <c:v>118.173384865842</c:v>
                </c:pt>
                <c:pt idx="42">
                  <c:v>120.477353343066</c:v>
                </c:pt>
                <c:pt idx="43">
                  <c:v>120.233943574894</c:v>
                </c:pt>
                <c:pt idx="44">
                  <c:v>123.262654596762</c:v>
                </c:pt>
                <c:pt idx="45">
                  <c:v>126.137027457613</c:v>
                </c:pt>
                <c:pt idx="46">
                  <c:v>128.39139541099701</c:v>
                </c:pt>
                <c:pt idx="47">
                  <c:v>130.65037444889401</c:v>
                </c:pt>
                <c:pt idx="48">
                  <c:v>131.43188026929599</c:v>
                </c:pt>
                <c:pt idx="49">
                  <c:v>133.83644195282699</c:v>
                </c:pt>
                <c:pt idx="50">
                  <c:v>137.95463739849001</c:v>
                </c:pt>
                <c:pt idx="51">
                  <c:v>139.55480956776901</c:v>
                </c:pt>
                <c:pt idx="52">
                  <c:v>142.68232384335701</c:v>
                </c:pt>
                <c:pt idx="53">
                  <c:v>147.920924677155</c:v>
                </c:pt>
                <c:pt idx="54">
                  <c:v>151.85030263000399</c:v>
                </c:pt>
                <c:pt idx="55">
                  <c:v>155.45689594973999</c:v>
                </c:pt>
                <c:pt idx="56">
                  <c:v>159.84422358735401</c:v>
                </c:pt>
                <c:pt idx="57">
                  <c:v>166.16756610952299</c:v>
                </c:pt>
                <c:pt idx="58">
                  <c:v>171.05452239886301</c:v>
                </c:pt>
                <c:pt idx="59">
                  <c:v>174.20130237080301</c:v>
                </c:pt>
                <c:pt idx="60">
                  <c:v>179.24998653220399</c:v>
                </c:pt>
                <c:pt idx="61">
                  <c:v>183.06284074905</c:v>
                </c:pt>
                <c:pt idx="62">
                  <c:v>184.96686675330301</c:v>
                </c:pt>
                <c:pt idx="63">
                  <c:v>187.57660818147801</c:v>
                </c:pt>
                <c:pt idx="64">
                  <c:v>190.798864079525</c:v>
                </c:pt>
                <c:pt idx="65">
                  <c:v>196.522947600565</c:v>
                </c:pt>
                <c:pt idx="66">
                  <c:v>203.48191297500301</c:v>
                </c:pt>
                <c:pt idx="67">
                  <c:v>206.123589017749</c:v>
                </c:pt>
                <c:pt idx="68">
                  <c:v>206.913581910006</c:v>
                </c:pt>
                <c:pt idx="69">
                  <c:v>210.84790694894201</c:v>
                </c:pt>
                <c:pt idx="70">
                  <c:v>215.95513666993901</c:v>
                </c:pt>
                <c:pt idx="71">
                  <c:v>220.44627796912499</c:v>
                </c:pt>
                <c:pt idx="72">
                  <c:v>222.502547374648</c:v>
                </c:pt>
                <c:pt idx="73">
                  <c:v>225.59642875319099</c:v>
                </c:pt>
                <c:pt idx="74">
                  <c:v>231.85088486007501</c:v>
                </c:pt>
                <c:pt idx="75">
                  <c:v>237.35220036404101</c:v>
                </c:pt>
                <c:pt idx="76">
                  <c:v>242.954894128522</c:v>
                </c:pt>
                <c:pt idx="77">
                  <c:v>248.779370787521</c:v>
                </c:pt>
                <c:pt idx="78">
                  <c:v>251.62414666883299</c:v>
                </c:pt>
                <c:pt idx="79">
                  <c:v>251.36911761319101</c:v>
                </c:pt>
                <c:pt idx="80">
                  <c:v>251.31244857642599</c:v>
                </c:pt>
                <c:pt idx="81">
                  <c:v>250.54405001908901</c:v>
                </c:pt>
                <c:pt idx="82">
                  <c:v>258.05691311142402</c:v>
                </c:pt>
                <c:pt idx="83">
                  <c:v>269.73935361489902</c:v>
                </c:pt>
                <c:pt idx="84">
                  <c:v>275.93415144053301</c:v>
                </c:pt>
                <c:pt idx="85">
                  <c:v>286.72636900509099</c:v>
                </c:pt>
                <c:pt idx="86">
                  <c:v>303.34572908171799</c:v>
                </c:pt>
                <c:pt idx="87">
                  <c:v>318.99872080343903</c:v>
                </c:pt>
                <c:pt idx="88">
                  <c:v>329.94510797068398</c:v>
                </c:pt>
                <c:pt idx="89">
                  <c:v>341.12274550735299</c:v>
                </c:pt>
                <c:pt idx="90">
                  <c:v>339.76461964057</c:v>
                </c:pt>
                <c:pt idx="91">
                  <c:v>317.22644561898801</c:v>
                </c:pt>
                <c:pt idx="92">
                  <c:v>301.69982243082802</c:v>
                </c:pt>
                <c:pt idx="93">
                  <c:v>305.61062864992999</c:v>
                </c:pt>
                <c:pt idx="94">
                  <c:v>297.74610288708999</c:v>
                </c:pt>
                <c:pt idx="95">
                  <c:v>275.74974006166099</c:v>
                </c:pt>
                <c:pt idx="96">
                  <c:v>266.48412413395698</c:v>
                </c:pt>
                <c:pt idx="97">
                  <c:v>264.80604899999901</c:v>
                </c:pt>
                <c:pt idx="98">
                  <c:v>265.370344429412</c:v>
                </c:pt>
                <c:pt idx="99">
                  <c:v>271.11104295206502</c:v>
                </c:pt>
                <c:pt idx="100">
                  <c:v>266.09394578823299</c:v>
                </c:pt>
                <c:pt idx="101">
                  <c:v>254.861405736547</c:v>
                </c:pt>
                <c:pt idx="102">
                  <c:v>253.533313891484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B4-40AD-8F51-1977FE75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2856"/>
        <c:axId val="528473248"/>
      </c:scatterChart>
      <c:valAx>
        <c:axId val="528472856"/>
        <c:scaling>
          <c:orientation val="minMax"/>
          <c:max val="4596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3248"/>
        <c:crosses val="autoZero"/>
        <c:crossBetween val="midCat"/>
        <c:majorUnit val="365"/>
      </c:valAx>
      <c:valAx>
        <c:axId val="52847324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8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3.2144787871665297E-2"/>
          <c:w val="1"/>
          <c:h val="9.044351218634003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jp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1.jpg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7</xdr:row>
      <xdr:rowOff>194310</xdr:rowOff>
    </xdr:from>
    <xdr:to>
      <xdr:col>10</xdr:col>
      <xdr:colOff>110489</xdr:colOff>
      <xdr:row>35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A9998-2A96-4944-89F2-6B7286FF5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C6D09A-D74D-4846-A993-D9C2A55BB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190500</xdr:rowOff>
    </xdr:from>
    <xdr:to>
      <xdr:col>10</xdr:col>
      <xdr:colOff>201929</xdr:colOff>
      <xdr:row>70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488ACF-65FA-4E7F-B063-4FDC37488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9</xdr:col>
      <xdr:colOff>904874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088CA9-0D95-4B7A-8010-55FD8BC5F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7A8C7F-CBC3-4217-B3CF-D10D69C89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0</xdr:colOff>
      <xdr:row>35</xdr:row>
      <xdr:rowOff>87314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6600BE-0FF7-4259-B5AD-07D545235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8BCC6B-9BDA-44C0-8CBB-5464009D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8</xdr:row>
      <xdr:rowOff>28575</xdr:rowOff>
    </xdr:from>
    <xdr:to>
      <xdr:col>7</xdr:col>
      <xdr:colOff>66674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281E37-5A62-437D-AA49-F938CA85D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7</xdr:col>
      <xdr:colOff>57150</xdr:colOff>
      <xdr:row>45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C4281A-2509-420E-8570-6311321F9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8</xdr:row>
      <xdr:rowOff>9526</xdr:rowOff>
    </xdr:from>
    <xdr:to>
      <xdr:col>14</xdr:col>
      <xdr:colOff>523875</xdr:colOff>
      <xdr:row>24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14C016-CA0A-4647-A8F3-8260888E6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BE019C-7F7C-48D2-9038-18E95C464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904874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D3BB11-0045-4011-8348-2884BE2FA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7</xdr:row>
      <xdr:rowOff>190499</xdr:rowOff>
    </xdr:from>
    <xdr:to>
      <xdr:col>12</xdr:col>
      <xdr:colOff>647700</xdr:colOff>
      <xdr:row>23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D48DAD-060E-4904-A7D8-C99FB4108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A1D294-DD3F-4BB7-8042-EE7806FF9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5</xdr:col>
      <xdr:colOff>866774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389E20-4467-4AB3-8197-5A0E34E81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180975</xdr:rowOff>
    </xdr:from>
    <xdr:to>
      <xdr:col>12</xdr:col>
      <xdr:colOff>866775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E9E239-B8C2-4BFA-91C4-EAF78C958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866774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033407-1306-4183-9FF0-954C791B9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609599</xdr:colOff>
      <xdr:row>28</xdr:row>
      <xdr:rowOff>0</xdr:rowOff>
    </xdr:from>
    <xdr:to>
      <xdr:col>12</xdr:col>
      <xdr:colOff>847724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D0C451-1FF0-4EBA-B8D2-D3641ECEB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518250-ED16-4DE2-95CD-64D636A1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190499</xdr:rowOff>
    </xdr:from>
    <xdr:to>
      <xdr:col>5</xdr:col>
      <xdr:colOff>838200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B988D8-01F2-4C1D-B50A-2B5161B90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885824</xdr:colOff>
      <xdr:row>8</xdr:row>
      <xdr:rowOff>19049</xdr:rowOff>
    </xdr:from>
    <xdr:to>
      <xdr:col>12</xdr:col>
      <xdr:colOff>819149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6A69D7-5BCB-4F29-BC0E-27B1070C3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190499</xdr:rowOff>
    </xdr:from>
    <xdr:to>
      <xdr:col>5</xdr:col>
      <xdr:colOff>838199</xdr:colOff>
      <xdr:row>42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1FC30A-DA92-4A43-866F-F570D7D4E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866775</xdr:colOff>
      <xdr:row>27</xdr:row>
      <xdr:rowOff>19049</xdr:rowOff>
    </xdr:from>
    <xdr:to>
      <xdr:col>12</xdr:col>
      <xdr:colOff>809625</xdr:colOff>
      <xdr:row>43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581052-ED65-4638-82FC-9E0853D2C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787896-6800-4B66-B5FE-273CF1C7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847724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7BBC13-F10E-4268-9AC6-174B5FEE0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28</xdr:row>
      <xdr:rowOff>0</xdr:rowOff>
    </xdr:from>
    <xdr:to>
      <xdr:col>5</xdr:col>
      <xdr:colOff>838200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A860E2-FF33-4DF3-B2CE-FB6FF7ECA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908686</xdr:colOff>
      <xdr:row>7</xdr:row>
      <xdr:rowOff>198118</xdr:rowOff>
    </xdr:from>
    <xdr:to>
      <xdr:col>12</xdr:col>
      <xdr:colOff>880110</xdr:colOff>
      <xdr:row>23</xdr:row>
      <xdr:rowOff>198118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0B9598-3187-4A21-8A97-DAE1B68E1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73E538-FC46-4483-A8EF-6DDA139B8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1</xdr:rowOff>
    </xdr:from>
    <xdr:to>
      <xdr:col>7</xdr:col>
      <xdr:colOff>66675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FE9BA3-6E19-4AA0-89B7-E56AB1DF2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200024</xdr:rowOff>
    </xdr:from>
    <xdr:to>
      <xdr:col>15</xdr:col>
      <xdr:colOff>438149</xdr:colOff>
      <xdr:row>23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668065-C760-40CF-85D3-432696C48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8D5176-5AA7-484F-BFA2-E00BDDBCD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g01fileprd501\PPR_Groups_PRD\Jrs\R&amp;D\RSR\CCRSI_NewFormat\CCRSI%20Indices%20-%20New%20Format%20Template(Use%20This)%20-%20updated.xlsm" TargetMode="External"/><Relationship Id="rId1" Type="http://schemas.openxmlformats.org/officeDocument/2006/relationships/externalLinkPath" Target="/Jrs/R&amp;D/RSR/CCRSI_NewFormat/CCRSI%20Indices%20-%20New%20Format%20Template(Use%20This)%20-%20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.S. EW &amp; VW"/>
      <sheetName val="U.S. EW - By Segment"/>
      <sheetName val="U.S. VW - By Segment"/>
      <sheetName val="PropertyType"/>
      <sheetName val="Regional"/>
      <sheetName val="RegionalPropertyType"/>
      <sheetName val="PrimeMarkets"/>
      <sheetName val="TransactionActivity"/>
      <sheetName val="National-NonDistress"/>
      <sheetName val="Lookup"/>
      <sheetName val="&lt;&lt;"/>
      <sheetName val="files"/>
      <sheetName val="counts"/>
      <sheetName val="SQL codes"/>
      <sheetName val="Sheet1"/>
      <sheetName val="&gt;&gt;"/>
      <sheetName val="I_Q_G_WE_RET_ALL_YES"/>
      <sheetName val="I_Q_G_WE_OFF_ALL_YES"/>
      <sheetName val="I_Q_G_WE_APT_ALL_YES"/>
      <sheetName val="I_Q_G_WE_IND_ALL_YES"/>
      <sheetName val="I_Q_G_WE_ALL_ALL_NO"/>
      <sheetName val="I_Q_A_WE_ALL_ALL_YES"/>
      <sheetName val="I_Q_G_ALL_RET_ALL_NO"/>
      <sheetName val="I_Q_A_ALL_RET_ALL_YES"/>
      <sheetName val="I_Q_A_ALL_OFF_ALL_YES"/>
      <sheetName val="I_Q_G_ALL_OFF_ALL_NO"/>
      <sheetName val="I_Q_A_ALL_APT_ALL_YES"/>
      <sheetName val="I_Q_G_ALL_APT_ALL_NO"/>
      <sheetName val="I_M_A_ALL_MF_ALL_NO"/>
      <sheetName val="I_Q_G_ALL_LND_ALL_NO"/>
      <sheetName val="I_Q_G_ALL_ALL_IGND_NO"/>
      <sheetName val="I_M_G_ALL_ALL_IG_NO"/>
      <sheetName val="I_Q_A_ALL_IND_ALL_YES"/>
      <sheetName val="I_Q_G_ALL_IND_ALL_NO"/>
      <sheetName val="I_Q_G_ALL_HOS_ALL_NO"/>
      <sheetName val="I_M_G_ALL_ALL_GC_NO"/>
      <sheetName val="I_Q_G_ALL_ALL_ALLND_NO"/>
      <sheetName val="I_M_A_ALL_EMF_ALL_NO"/>
      <sheetName val="I_M_A_ALL_ALL_ALL_NO"/>
      <sheetName val="I_M_G_ALL_ALL_ALL_NO"/>
      <sheetName val="I_Q_G_ALL_RET_T10M_NO"/>
      <sheetName val="I_Q_G_ALL_OFF_T10M_NO"/>
      <sheetName val="I_Q_G_ALL_APT_T10M_NO"/>
      <sheetName val="I_Q_G_ALL_IND_T10M_NO"/>
      <sheetName val="I_Q_G_SO_RET_ALL_YES"/>
      <sheetName val="I_Q_G_SO_OFF_ALL_YES"/>
      <sheetName val="I_Q_G_SO_APT_ALL_YES"/>
      <sheetName val="I_Q_G_SO_IND_ALL_YES"/>
      <sheetName val="I_Q_A_SO_ALL_ALL_YES"/>
      <sheetName val="I_Q_G_SO_ALL_ALL_NO"/>
      <sheetName val="I_Q_G_NE_RET_ALL_YES"/>
      <sheetName val="I_Q_G_NE_OFF_ALL_YES"/>
      <sheetName val="I_Q_G_NE_APT_ALL_YES"/>
      <sheetName val="I_Q_G_NE_IND_ALL_YES"/>
      <sheetName val="I_Q_A_NE_ALL_ALL_YES"/>
      <sheetName val="I_Q_G_NE_ALL_ALL_NO"/>
      <sheetName val="I_Q_G_MW_RET_ALL_YES"/>
      <sheetName val="I_Q_G_MW_OFF_ALL_YES"/>
      <sheetName val="I_Q_G_MW_APT_ALL_YES"/>
      <sheetName val="I_Q_G_MW_IND_ALL_YES"/>
      <sheetName val="I_Q_G_MW_ALL_ALL_NO"/>
      <sheetName val="I_Q_A_MW_ALL_ALL_YES"/>
      <sheetName val="Sheet2"/>
    </sheetNames>
    <sheetDataSet>
      <sheetData sheetId="0">
        <row r="5">
          <cell r="P5" t="str">
            <v>U.S. Composite - EW YoY</v>
          </cell>
        </row>
      </sheetData>
      <sheetData sheetId="1">
        <row r="5">
          <cell r="M5" t="str">
            <v>U.S. Investment Grade</v>
          </cell>
        </row>
      </sheetData>
      <sheetData sheetId="2">
        <row r="5">
          <cell r="L5" t="str">
            <v xml:space="preserve">U.S. Composite Excluding MultiFamily -  Value Weighted </v>
          </cell>
        </row>
      </sheetData>
      <sheetData sheetId="3">
        <row r="6">
          <cell r="Q6" t="str">
            <v>U.S. Office</v>
          </cell>
        </row>
      </sheetData>
      <sheetData sheetId="4">
        <row r="6">
          <cell r="O6" t="str">
            <v>Midwest Composite</v>
          </cell>
        </row>
      </sheetData>
      <sheetData sheetId="5">
        <row r="5">
          <cell r="O5" t="str">
            <v>Midwest Office</v>
          </cell>
        </row>
      </sheetData>
      <sheetData sheetId="6">
        <row r="5">
          <cell r="O5" t="str">
            <v>Prime Office Metros</v>
          </cell>
        </row>
      </sheetData>
      <sheetData sheetId="7">
        <row r="1">
          <cell r="P1" t="str">
            <v>U.S. Investment Grade Pair Count</v>
          </cell>
        </row>
      </sheetData>
      <sheetData sheetId="8">
        <row r="5">
          <cell r="Q5" t="str">
            <v>U.S. Composite</v>
          </cell>
        </row>
      </sheetData>
      <sheetData sheetId="9"/>
      <sheetData sheetId="10" refreshError="1"/>
      <sheetData sheetId="11">
        <row r="3">
          <cell r="H3">
            <v>45930</v>
          </cell>
        </row>
      </sheetData>
      <sheetData sheetId="12">
        <row r="1">
          <cell r="A1" t="str">
            <v>YearOfSecondSale</v>
          </cell>
        </row>
        <row r="2">
          <cell r="A2">
            <v>2000</v>
          </cell>
        </row>
        <row r="3">
          <cell r="A3">
            <v>2000</v>
          </cell>
        </row>
        <row r="4">
          <cell r="A4">
            <v>2000</v>
          </cell>
        </row>
        <row r="5">
          <cell r="A5">
            <v>2000</v>
          </cell>
        </row>
        <row r="6">
          <cell r="A6">
            <v>2000</v>
          </cell>
        </row>
        <row r="7">
          <cell r="A7">
            <v>2000</v>
          </cell>
        </row>
        <row r="8">
          <cell r="A8">
            <v>2000</v>
          </cell>
        </row>
        <row r="9">
          <cell r="A9">
            <v>2000</v>
          </cell>
        </row>
        <row r="10">
          <cell r="A10">
            <v>2000</v>
          </cell>
        </row>
        <row r="11">
          <cell r="A11">
            <v>2000</v>
          </cell>
        </row>
        <row r="12">
          <cell r="A12">
            <v>2000</v>
          </cell>
        </row>
        <row r="13">
          <cell r="A13">
            <v>2000</v>
          </cell>
        </row>
        <row r="14">
          <cell r="A14">
            <v>2001</v>
          </cell>
        </row>
        <row r="15">
          <cell r="A15">
            <v>2001</v>
          </cell>
        </row>
        <row r="16">
          <cell r="A16">
            <v>2001</v>
          </cell>
        </row>
        <row r="17">
          <cell r="A17">
            <v>2001</v>
          </cell>
        </row>
        <row r="18">
          <cell r="A18">
            <v>2001</v>
          </cell>
        </row>
        <row r="19">
          <cell r="A19">
            <v>2001</v>
          </cell>
        </row>
        <row r="20">
          <cell r="A20">
            <v>2001</v>
          </cell>
        </row>
        <row r="21">
          <cell r="A21">
            <v>2001</v>
          </cell>
        </row>
        <row r="22">
          <cell r="A22">
            <v>2001</v>
          </cell>
        </row>
        <row r="23">
          <cell r="A23">
            <v>2001</v>
          </cell>
        </row>
        <row r="24">
          <cell r="A24">
            <v>2001</v>
          </cell>
        </row>
        <row r="25">
          <cell r="A25">
            <v>2001</v>
          </cell>
        </row>
        <row r="26">
          <cell r="A26">
            <v>2002</v>
          </cell>
        </row>
        <row r="27">
          <cell r="A27">
            <v>2002</v>
          </cell>
        </row>
        <row r="28">
          <cell r="A28">
            <v>2002</v>
          </cell>
        </row>
        <row r="29">
          <cell r="A29">
            <v>2002</v>
          </cell>
        </row>
        <row r="30">
          <cell r="A30">
            <v>2002</v>
          </cell>
        </row>
        <row r="31">
          <cell r="A31">
            <v>2002</v>
          </cell>
        </row>
        <row r="32">
          <cell r="A32">
            <v>2002</v>
          </cell>
        </row>
        <row r="33">
          <cell r="A33">
            <v>2002</v>
          </cell>
        </row>
        <row r="34">
          <cell r="A34">
            <v>2002</v>
          </cell>
        </row>
        <row r="35">
          <cell r="A35">
            <v>2002</v>
          </cell>
        </row>
        <row r="36">
          <cell r="A36">
            <v>2002</v>
          </cell>
        </row>
        <row r="37">
          <cell r="A37">
            <v>2002</v>
          </cell>
        </row>
        <row r="38">
          <cell r="A38">
            <v>2003</v>
          </cell>
        </row>
        <row r="39">
          <cell r="A39">
            <v>2003</v>
          </cell>
        </row>
        <row r="40">
          <cell r="A40">
            <v>2003</v>
          </cell>
        </row>
        <row r="41">
          <cell r="A41">
            <v>2003</v>
          </cell>
        </row>
        <row r="42">
          <cell r="A42">
            <v>2003</v>
          </cell>
        </row>
        <row r="43">
          <cell r="A43">
            <v>2003</v>
          </cell>
        </row>
        <row r="44">
          <cell r="A44">
            <v>2003</v>
          </cell>
        </row>
        <row r="45">
          <cell r="A45">
            <v>2003</v>
          </cell>
        </row>
        <row r="46">
          <cell r="A46">
            <v>2003</v>
          </cell>
        </row>
        <row r="47">
          <cell r="A47">
            <v>2003</v>
          </cell>
        </row>
        <row r="48">
          <cell r="A48">
            <v>2003</v>
          </cell>
        </row>
        <row r="49">
          <cell r="A49">
            <v>2003</v>
          </cell>
        </row>
        <row r="50">
          <cell r="A50">
            <v>2004</v>
          </cell>
        </row>
        <row r="51">
          <cell r="A51">
            <v>2004</v>
          </cell>
        </row>
        <row r="52">
          <cell r="A52">
            <v>2004</v>
          </cell>
        </row>
        <row r="53">
          <cell r="A53">
            <v>2004</v>
          </cell>
        </row>
        <row r="54">
          <cell r="A54">
            <v>2004</v>
          </cell>
        </row>
        <row r="55">
          <cell r="A55">
            <v>2004</v>
          </cell>
        </row>
        <row r="56">
          <cell r="A56">
            <v>2004</v>
          </cell>
        </row>
        <row r="57">
          <cell r="A57">
            <v>2004</v>
          </cell>
        </row>
        <row r="58">
          <cell r="A58">
            <v>2004</v>
          </cell>
        </row>
        <row r="59">
          <cell r="A59">
            <v>2004</v>
          </cell>
        </row>
        <row r="60">
          <cell r="A60">
            <v>2004</v>
          </cell>
        </row>
        <row r="61">
          <cell r="A61">
            <v>2004</v>
          </cell>
        </row>
        <row r="62">
          <cell r="A62">
            <v>2005</v>
          </cell>
        </row>
        <row r="63">
          <cell r="A63">
            <v>2005</v>
          </cell>
        </row>
        <row r="64">
          <cell r="A64">
            <v>2005</v>
          </cell>
        </row>
        <row r="65">
          <cell r="A65">
            <v>2005</v>
          </cell>
        </row>
        <row r="66">
          <cell r="A66">
            <v>2005</v>
          </cell>
        </row>
        <row r="67">
          <cell r="A67">
            <v>2005</v>
          </cell>
        </row>
        <row r="68">
          <cell r="A68">
            <v>2005</v>
          </cell>
        </row>
        <row r="69">
          <cell r="A69">
            <v>2005</v>
          </cell>
        </row>
        <row r="70">
          <cell r="A70">
            <v>2005</v>
          </cell>
        </row>
        <row r="71">
          <cell r="A71">
            <v>2005</v>
          </cell>
        </row>
        <row r="72">
          <cell r="A72">
            <v>2005</v>
          </cell>
        </row>
        <row r="73">
          <cell r="A73">
            <v>2005</v>
          </cell>
        </row>
        <row r="74">
          <cell r="A74">
            <v>2006</v>
          </cell>
        </row>
        <row r="75">
          <cell r="A75">
            <v>2006</v>
          </cell>
        </row>
        <row r="76">
          <cell r="A76">
            <v>2006</v>
          </cell>
        </row>
        <row r="77">
          <cell r="A77">
            <v>2006</v>
          </cell>
        </row>
        <row r="78">
          <cell r="A78">
            <v>2006</v>
          </cell>
        </row>
        <row r="79">
          <cell r="A79">
            <v>2006</v>
          </cell>
        </row>
        <row r="80">
          <cell r="A80">
            <v>2006</v>
          </cell>
        </row>
        <row r="81">
          <cell r="A81">
            <v>2006</v>
          </cell>
        </row>
        <row r="82">
          <cell r="A82">
            <v>2006</v>
          </cell>
        </row>
        <row r="83">
          <cell r="A83">
            <v>2006</v>
          </cell>
        </row>
        <row r="84">
          <cell r="A84">
            <v>2006</v>
          </cell>
        </row>
        <row r="85">
          <cell r="A85">
            <v>2006</v>
          </cell>
        </row>
        <row r="86">
          <cell r="A86">
            <v>2007</v>
          </cell>
        </row>
        <row r="87">
          <cell r="A87">
            <v>2007</v>
          </cell>
        </row>
        <row r="88">
          <cell r="A88">
            <v>2007</v>
          </cell>
        </row>
        <row r="89">
          <cell r="A89">
            <v>2007</v>
          </cell>
        </row>
        <row r="90">
          <cell r="A90">
            <v>2007</v>
          </cell>
        </row>
        <row r="91">
          <cell r="A91">
            <v>2007</v>
          </cell>
        </row>
        <row r="92">
          <cell r="A92">
            <v>2007</v>
          </cell>
        </row>
        <row r="93">
          <cell r="A93">
            <v>2007</v>
          </cell>
        </row>
        <row r="94">
          <cell r="A94">
            <v>2007</v>
          </cell>
        </row>
        <row r="95">
          <cell r="A95">
            <v>2007</v>
          </cell>
        </row>
        <row r="96">
          <cell r="A96">
            <v>2007</v>
          </cell>
        </row>
        <row r="97">
          <cell r="A97">
            <v>2007</v>
          </cell>
        </row>
        <row r="98">
          <cell r="A98">
            <v>2008</v>
          </cell>
        </row>
        <row r="99">
          <cell r="A99">
            <v>2008</v>
          </cell>
        </row>
        <row r="100">
          <cell r="A100">
            <v>2008</v>
          </cell>
        </row>
        <row r="101">
          <cell r="A101">
            <v>2008</v>
          </cell>
        </row>
        <row r="102">
          <cell r="A102">
            <v>2008</v>
          </cell>
        </row>
        <row r="103">
          <cell r="A103">
            <v>2008</v>
          </cell>
        </row>
        <row r="104">
          <cell r="A104">
            <v>2008</v>
          </cell>
        </row>
        <row r="105">
          <cell r="A105">
            <v>2008</v>
          </cell>
        </row>
        <row r="106">
          <cell r="A106">
            <v>2008</v>
          </cell>
        </row>
        <row r="107">
          <cell r="A107">
            <v>2008</v>
          </cell>
        </row>
        <row r="108">
          <cell r="A108">
            <v>2008</v>
          </cell>
        </row>
        <row r="109">
          <cell r="A109">
            <v>2008</v>
          </cell>
        </row>
        <row r="110">
          <cell r="A110">
            <v>2009</v>
          </cell>
        </row>
        <row r="111">
          <cell r="A111">
            <v>2009</v>
          </cell>
        </row>
        <row r="112">
          <cell r="A112">
            <v>2009</v>
          </cell>
        </row>
        <row r="113">
          <cell r="A113">
            <v>2009</v>
          </cell>
        </row>
        <row r="114">
          <cell r="A114">
            <v>2009</v>
          </cell>
        </row>
        <row r="115">
          <cell r="A115">
            <v>2009</v>
          </cell>
        </row>
        <row r="116">
          <cell r="A116">
            <v>2009</v>
          </cell>
        </row>
        <row r="117">
          <cell r="A117">
            <v>2009</v>
          </cell>
        </row>
        <row r="118">
          <cell r="A118">
            <v>2009</v>
          </cell>
        </row>
        <row r="119">
          <cell r="A119">
            <v>2009</v>
          </cell>
        </row>
        <row r="120">
          <cell r="A120">
            <v>2009</v>
          </cell>
        </row>
        <row r="121">
          <cell r="A121">
            <v>2009</v>
          </cell>
        </row>
        <row r="122">
          <cell r="A122">
            <v>2010</v>
          </cell>
        </row>
        <row r="123">
          <cell r="A123">
            <v>2010</v>
          </cell>
        </row>
        <row r="124">
          <cell r="A124">
            <v>2010</v>
          </cell>
        </row>
        <row r="125">
          <cell r="A125">
            <v>2010</v>
          </cell>
        </row>
        <row r="126">
          <cell r="A126">
            <v>2010</v>
          </cell>
        </row>
        <row r="127">
          <cell r="A127">
            <v>2010</v>
          </cell>
        </row>
        <row r="128">
          <cell r="A128">
            <v>2010</v>
          </cell>
        </row>
        <row r="129">
          <cell r="A129">
            <v>2010</v>
          </cell>
        </row>
        <row r="130">
          <cell r="A130">
            <v>2010</v>
          </cell>
        </row>
        <row r="131">
          <cell r="A131">
            <v>2010</v>
          </cell>
        </row>
        <row r="132">
          <cell r="A132">
            <v>2010</v>
          </cell>
        </row>
        <row r="133">
          <cell r="A133">
            <v>2010</v>
          </cell>
        </row>
        <row r="134">
          <cell r="A134">
            <v>2011</v>
          </cell>
        </row>
        <row r="135">
          <cell r="A135">
            <v>2011</v>
          </cell>
        </row>
        <row r="136">
          <cell r="A136">
            <v>2011</v>
          </cell>
        </row>
        <row r="137">
          <cell r="A137">
            <v>2011</v>
          </cell>
        </row>
        <row r="138">
          <cell r="A138">
            <v>2011</v>
          </cell>
        </row>
        <row r="139">
          <cell r="A139">
            <v>2011</v>
          </cell>
        </row>
        <row r="140">
          <cell r="A140">
            <v>2011</v>
          </cell>
        </row>
        <row r="141">
          <cell r="A141">
            <v>2011</v>
          </cell>
        </row>
        <row r="142">
          <cell r="A142">
            <v>2011</v>
          </cell>
        </row>
        <row r="143">
          <cell r="A143">
            <v>2011</v>
          </cell>
        </row>
        <row r="144">
          <cell r="A144">
            <v>2011</v>
          </cell>
        </row>
        <row r="145">
          <cell r="A145">
            <v>2011</v>
          </cell>
        </row>
        <row r="146">
          <cell r="A146">
            <v>2012</v>
          </cell>
        </row>
        <row r="147">
          <cell r="A147">
            <v>2012</v>
          </cell>
        </row>
        <row r="148">
          <cell r="A148">
            <v>2012</v>
          </cell>
        </row>
        <row r="149">
          <cell r="A149">
            <v>2012</v>
          </cell>
        </row>
        <row r="150">
          <cell r="A150">
            <v>2012</v>
          </cell>
        </row>
        <row r="151">
          <cell r="A151">
            <v>2012</v>
          </cell>
        </row>
        <row r="152">
          <cell r="A152">
            <v>2012</v>
          </cell>
        </row>
        <row r="153">
          <cell r="A153">
            <v>2012</v>
          </cell>
        </row>
        <row r="154">
          <cell r="A154">
            <v>2012</v>
          </cell>
        </row>
        <row r="155">
          <cell r="A155">
            <v>2012</v>
          </cell>
        </row>
        <row r="156">
          <cell r="A156">
            <v>2012</v>
          </cell>
        </row>
        <row r="157">
          <cell r="A157">
            <v>2012</v>
          </cell>
        </row>
        <row r="158">
          <cell r="A158">
            <v>2013</v>
          </cell>
        </row>
        <row r="159">
          <cell r="A159">
            <v>2013</v>
          </cell>
        </row>
        <row r="160">
          <cell r="A160">
            <v>2013</v>
          </cell>
        </row>
        <row r="161">
          <cell r="A161">
            <v>2013</v>
          </cell>
        </row>
        <row r="162">
          <cell r="A162">
            <v>2013</v>
          </cell>
        </row>
        <row r="163">
          <cell r="A163">
            <v>2013</v>
          </cell>
        </row>
        <row r="164">
          <cell r="A164">
            <v>2013</v>
          </cell>
        </row>
        <row r="165">
          <cell r="A165">
            <v>2013</v>
          </cell>
        </row>
        <row r="166">
          <cell r="A166">
            <v>2013</v>
          </cell>
        </row>
        <row r="167">
          <cell r="A167">
            <v>2013</v>
          </cell>
        </row>
        <row r="168">
          <cell r="A168">
            <v>2013</v>
          </cell>
        </row>
        <row r="169">
          <cell r="A169">
            <v>2013</v>
          </cell>
        </row>
        <row r="170">
          <cell r="A170">
            <v>2014</v>
          </cell>
        </row>
        <row r="171">
          <cell r="A171">
            <v>2014</v>
          </cell>
        </row>
        <row r="172">
          <cell r="A172">
            <v>2014</v>
          </cell>
        </row>
        <row r="173">
          <cell r="A173">
            <v>2014</v>
          </cell>
        </row>
        <row r="174">
          <cell r="A174">
            <v>2014</v>
          </cell>
        </row>
        <row r="175">
          <cell r="A175">
            <v>2014</v>
          </cell>
        </row>
        <row r="176">
          <cell r="A176">
            <v>2014</v>
          </cell>
        </row>
        <row r="177">
          <cell r="A177">
            <v>2014</v>
          </cell>
        </row>
        <row r="178">
          <cell r="A178">
            <v>2014</v>
          </cell>
        </row>
        <row r="179">
          <cell r="A179">
            <v>2014</v>
          </cell>
        </row>
        <row r="180">
          <cell r="A180">
            <v>2014</v>
          </cell>
        </row>
        <row r="181">
          <cell r="A181">
            <v>2014</v>
          </cell>
        </row>
        <row r="182">
          <cell r="A182">
            <v>2015</v>
          </cell>
        </row>
        <row r="183">
          <cell r="A183">
            <v>2015</v>
          </cell>
        </row>
        <row r="184">
          <cell r="A184">
            <v>2015</v>
          </cell>
        </row>
        <row r="185">
          <cell r="A185">
            <v>2015</v>
          </cell>
        </row>
        <row r="186">
          <cell r="A186">
            <v>2015</v>
          </cell>
        </row>
        <row r="187">
          <cell r="A187">
            <v>2015</v>
          </cell>
        </row>
        <row r="188">
          <cell r="A188">
            <v>2015</v>
          </cell>
        </row>
        <row r="189">
          <cell r="A189">
            <v>2015</v>
          </cell>
        </row>
        <row r="190">
          <cell r="A190">
            <v>2015</v>
          </cell>
        </row>
        <row r="191">
          <cell r="A191">
            <v>2015</v>
          </cell>
        </row>
        <row r="192">
          <cell r="A192">
            <v>2015</v>
          </cell>
        </row>
        <row r="193">
          <cell r="A193">
            <v>2015</v>
          </cell>
        </row>
        <row r="194">
          <cell r="A194">
            <v>2016</v>
          </cell>
        </row>
        <row r="195">
          <cell r="A195">
            <v>2016</v>
          </cell>
        </row>
        <row r="196">
          <cell r="A196">
            <v>2016</v>
          </cell>
        </row>
        <row r="197">
          <cell r="A197">
            <v>2016</v>
          </cell>
        </row>
        <row r="198">
          <cell r="A198">
            <v>2016</v>
          </cell>
        </row>
        <row r="199">
          <cell r="A199">
            <v>2016</v>
          </cell>
        </row>
        <row r="200">
          <cell r="A200">
            <v>2016</v>
          </cell>
        </row>
        <row r="201">
          <cell r="A201">
            <v>2016</v>
          </cell>
        </row>
        <row r="202">
          <cell r="A202">
            <v>2016</v>
          </cell>
        </row>
        <row r="203">
          <cell r="A203">
            <v>2016</v>
          </cell>
        </row>
        <row r="204">
          <cell r="A204">
            <v>2016</v>
          </cell>
        </row>
        <row r="205">
          <cell r="A205">
            <v>2016</v>
          </cell>
        </row>
        <row r="206">
          <cell r="A206">
            <v>2017</v>
          </cell>
        </row>
        <row r="207">
          <cell r="A207">
            <v>2017</v>
          </cell>
        </row>
        <row r="208">
          <cell r="A208">
            <v>2017</v>
          </cell>
        </row>
        <row r="209">
          <cell r="A209">
            <v>2017</v>
          </cell>
        </row>
        <row r="210">
          <cell r="A210">
            <v>2017</v>
          </cell>
        </row>
        <row r="211">
          <cell r="A211">
            <v>2017</v>
          </cell>
        </row>
        <row r="212">
          <cell r="A212">
            <v>2017</v>
          </cell>
        </row>
        <row r="213">
          <cell r="A213">
            <v>2017</v>
          </cell>
        </row>
        <row r="214">
          <cell r="A214">
            <v>2017</v>
          </cell>
        </row>
        <row r="215">
          <cell r="A215">
            <v>2017</v>
          </cell>
        </row>
        <row r="216">
          <cell r="A216">
            <v>2017</v>
          </cell>
        </row>
        <row r="217">
          <cell r="A217">
            <v>2017</v>
          </cell>
        </row>
        <row r="218">
          <cell r="A218">
            <v>2018</v>
          </cell>
        </row>
        <row r="219">
          <cell r="A219">
            <v>2018</v>
          </cell>
        </row>
        <row r="220">
          <cell r="A220">
            <v>2018</v>
          </cell>
        </row>
        <row r="221">
          <cell r="A221">
            <v>2018</v>
          </cell>
        </row>
        <row r="222">
          <cell r="A222">
            <v>2018</v>
          </cell>
        </row>
        <row r="223">
          <cell r="A223">
            <v>2018</v>
          </cell>
        </row>
        <row r="224">
          <cell r="A224">
            <v>2018</v>
          </cell>
        </row>
        <row r="225">
          <cell r="A225">
            <v>2018</v>
          </cell>
        </row>
        <row r="226">
          <cell r="A226">
            <v>2018</v>
          </cell>
        </row>
        <row r="227">
          <cell r="A227">
            <v>2018</v>
          </cell>
        </row>
        <row r="228">
          <cell r="A228">
            <v>2018</v>
          </cell>
        </row>
        <row r="229">
          <cell r="A229">
            <v>2018</v>
          </cell>
        </row>
        <row r="230">
          <cell r="A230">
            <v>2019</v>
          </cell>
        </row>
        <row r="231">
          <cell r="A231">
            <v>2019</v>
          </cell>
        </row>
        <row r="232">
          <cell r="A232">
            <v>2019</v>
          </cell>
        </row>
        <row r="233">
          <cell r="A233">
            <v>2019</v>
          </cell>
        </row>
        <row r="234">
          <cell r="A234">
            <v>2019</v>
          </cell>
        </row>
        <row r="235">
          <cell r="A235">
            <v>2019</v>
          </cell>
        </row>
        <row r="236">
          <cell r="A236">
            <v>2019</v>
          </cell>
        </row>
        <row r="237">
          <cell r="A237">
            <v>2019</v>
          </cell>
        </row>
        <row r="238">
          <cell r="A238">
            <v>2019</v>
          </cell>
        </row>
        <row r="239">
          <cell r="A239">
            <v>2019</v>
          </cell>
        </row>
        <row r="240">
          <cell r="A240">
            <v>2019</v>
          </cell>
        </row>
        <row r="241">
          <cell r="A241">
            <v>2019</v>
          </cell>
        </row>
        <row r="242">
          <cell r="A242">
            <v>2020</v>
          </cell>
        </row>
        <row r="243">
          <cell r="A243">
            <v>2020</v>
          </cell>
        </row>
        <row r="244">
          <cell r="A244">
            <v>2020</v>
          </cell>
        </row>
        <row r="245">
          <cell r="A245">
            <v>2020</v>
          </cell>
        </row>
        <row r="246">
          <cell r="A246">
            <v>2020</v>
          </cell>
        </row>
        <row r="247">
          <cell r="A247">
            <v>2020</v>
          </cell>
        </row>
        <row r="248">
          <cell r="A248">
            <v>2020</v>
          </cell>
        </row>
        <row r="249">
          <cell r="A249">
            <v>2020</v>
          </cell>
        </row>
        <row r="250">
          <cell r="A250">
            <v>2020</v>
          </cell>
        </row>
        <row r="251">
          <cell r="A251">
            <v>2020</v>
          </cell>
        </row>
        <row r="252">
          <cell r="A252">
            <v>2020</v>
          </cell>
        </row>
        <row r="253">
          <cell r="A253">
            <v>2020</v>
          </cell>
        </row>
        <row r="254">
          <cell r="A254">
            <v>2021</v>
          </cell>
        </row>
        <row r="255">
          <cell r="A255">
            <v>2021</v>
          </cell>
        </row>
        <row r="256">
          <cell r="A256">
            <v>2021</v>
          </cell>
        </row>
        <row r="257">
          <cell r="A257">
            <v>2021</v>
          </cell>
        </row>
        <row r="258">
          <cell r="A258">
            <v>2021</v>
          </cell>
        </row>
        <row r="259">
          <cell r="A259">
            <v>2021</v>
          </cell>
        </row>
        <row r="260">
          <cell r="A260">
            <v>2021</v>
          </cell>
        </row>
        <row r="261">
          <cell r="A261">
            <v>2021</v>
          </cell>
        </row>
        <row r="262">
          <cell r="A262">
            <v>2021</v>
          </cell>
        </row>
        <row r="263">
          <cell r="A263">
            <v>2021</v>
          </cell>
        </row>
        <row r="264">
          <cell r="A264">
            <v>2021</v>
          </cell>
        </row>
        <row r="265">
          <cell r="A265">
            <v>2021</v>
          </cell>
        </row>
        <row r="266">
          <cell r="A266">
            <v>2022</v>
          </cell>
        </row>
        <row r="267">
          <cell r="A267">
            <v>2022</v>
          </cell>
        </row>
        <row r="268">
          <cell r="A268">
            <v>2022</v>
          </cell>
        </row>
        <row r="269">
          <cell r="A269">
            <v>2022</v>
          </cell>
        </row>
        <row r="270">
          <cell r="A270">
            <v>2022</v>
          </cell>
        </row>
        <row r="271">
          <cell r="A271">
            <v>2022</v>
          </cell>
        </row>
        <row r="272">
          <cell r="A272">
            <v>2022</v>
          </cell>
        </row>
        <row r="273">
          <cell r="A273">
            <v>2022</v>
          </cell>
        </row>
        <row r="274">
          <cell r="A274">
            <v>2022</v>
          </cell>
        </row>
        <row r="275">
          <cell r="A275">
            <v>2022</v>
          </cell>
        </row>
        <row r="276">
          <cell r="A276">
            <v>2022</v>
          </cell>
        </row>
        <row r="277">
          <cell r="A277">
            <v>2022</v>
          </cell>
        </row>
        <row r="278">
          <cell r="A278">
            <v>2023</v>
          </cell>
        </row>
        <row r="279">
          <cell r="A279">
            <v>2023</v>
          </cell>
        </row>
        <row r="280">
          <cell r="A280">
            <v>2023</v>
          </cell>
        </row>
        <row r="281">
          <cell r="A281">
            <v>2023</v>
          </cell>
        </row>
        <row r="282">
          <cell r="A282">
            <v>2023</v>
          </cell>
        </row>
        <row r="283">
          <cell r="A283">
            <v>2023</v>
          </cell>
        </row>
        <row r="284">
          <cell r="A284">
            <v>2023</v>
          </cell>
        </row>
        <row r="285">
          <cell r="A285">
            <v>2023</v>
          </cell>
        </row>
        <row r="286">
          <cell r="A286">
            <v>2023</v>
          </cell>
        </row>
        <row r="287">
          <cell r="A287">
            <v>2023</v>
          </cell>
        </row>
        <row r="288">
          <cell r="A288">
            <v>2023</v>
          </cell>
        </row>
        <row r="289">
          <cell r="A289">
            <v>2023</v>
          </cell>
        </row>
        <row r="290">
          <cell r="A290">
            <v>2024</v>
          </cell>
        </row>
        <row r="291">
          <cell r="A291">
            <v>2024</v>
          </cell>
        </row>
        <row r="292">
          <cell r="A292">
            <v>2024</v>
          </cell>
        </row>
        <row r="293">
          <cell r="A293">
            <v>2024</v>
          </cell>
        </row>
        <row r="294">
          <cell r="A294">
            <v>2024</v>
          </cell>
        </row>
        <row r="295">
          <cell r="A295">
            <v>2024</v>
          </cell>
        </row>
        <row r="296">
          <cell r="A296">
            <v>2024</v>
          </cell>
        </row>
        <row r="297">
          <cell r="A297">
            <v>2024</v>
          </cell>
        </row>
        <row r="298">
          <cell r="A298">
            <v>2024</v>
          </cell>
        </row>
        <row r="299">
          <cell r="A299">
            <v>2024</v>
          </cell>
        </row>
        <row r="300">
          <cell r="A300">
            <v>2024</v>
          </cell>
        </row>
        <row r="301">
          <cell r="A301">
            <v>2024</v>
          </cell>
        </row>
        <row r="302">
          <cell r="A302">
            <v>2025</v>
          </cell>
        </row>
        <row r="303">
          <cell r="A303">
            <v>2025</v>
          </cell>
        </row>
        <row r="304">
          <cell r="A304">
            <v>2025</v>
          </cell>
        </row>
        <row r="305">
          <cell r="A305">
            <v>2025</v>
          </cell>
        </row>
        <row r="306">
          <cell r="A306">
            <v>2025</v>
          </cell>
        </row>
        <row r="307">
          <cell r="A307">
            <v>2025</v>
          </cell>
        </row>
        <row r="308">
          <cell r="A308">
            <v>2025</v>
          </cell>
        </row>
        <row r="309">
          <cell r="A309">
            <v>2025</v>
          </cell>
        </row>
        <row r="310">
          <cell r="A310">
            <v>2025</v>
          </cell>
        </row>
        <row r="311">
          <cell r="A311">
            <v>2025</v>
          </cell>
        </row>
      </sheetData>
      <sheetData sheetId="13" refreshError="1"/>
      <sheetData sheetId="14" refreshError="1"/>
      <sheetData sheetId="15" refreshError="1"/>
      <sheetData sheetId="1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26"/>
      <sheetData sheetId="27"/>
      <sheetData sheetId="28"/>
      <sheetData sheetId="29">
        <row r="1">
          <cell r="A1" t="str">
            <v>x</v>
          </cell>
        </row>
        <row r="2">
          <cell r="A2" t="str">
            <v>Y1998Q1</v>
          </cell>
        </row>
        <row r="3">
          <cell r="A3" t="str">
            <v>Y1998Q2</v>
          </cell>
        </row>
        <row r="4">
          <cell r="A4" t="str">
            <v>Y1998Q3</v>
          </cell>
        </row>
        <row r="5">
          <cell r="A5" t="str">
            <v>Y1998Q4</v>
          </cell>
        </row>
        <row r="6">
          <cell r="A6" t="str">
            <v>Y1999Q1</v>
          </cell>
        </row>
        <row r="7">
          <cell r="A7" t="str">
            <v>Y1999Q2</v>
          </cell>
        </row>
        <row r="8">
          <cell r="A8" t="str">
            <v>Y1999Q3</v>
          </cell>
        </row>
        <row r="9">
          <cell r="A9" t="str">
            <v>Y1999Q4</v>
          </cell>
        </row>
        <row r="10">
          <cell r="A10" t="str">
            <v>Y2000Q1</v>
          </cell>
        </row>
        <row r="11">
          <cell r="A11" t="str">
            <v>Y2000Q2</v>
          </cell>
        </row>
        <row r="12">
          <cell r="A12" t="str">
            <v>Y2000Q3</v>
          </cell>
        </row>
        <row r="13">
          <cell r="A13" t="str">
            <v>Y2000Q4</v>
          </cell>
        </row>
        <row r="14">
          <cell r="A14" t="str">
            <v>Y2001Q1</v>
          </cell>
        </row>
        <row r="15">
          <cell r="A15" t="str">
            <v>Y2001Q2</v>
          </cell>
        </row>
        <row r="16">
          <cell r="A16" t="str">
            <v>Y2001Q3</v>
          </cell>
        </row>
        <row r="17">
          <cell r="A17" t="str">
            <v>Y2001Q4</v>
          </cell>
        </row>
        <row r="18">
          <cell r="A18" t="str">
            <v>Y2002Q1</v>
          </cell>
        </row>
        <row r="19">
          <cell r="A19" t="str">
            <v>Y2002Q2</v>
          </cell>
        </row>
        <row r="20">
          <cell r="A20" t="str">
            <v>Y2002Q3</v>
          </cell>
        </row>
        <row r="21">
          <cell r="A21" t="str">
            <v>Y2002Q4</v>
          </cell>
        </row>
        <row r="22">
          <cell r="A22" t="str">
            <v>Y2003Q1</v>
          </cell>
        </row>
        <row r="23">
          <cell r="A23" t="str">
            <v>Y2003Q2</v>
          </cell>
        </row>
        <row r="24">
          <cell r="A24" t="str">
            <v>Y2003Q3</v>
          </cell>
        </row>
        <row r="25">
          <cell r="A25" t="str">
            <v>Y2003Q4</v>
          </cell>
        </row>
        <row r="26">
          <cell r="A26" t="str">
            <v>Y2004Q1</v>
          </cell>
        </row>
        <row r="27">
          <cell r="A27" t="str">
            <v>Y2004Q2</v>
          </cell>
        </row>
        <row r="28">
          <cell r="A28" t="str">
            <v>Y2004Q3</v>
          </cell>
        </row>
        <row r="29">
          <cell r="A29" t="str">
            <v>Y2004Q4</v>
          </cell>
        </row>
        <row r="30">
          <cell r="A30" t="str">
            <v>Y2005Q1</v>
          </cell>
        </row>
        <row r="31">
          <cell r="A31" t="str">
            <v>Y2005Q2</v>
          </cell>
        </row>
        <row r="32">
          <cell r="A32" t="str">
            <v>Y2005Q3</v>
          </cell>
        </row>
        <row r="33">
          <cell r="A33" t="str">
            <v>Y2005Q4</v>
          </cell>
        </row>
        <row r="34">
          <cell r="A34" t="str">
            <v>Y2006Q1</v>
          </cell>
        </row>
        <row r="35">
          <cell r="A35" t="str">
            <v>Y2006Q2</v>
          </cell>
        </row>
        <row r="36">
          <cell r="A36" t="str">
            <v>Y2006Q3</v>
          </cell>
        </row>
        <row r="37">
          <cell r="A37" t="str">
            <v>Y2006Q4</v>
          </cell>
        </row>
        <row r="38">
          <cell r="A38" t="str">
            <v>Y2007Q1</v>
          </cell>
        </row>
        <row r="39">
          <cell r="A39" t="str">
            <v>Y2007Q2</v>
          </cell>
        </row>
        <row r="40">
          <cell r="A40" t="str">
            <v>Y2007Q3</v>
          </cell>
        </row>
        <row r="41">
          <cell r="A41" t="str">
            <v>Y2007Q4</v>
          </cell>
        </row>
        <row r="42">
          <cell r="A42" t="str">
            <v>Y2008Q1</v>
          </cell>
        </row>
        <row r="43">
          <cell r="A43" t="str">
            <v>Y2008Q2</v>
          </cell>
        </row>
        <row r="44">
          <cell r="A44" t="str">
            <v>Y2008Q3</v>
          </cell>
        </row>
        <row r="45">
          <cell r="A45" t="str">
            <v>Y2008Q4</v>
          </cell>
        </row>
        <row r="46">
          <cell r="A46" t="str">
            <v>Y2009Q1</v>
          </cell>
        </row>
        <row r="47">
          <cell r="A47" t="str">
            <v>Y2009Q2</v>
          </cell>
        </row>
        <row r="48">
          <cell r="A48" t="str">
            <v>Y2009Q3</v>
          </cell>
        </row>
        <row r="49">
          <cell r="A49" t="str">
            <v>Y2009Q4</v>
          </cell>
        </row>
        <row r="50">
          <cell r="A50" t="str">
            <v>Y2010Q1</v>
          </cell>
        </row>
        <row r="51">
          <cell r="A51" t="str">
            <v>Y2010Q2</v>
          </cell>
        </row>
        <row r="52">
          <cell r="A52" t="str">
            <v>Y2010Q3</v>
          </cell>
        </row>
        <row r="53">
          <cell r="A53" t="str">
            <v>Y2010Q4</v>
          </cell>
        </row>
        <row r="54">
          <cell r="A54" t="str">
            <v>Y2011Q1</v>
          </cell>
        </row>
        <row r="55">
          <cell r="A55" t="str">
            <v>Y2011Q2</v>
          </cell>
        </row>
        <row r="56">
          <cell r="A56" t="str">
            <v>Y2011Q3</v>
          </cell>
        </row>
        <row r="57">
          <cell r="A57" t="str">
            <v>Y2011Q4</v>
          </cell>
        </row>
        <row r="58">
          <cell r="A58" t="str">
            <v>Y2012Q1</v>
          </cell>
        </row>
        <row r="59">
          <cell r="A59" t="str">
            <v>Y2012Q2</v>
          </cell>
        </row>
        <row r="60">
          <cell r="A60" t="str">
            <v>Y2012Q3</v>
          </cell>
        </row>
        <row r="61">
          <cell r="A61" t="str">
            <v>Y2012Q4</v>
          </cell>
        </row>
        <row r="62">
          <cell r="A62" t="str">
            <v>Y2013Q1</v>
          </cell>
        </row>
        <row r="63">
          <cell r="A63" t="str">
            <v>Y2013Q2</v>
          </cell>
        </row>
        <row r="64">
          <cell r="A64" t="str">
            <v>Y2013Q3</v>
          </cell>
        </row>
        <row r="65">
          <cell r="A65" t="str">
            <v>Y2013Q4</v>
          </cell>
        </row>
        <row r="66">
          <cell r="A66" t="str">
            <v>Y2014Q1</v>
          </cell>
        </row>
        <row r="67">
          <cell r="A67" t="str">
            <v>Y2014Q2</v>
          </cell>
        </row>
        <row r="68">
          <cell r="A68" t="str">
            <v>Y2014Q3</v>
          </cell>
        </row>
        <row r="69">
          <cell r="A69" t="str">
            <v>Y2014Q4</v>
          </cell>
        </row>
        <row r="70">
          <cell r="A70" t="str">
            <v>Y2015Q1</v>
          </cell>
        </row>
        <row r="71">
          <cell r="A71" t="str">
            <v>Y2015Q2</v>
          </cell>
        </row>
        <row r="72">
          <cell r="A72" t="str">
            <v>Y2015Q3</v>
          </cell>
        </row>
        <row r="73">
          <cell r="A73" t="str">
            <v>Y2015Q4</v>
          </cell>
        </row>
        <row r="74">
          <cell r="A74" t="str">
            <v>Y2016Q1</v>
          </cell>
        </row>
        <row r="75">
          <cell r="A75" t="str">
            <v>Y2016Q2</v>
          </cell>
        </row>
        <row r="76">
          <cell r="A76" t="str">
            <v>Y2016Q3</v>
          </cell>
        </row>
        <row r="77">
          <cell r="A77" t="str">
            <v>Y2016Q4</v>
          </cell>
        </row>
        <row r="78">
          <cell r="A78" t="str">
            <v>Y2017Q1</v>
          </cell>
        </row>
        <row r="79">
          <cell r="A79" t="str">
            <v>Y2017Q2</v>
          </cell>
        </row>
        <row r="80">
          <cell r="A80" t="str">
            <v>Y2017Q3</v>
          </cell>
        </row>
        <row r="81">
          <cell r="A81" t="str">
            <v>Y2017Q4</v>
          </cell>
        </row>
        <row r="82">
          <cell r="A82" t="str">
            <v>Y2018Q1</v>
          </cell>
        </row>
        <row r="83">
          <cell r="A83" t="str">
            <v>Y2018Q2</v>
          </cell>
        </row>
        <row r="84">
          <cell r="A84" t="str">
            <v>Y2018Q3</v>
          </cell>
        </row>
        <row r="85">
          <cell r="A85" t="str">
            <v>Y2018Q4</v>
          </cell>
        </row>
        <row r="86">
          <cell r="A86" t="str">
            <v>Y2019Q1</v>
          </cell>
        </row>
        <row r="87">
          <cell r="A87" t="str">
            <v>Y2019Q2</v>
          </cell>
        </row>
        <row r="88">
          <cell r="A88" t="str">
            <v>Y2019Q3</v>
          </cell>
        </row>
        <row r="89">
          <cell r="A89" t="str">
            <v>Y2019Q4</v>
          </cell>
        </row>
        <row r="90">
          <cell r="A90" t="str">
            <v>Y2020Q1</v>
          </cell>
        </row>
        <row r="91">
          <cell r="A91" t="str">
            <v>Y2020Q2</v>
          </cell>
        </row>
        <row r="92">
          <cell r="A92" t="str">
            <v>Y2020Q3</v>
          </cell>
        </row>
        <row r="93">
          <cell r="A93" t="str">
            <v>Y2020Q4</v>
          </cell>
        </row>
        <row r="94">
          <cell r="A94" t="str">
            <v>Y2021Q1</v>
          </cell>
        </row>
        <row r="95">
          <cell r="A95" t="str">
            <v>Y2021Q2</v>
          </cell>
        </row>
        <row r="96">
          <cell r="A96" t="str">
            <v>Y2021Q3</v>
          </cell>
        </row>
        <row r="97">
          <cell r="A97" t="str">
            <v>Y2021Q4</v>
          </cell>
        </row>
        <row r="98">
          <cell r="A98" t="str">
            <v>Y2022Q1</v>
          </cell>
        </row>
        <row r="99">
          <cell r="A99" t="str">
            <v>Y2022Q2</v>
          </cell>
        </row>
        <row r="100">
          <cell r="A100" t="str">
            <v>Y2022Q3</v>
          </cell>
        </row>
        <row r="101">
          <cell r="A101" t="str">
            <v>Y2022Q4</v>
          </cell>
        </row>
        <row r="102">
          <cell r="A102" t="str">
            <v>Y2023Q1</v>
          </cell>
        </row>
        <row r="103">
          <cell r="A103" t="str">
            <v>Y2023Q2</v>
          </cell>
        </row>
        <row r="104">
          <cell r="A104" t="str">
            <v>Y2023Q3</v>
          </cell>
        </row>
        <row r="105">
          <cell r="A105" t="str">
            <v>Y2023Q4</v>
          </cell>
        </row>
        <row r="106">
          <cell r="A106" t="str">
            <v>Y2024Q1</v>
          </cell>
        </row>
        <row r="107">
          <cell r="A107" t="str">
            <v>Y2024Q2</v>
          </cell>
        </row>
        <row r="108">
          <cell r="A108" t="str">
            <v>Y2024Q3</v>
          </cell>
        </row>
        <row r="109">
          <cell r="A109" t="str">
            <v>Y2024Q4</v>
          </cell>
        </row>
        <row r="110">
          <cell r="A110" t="str">
            <v>Y2025Q1</v>
          </cell>
        </row>
        <row r="111">
          <cell r="A111" t="str">
            <v>Y2025Q2</v>
          </cell>
        </row>
        <row r="112">
          <cell r="A112" t="str">
            <v>Y2025Q3</v>
          </cell>
        </row>
      </sheetData>
      <sheetData sheetId="3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31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</sheetData>
      <sheetData sheetId="32"/>
      <sheetData sheetId="33"/>
      <sheetData sheetId="34"/>
      <sheetData sheetId="35">
        <row r="335">
          <cell r="B335">
            <v>328.04210625510098</v>
          </cell>
        </row>
      </sheetData>
      <sheetData sheetId="3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37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</sheetData>
      <sheetData sheetId="38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</sheetData>
      <sheetData sheetId="39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</sheetData>
      <sheetData sheetId="40"/>
      <sheetData sheetId="41">
        <row r="1">
          <cell r="A1" t="str">
            <v>x</v>
          </cell>
        </row>
        <row r="2">
          <cell r="A2" t="str">
            <v>Y2000Q1</v>
          </cell>
        </row>
        <row r="3">
          <cell r="A3" t="str">
            <v>Y2000Q2</v>
          </cell>
        </row>
        <row r="4">
          <cell r="A4" t="str">
            <v>Y2000Q3</v>
          </cell>
        </row>
        <row r="5">
          <cell r="A5" t="str">
            <v>Y2000Q4</v>
          </cell>
        </row>
        <row r="6">
          <cell r="A6" t="str">
            <v>Y2001Q1</v>
          </cell>
        </row>
        <row r="7">
          <cell r="A7" t="str">
            <v>Y2001Q2</v>
          </cell>
        </row>
        <row r="8">
          <cell r="A8" t="str">
            <v>Y2001Q3</v>
          </cell>
        </row>
        <row r="9">
          <cell r="A9" t="str">
            <v>Y2001Q4</v>
          </cell>
        </row>
        <row r="10">
          <cell r="A10" t="str">
            <v>Y2002Q1</v>
          </cell>
        </row>
        <row r="11">
          <cell r="A11" t="str">
            <v>Y2002Q2</v>
          </cell>
        </row>
        <row r="12">
          <cell r="A12" t="str">
            <v>Y2002Q3</v>
          </cell>
        </row>
        <row r="13">
          <cell r="A13" t="str">
            <v>Y2002Q4</v>
          </cell>
        </row>
        <row r="14">
          <cell r="A14" t="str">
            <v>Y2003Q1</v>
          </cell>
        </row>
        <row r="15">
          <cell r="A15" t="str">
            <v>Y2003Q2</v>
          </cell>
        </row>
        <row r="16">
          <cell r="A16" t="str">
            <v>Y2003Q3</v>
          </cell>
        </row>
        <row r="17">
          <cell r="A17" t="str">
            <v>Y2003Q4</v>
          </cell>
        </row>
        <row r="18">
          <cell r="A18" t="str">
            <v>Y2004Q1</v>
          </cell>
        </row>
        <row r="19">
          <cell r="A19" t="str">
            <v>Y2004Q2</v>
          </cell>
        </row>
        <row r="20">
          <cell r="A20" t="str">
            <v>Y2004Q3</v>
          </cell>
        </row>
        <row r="21">
          <cell r="A21" t="str">
            <v>Y2004Q4</v>
          </cell>
        </row>
        <row r="22">
          <cell r="A22" t="str">
            <v>Y2005Q1</v>
          </cell>
        </row>
        <row r="23">
          <cell r="A23" t="str">
            <v>Y2005Q2</v>
          </cell>
        </row>
        <row r="24">
          <cell r="A24" t="str">
            <v>Y2005Q3</v>
          </cell>
        </row>
        <row r="25">
          <cell r="A25" t="str">
            <v>Y2005Q4</v>
          </cell>
        </row>
        <row r="26">
          <cell r="A26" t="str">
            <v>Y2006Q1</v>
          </cell>
        </row>
        <row r="27">
          <cell r="A27" t="str">
            <v>Y2006Q2</v>
          </cell>
        </row>
        <row r="28">
          <cell r="A28" t="str">
            <v>Y2006Q3</v>
          </cell>
        </row>
        <row r="29">
          <cell r="A29" t="str">
            <v>Y2006Q4</v>
          </cell>
        </row>
        <row r="30">
          <cell r="A30" t="str">
            <v>Y2007Q1</v>
          </cell>
        </row>
        <row r="31">
          <cell r="A31" t="str">
            <v>Y2007Q2</v>
          </cell>
        </row>
        <row r="32">
          <cell r="A32" t="str">
            <v>Y2007Q3</v>
          </cell>
        </row>
        <row r="33">
          <cell r="A33" t="str">
            <v>Y2007Q4</v>
          </cell>
        </row>
        <row r="34">
          <cell r="A34" t="str">
            <v>Y2008Q1</v>
          </cell>
        </row>
        <row r="35">
          <cell r="A35" t="str">
            <v>Y2008Q2</v>
          </cell>
        </row>
        <row r="36">
          <cell r="A36" t="str">
            <v>Y2008Q3</v>
          </cell>
        </row>
        <row r="37">
          <cell r="A37" t="str">
            <v>Y2008Q4</v>
          </cell>
        </row>
        <row r="38">
          <cell r="A38" t="str">
            <v>Y2009Q1</v>
          </cell>
        </row>
        <row r="39">
          <cell r="A39" t="str">
            <v>Y2009Q2</v>
          </cell>
        </row>
        <row r="40">
          <cell r="A40" t="str">
            <v>Y2009Q3</v>
          </cell>
        </row>
        <row r="41">
          <cell r="A41" t="str">
            <v>Y2009Q4</v>
          </cell>
        </row>
        <row r="42">
          <cell r="A42" t="str">
            <v>Y2010Q1</v>
          </cell>
        </row>
        <row r="43">
          <cell r="A43" t="str">
            <v>Y2010Q2</v>
          </cell>
        </row>
        <row r="44">
          <cell r="A44" t="str">
            <v>Y2010Q3</v>
          </cell>
        </row>
        <row r="45">
          <cell r="A45" t="str">
            <v>Y2010Q4</v>
          </cell>
        </row>
        <row r="46">
          <cell r="A46" t="str">
            <v>Y2011Q1</v>
          </cell>
        </row>
        <row r="47">
          <cell r="A47" t="str">
            <v>Y2011Q2</v>
          </cell>
        </row>
        <row r="48">
          <cell r="A48" t="str">
            <v>Y2011Q3</v>
          </cell>
        </row>
        <row r="49">
          <cell r="A49" t="str">
            <v>Y2011Q4</v>
          </cell>
        </row>
        <row r="50">
          <cell r="A50" t="str">
            <v>Y2012Q1</v>
          </cell>
        </row>
        <row r="51">
          <cell r="A51" t="str">
            <v>Y2012Q2</v>
          </cell>
        </row>
        <row r="52">
          <cell r="A52" t="str">
            <v>Y2012Q3</v>
          </cell>
        </row>
        <row r="53">
          <cell r="A53" t="str">
            <v>Y2012Q4</v>
          </cell>
        </row>
        <row r="54">
          <cell r="A54" t="str">
            <v>Y2013Q1</v>
          </cell>
        </row>
        <row r="55">
          <cell r="A55" t="str">
            <v>Y2013Q2</v>
          </cell>
        </row>
        <row r="56">
          <cell r="A56" t="str">
            <v>Y2013Q3</v>
          </cell>
        </row>
        <row r="57">
          <cell r="A57" t="str">
            <v>Y2013Q4</v>
          </cell>
        </row>
        <row r="58">
          <cell r="A58" t="str">
            <v>Y2014Q1</v>
          </cell>
        </row>
        <row r="59">
          <cell r="A59" t="str">
            <v>Y2014Q2</v>
          </cell>
        </row>
        <row r="60">
          <cell r="A60" t="str">
            <v>Y2014Q3</v>
          </cell>
        </row>
        <row r="61">
          <cell r="A61" t="str">
            <v>Y2014Q4</v>
          </cell>
        </row>
        <row r="62">
          <cell r="A62" t="str">
            <v>Y2015Q1</v>
          </cell>
        </row>
        <row r="63">
          <cell r="A63" t="str">
            <v>Y2015Q2</v>
          </cell>
        </row>
        <row r="64">
          <cell r="A64" t="str">
            <v>Y2015Q3</v>
          </cell>
        </row>
        <row r="65">
          <cell r="A65" t="str">
            <v>Y2015Q4</v>
          </cell>
        </row>
        <row r="66">
          <cell r="A66" t="str">
            <v>Y2016Q1</v>
          </cell>
        </row>
        <row r="67">
          <cell r="A67" t="str">
            <v>Y2016Q2</v>
          </cell>
        </row>
        <row r="68">
          <cell r="A68" t="str">
            <v>Y2016Q3</v>
          </cell>
        </row>
        <row r="69">
          <cell r="A69" t="str">
            <v>Y2016Q4</v>
          </cell>
        </row>
        <row r="70">
          <cell r="A70" t="str">
            <v>Y2017Q1</v>
          </cell>
        </row>
        <row r="71">
          <cell r="A71" t="str">
            <v>Y2017Q2</v>
          </cell>
        </row>
        <row r="72">
          <cell r="A72" t="str">
            <v>Y2017Q3</v>
          </cell>
        </row>
        <row r="73">
          <cell r="A73" t="str">
            <v>Y2017Q4</v>
          </cell>
        </row>
        <row r="74">
          <cell r="A74" t="str">
            <v>Y2018Q1</v>
          </cell>
        </row>
        <row r="75">
          <cell r="A75" t="str">
            <v>Y2018Q2</v>
          </cell>
        </row>
        <row r="76">
          <cell r="A76" t="str">
            <v>Y2018Q3</v>
          </cell>
        </row>
        <row r="77">
          <cell r="A77" t="str">
            <v>Y2018Q4</v>
          </cell>
        </row>
        <row r="78">
          <cell r="A78" t="str">
            <v>Y2019Q1</v>
          </cell>
        </row>
        <row r="79">
          <cell r="A79" t="str">
            <v>Y2019Q2</v>
          </cell>
        </row>
        <row r="80">
          <cell r="A80" t="str">
            <v>Y2019Q3</v>
          </cell>
        </row>
        <row r="81">
          <cell r="A81" t="str">
            <v>Y2019Q4</v>
          </cell>
        </row>
        <row r="82">
          <cell r="A82" t="str">
            <v>Y2020Q1</v>
          </cell>
        </row>
        <row r="83">
          <cell r="A83" t="str">
            <v>Y2020Q2</v>
          </cell>
        </row>
        <row r="84">
          <cell r="A84" t="str">
            <v>Y2020Q3</v>
          </cell>
        </row>
        <row r="85">
          <cell r="A85" t="str">
            <v>Y2020Q4</v>
          </cell>
        </row>
        <row r="86">
          <cell r="A86" t="str">
            <v>Y2021Q1</v>
          </cell>
        </row>
        <row r="87">
          <cell r="A87" t="str">
            <v>Y2021Q2</v>
          </cell>
        </row>
        <row r="88">
          <cell r="A88" t="str">
            <v>Y2021Q3</v>
          </cell>
        </row>
        <row r="89">
          <cell r="A89" t="str">
            <v>Y2021Q4</v>
          </cell>
        </row>
        <row r="90">
          <cell r="A90" t="str">
            <v>Y2022Q1</v>
          </cell>
        </row>
        <row r="91">
          <cell r="A91" t="str">
            <v>Y2022Q2</v>
          </cell>
        </row>
        <row r="92">
          <cell r="A92" t="str">
            <v>Y2022Q3</v>
          </cell>
        </row>
        <row r="93">
          <cell r="A93" t="str">
            <v>Y2022Q4</v>
          </cell>
        </row>
        <row r="94">
          <cell r="A94" t="str">
            <v>Y2023Q1</v>
          </cell>
        </row>
        <row r="95">
          <cell r="A95" t="str">
            <v>Y2023Q2</v>
          </cell>
        </row>
        <row r="96">
          <cell r="A96" t="str">
            <v>Y2023Q3</v>
          </cell>
        </row>
        <row r="97">
          <cell r="A97" t="str">
            <v>Y2023Q4</v>
          </cell>
        </row>
        <row r="98">
          <cell r="A98" t="str">
            <v>Y2024Q1</v>
          </cell>
        </row>
        <row r="99">
          <cell r="A99" t="str">
            <v>Y2024Q2</v>
          </cell>
        </row>
        <row r="100">
          <cell r="A100" t="str">
            <v>Y2024Q3</v>
          </cell>
        </row>
        <row r="101">
          <cell r="A101" t="str">
            <v>Y2024Q4</v>
          </cell>
        </row>
        <row r="102">
          <cell r="A102" t="str">
            <v>Y2025Q1</v>
          </cell>
        </row>
        <row r="103">
          <cell r="A103" t="str">
            <v>Y2025Q2</v>
          </cell>
        </row>
        <row r="104">
          <cell r="A104" t="str">
            <v>Y2025Q3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58"/>
      <sheetData sheetId="59"/>
      <sheetData sheetId="6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61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6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AE1A-3C27-43FE-992C-E92F3ADE4AC7}">
  <sheetPr codeName="Sheet3"/>
  <dimension ref="A1:U372"/>
  <sheetViews>
    <sheetView topLeftCell="D347" zoomScaleNormal="100" workbookViewId="0">
      <selection activeCell="M369" sqref="M369"/>
    </sheetView>
  </sheetViews>
  <sheetFormatPr defaultColWidth="9.109375" defaultRowHeight="15.6" x14ac:dyDescent="0.3"/>
  <cols>
    <col min="1" max="10" width="13.6640625" style="20" customWidth="1"/>
    <col min="11" max="11" width="23" style="21" customWidth="1"/>
    <col min="12" max="12" width="11.88671875" style="38" bestFit="1" customWidth="1"/>
    <col min="13" max="13" width="19.33203125" style="38" customWidth="1"/>
    <col min="14" max="16" width="19.33203125" style="41" customWidth="1"/>
    <col min="17" max="17" width="9.109375" style="38"/>
    <col min="18" max="18" width="16.88671875" style="38" customWidth="1"/>
    <col min="19" max="19" width="15.33203125" style="21" bestFit="1" customWidth="1"/>
    <col min="20" max="20" width="12.33203125" style="21" bestFit="1" customWidth="1"/>
    <col min="21" max="21" width="11" style="21" bestFit="1" customWidth="1"/>
    <col min="22" max="22" width="12" style="20" bestFit="1" customWidth="1"/>
    <col min="23" max="16384" width="9.109375" style="20"/>
  </cols>
  <sheetData>
    <row r="1" spans="1:21" s="1" customFormat="1" ht="15.9" customHeight="1" x14ac:dyDescent="0.3">
      <c r="K1" s="2"/>
      <c r="L1" s="3"/>
      <c r="M1" s="3"/>
      <c r="N1" s="4"/>
      <c r="O1" s="4"/>
      <c r="P1" s="4"/>
      <c r="Q1" s="3"/>
      <c r="R1" s="3"/>
      <c r="S1" s="2"/>
      <c r="T1" s="2"/>
      <c r="U1" s="2"/>
    </row>
    <row r="2" spans="1:21" s="5" customFormat="1" ht="15.9" customHeight="1" x14ac:dyDescent="0.3">
      <c r="K2" s="6"/>
      <c r="L2" s="7"/>
      <c r="M2" s="7"/>
      <c r="N2" s="8"/>
      <c r="O2" s="8"/>
      <c r="P2" s="8"/>
      <c r="Q2" s="7"/>
      <c r="R2" s="7"/>
      <c r="S2" s="6"/>
      <c r="T2" s="6"/>
      <c r="U2" s="6"/>
    </row>
    <row r="3" spans="1:21" s="5" customFormat="1" ht="15.9" customHeight="1" x14ac:dyDescent="0.3">
      <c r="K3" s="6"/>
      <c r="L3" s="7"/>
      <c r="M3" s="7"/>
      <c r="N3" s="8"/>
      <c r="O3" s="8"/>
      <c r="P3" s="8"/>
      <c r="Q3" s="7"/>
      <c r="R3" s="7"/>
      <c r="S3" s="6"/>
      <c r="T3" s="6"/>
      <c r="U3" s="6"/>
    </row>
    <row r="4" spans="1:21" s="9" customFormat="1" ht="15.9" customHeight="1" x14ac:dyDescent="0.3">
      <c r="K4" s="10"/>
      <c r="L4" s="11"/>
      <c r="M4" s="11"/>
      <c r="N4" s="12"/>
      <c r="O4" s="12"/>
      <c r="P4" s="12"/>
      <c r="Q4" s="11"/>
      <c r="R4" s="11"/>
      <c r="S4" s="10"/>
      <c r="T4" s="10"/>
      <c r="U4" s="10"/>
    </row>
    <row r="5" spans="1:21" s="13" customFormat="1" ht="39.9" customHeight="1" x14ac:dyDescent="0.3">
      <c r="K5" s="14"/>
      <c r="L5" s="14" t="s">
        <v>0</v>
      </c>
      <c r="M5" s="15" t="s">
        <v>1</v>
      </c>
      <c r="N5" s="16" t="s">
        <v>2</v>
      </c>
      <c r="O5" s="16" t="s">
        <v>3</v>
      </c>
      <c r="P5" s="16" t="s">
        <v>4</v>
      </c>
      <c r="Q5" s="14" t="s">
        <v>0</v>
      </c>
      <c r="R5" s="15" t="s">
        <v>5</v>
      </c>
      <c r="S5" s="17" t="s">
        <v>6</v>
      </c>
      <c r="T5" s="18" t="s">
        <v>7</v>
      </c>
      <c r="U5" s="19" t="s">
        <v>8</v>
      </c>
    </row>
    <row r="6" spans="1:21" x14ac:dyDescent="0.3">
      <c r="L6" s="14"/>
      <c r="M6" s="15"/>
      <c r="N6" s="22"/>
      <c r="O6" s="22"/>
      <c r="P6" s="22"/>
      <c r="Q6" s="23">
        <v>35079.5</v>
      </c>
      <c r="R6" s="24">
        <v>66.024711912626401</v>
      </c>
      <c r="S6" s="25"/>
      <c r="T6" s="26"/>
      <c r="U6" s="26"/>
    </row>
    <row r="7" spans="1:21" x14ac:dyDescent="0.3">
      <c r="A7" s="179" t="s">
        <v>93</v>
      </c>
      <c r="B7" s="179"/>
      <c r="C7" s="179"/>
      <c r="D7" s="179"/>
      <c r="E7" s="179"/>
      <c r="F7" s="179"/>
      <c r="G7" s="179"/>
      <c r="H7" s="179"/>
      <c r="I7" s="179"/>
      <c r="J7" s="179"/>
      <c r="L7" s="14"/>
      <c r="M7" s="15"/>
      <c r="N7" s="22"/>
      <c r="O7" s="22"/>
      <c r="P7" s="22"/>
      <c r="Q7" s="23">
        <v>35109.5</v>
      </c>
      <c r="R7" s="24">
        <v>65.233569758095499</v>
      </c>
      <c r="S7" s="28">
        <v>-1.1982515812834715E-2</v>
      </c>
      <c r="T7" s="26"/>
      <c r="U7" s="26"/>
    </row>
    <row r="8" spans="1:21" x14ac:dyDescent="0.3">
      <c r="A8" s="179" t="s">
        <v>94</v>
      </c>
      <c r="B8" s="179"/>
      <c r="C8" s="179"/>
      <c r="D8" s="179"/>
      <c r="E8" s="179"/>
      <c r="F8" s="179"/>
      <c r="G8" s="179"/>
      <c r="H8" s="179"/>
      <c r="I8" s="179"/>
      <c r="J8" s="179"/>
      <c r="L8" s="14"/>
      <c r="M8" s="15"/>
      <c r="N8" s="22"/>
      <c r="O8" s="22"/>
      <c r="P8" s="22"/>
      <c r="Q8" s="23">
        <v>35139.5</v>
      </c>
      <c r="R8" s="24">
        <v>64.473127372812996</v>
      </c>
      <c r="S8" s="28">
        <v>-1.1657224770964314E-2</v>
      </c>
      <c r="T8" s="26"/>
      <c r="U8" s="26"/>
    </row>
    <row r="9" spans="1:21" x14ac:dyDescent="0.3">
      <c r="L9" s="14"/>
      <c r="M9" s="15"/>
      <c r="N9" s="22"/>
      <c r="O9" s="22"/>
      <c r="P9" s="22"/>
      <c r="Q9" s="23">
        <v>35170</v>
      </c>
      <c r="R9" s="24">
        <v>64.118325664171607</v>
      </c>
      <c r="S9" s="28">
        <v>-5.5030944379317326E-3</v>
      </c>
      <c r="T9" s="29">
        <v>-2.8873829104738902E-2</v>
      </c>
      <c r="U9" s="26"/>
    </row>
    <row r="10" spans="1:21" x14ac:dyDescent="0.3">
      <c r="L10" s="14"/>
      <c r="M10" s="15"/>
      <c r="N10" s="22"/>
      <c r="O10" s="22"/>
      <c r="P10" s="22"/>
      <c r="Q10" s="23">
        <v>35200.5</v>
      </c>
      <c r="R10" s="24">
        <v>63.6333419527055</v>
      </c>
      <c r="S10" s="28">
        <v>-7.5638860878288749E-3</v>
      </c>
      <c r="T10" s="29">
        <v>-2.4530741017609436E-2</v>
      </c>
      <c r="U10" s="26"/>
    </row>
    <row r="11" spans="1:21" x14ac:dyDescent="0.3">
      <c r="L11" s="14"/>
      <c r="M11" s="15"/>
      <c r="N11" s="22"/>
      <c r="O11" s="22"/>
      <c r="P11" s="22"/>
      <c r="Q11" s="23">
        <v>35231</v>
      </c>
      <c r="R11" s="24">
        <v>64.052381048663094</v>
      </c>
      <c r="S11" s="28">
        <v>6.5852127689449702E-3</v>
      </c>
      <c r="T11" s="29">
        <v>-6.5259177163371485E-3</v>
      </c>
      <c r="U11" s="26"/>
    </row>
    <row r="12" spans="1:21" x14ac:dyDescent="0.3">
      <c r="L12" s="14"/>
      <c r="M12" s="15"/>
      <c r="N12" s="22"/>
      <c r="O12" s="22"/>
      <c r="P12" s="22"/>
      <c r="Q12" s="23">
        <v>35261.5</v>
      </c>
      <c r="R12" s="24">
        <v>64.512341979059599</v>
      </c>
      <c r="S12" s="28">
        <v>7.1810122101012563E-3</v>
      </c>
      <c r="T12" s="29">
        <v>6.145143542139575E-3</v>
      </c>
      <c r="U12" s="26"/>
    </row>
    <row r="13" spans="1:21" x14ac:dyDescent="0.3">
      <c r="L13" s="14"/>
      <c r="M13" s="15"/>
      <c r="N13" s="22"/>
      <c r="O13" s="22"/>
      <c r="P13" s="22"/>
      <c r="Q13" s="23">
        <v>35292.5</v>
      </c>
      <c r="R13" s="24">
        <v>64.881406571209197</v>
      </c>
      <c r="S13" s="28">
        <v>5.7208369875858534E-3</v>
      </c>
      <c r="T13" s="29">
        <v>1.9613375318733084E-2</v>
      </c>
      <c r="U13" s="26"/>
    </row>
    <row r="14" spans="1:21" x14ac:dyDescent="0.3">
      <c r="L14" s="14"/>
      <c r="M14" s="15"/>
      <c r="N14" s="22"/>
      <c r="O14" s="22"/>
      <c r="P14" s="22"/>
      <c r="Q14" s="23">
        <v>35323</v>
      </c>
      <c r="R14" s="24">
        <v>64.785490910665999</v>
      </c>
      <c r="S14" s="28">
        <v>-1.4783227678322186E-3</v>
      </c>
      <c r="T14" s="29">
        <v>1.1445474001129385E-2</v>
      </c>
      <c r="U14" s="26"/>
    </row>
    <row r="15" spans="1:21" x14ac:dyDescent="0.3">
      <c r="L15" s="14"/>
      <c r="M15" s="15"/>
      <c r="N15" s="22"/>
      <c r="O15" s="22"/>
      <c r="P15" s="22"/>
      <c r="Q15" s="23">
        <v>35353.5</v>
      </c>
      <c r="R15" s="24">
        <v>64.474657252872504</v>
      </c>
      <c r="S15" s="28">
        <v>-4.7978899816026876E-3</v>
      </c>
      <c r="T15" s="29">
        <v>-5.8414754496627364E-4</v>
      </c>
      <c r="U15" s="26"/>
    </row>
    <row r="16" spans="1:21" x14ac:dyDescent="0.3">
      <c r="L16" s="14"/>
      <c r="M16" s="15"/>
      <c r="N16" s="22"/>
      <c r="O16" s="22"/>
      <c r="P16" s="22"/>
      <c r="Q16" s="23">
        <v>35384</v>
      </c>
      <c r="R16" s="24">
        <v>65.333692538997596</v>
      </c>
      <c r="S16" s="28">
        <v>1.3323611520041467E-2</v>
      </c>
      <c r="T16" s="29">
        <v>6.9709642822246565E-3</v>
      </c>
      <c r="U16" s="26"/>
    </row>
    <row r="17" spans="12:21" x14ac:dyDescent="0.3">
      <c r="L17" s="14"/>
      <c r="M17" s="15"/>
      <c r="N17" s="22"/>
      <c r="O17" s="22"/>
      <c r="P17" s="22"/>
      <c r="Q17" s="23">
        <v>35414.5</v>
      </c>
      <c r="R17" s="24">
        <v>67.260462239432599</v>
      </c>
      <c r="S17" s="28">
        <v>2.949121082181172E-2</v>
      </c>
      <c r="T17" s="29">
        <v>3.8202555757112178E-2</v>
      </c>
      <c r="U17" s="26"/>
    </row>
    <row r="18" spans="12:21" x14ac:dyDescent="0.3">
      <c r="L18" s="14"/>
      <c r="M18" s="15"/>
      <c r="N18" s="22"/>
      <c r="O18" s="22"/>
      <c r="P18" s="22"/>
      <c r="Q18" s="23">
        <v>35445.5</v>
      </c>
      <c r="R18" s="24">
        <v>69.596963198945005</v>
      </c>
      <c r="S18" s="28">
        <v>3.4738104403668313E-2</v>
      </c>
      <c r="T18" s="29">
        <v>7.9446811574082288E-2</v>
      </c>
      <c r="U18" s="29">
        <v>5.4104761426993164E-2</v>
      </c>
    </row>
    <row r="19" spans="12:21" x14ac:dyDescent="0.3">
      <c r="L19" s="14"/>
      <c r="M19" s="15"/>
      <c r="N19" s="22"/>
      <c r="O19" s="22"/>
      <c r="P19" s="22"/>
      <c r="Q19" s="23">
        <v>35475</v>
      </c>
      <c r="R19" s="24">
        <v>70.902147707643806</v>
      </c>
      <c r="S19" s="28">
        <v>1.875346924215493E-2</v>
      </c>
      <c r="T19" s="29">
        <v>8.5230988059069368E-2</v>
      </c>
      <c r="U19" s="29">
        <v>8.6896638809879523E-2</v>
      </c>
    </row>
    <row r="20" spans="12:21" x14ac:dyDescent="0.3">
      <c r="L20" s="14"/>
      <c r="M20" s="15"/>
      <c r="N20" s="22"/>
      <c r="O20" s="22"/>
      <c r="P20" s="22"/>
      <c r="Q20" s="23">
        <v>35504.5</v>
      </c>
      <c r="R20" s="24">
        <v>71.023375394994105</v>
      </c>
      <c r="S20" s="28">
        <v>1.7097886491417302E-3</v>
      </c>
      <c r="T20" s="29">
        <v>5.5945395411740595E-2</v>
      </c>
      <c r="U20" s="29">
        <v>0.10159656106496251</v>
      </c>
    </row>
    <row r="21" spans="12:21" x14ac:dyDescent="0.3">
      <c r="L21" s="14"/>
      <c r="M21" s="15"/>
      <c r="N21" s="22"/>
      <c r="O21" s="22"/>
      <c r="P21" s="22"/>
      <c r="Q21" s="23">
        <v>35535</v>
      </c>
      <c r="R21" s="24">
        <v>70.868783698457193</v>
      </c>
      <c r="S21" s="28">
        <v>-2.1766312242575969E-3</v>
      </c>
      <c r="T21" s="29">
        <v>1.8274080377280955E-2</v>
      </c>
      <c r="U21" s="29">
        <v>0.1052812587409413</v>
      </c>
    </row>
    <row r="22" spans="12:21" x14ac:dyDescent="0.3">
      <c r="L22" s="14"/>
      <c r="M22" s="15"/>
      <c r="N22" s="22"/>
      <c r="O22" s="22"/>
      <c r="P22" s="22"/>
      <c r="Q22" s="23">
        <v>35565.5</v>
      </c>
      <c r="R22" s="24">
        <v>71.317113038192005</v>
      </c>
      <c r="S22" s="28">
        <v>6.3261892802115582E-3</v>
      </c>
      <c r="T22" s="29">
        <v>5.8526482478253872E-3</v>
      </c>
      <c r="U22" s="29">
        <v>0.12075070787885611</v>
      </c>
    </row>
    <row r="23" spans="12:21" x14ac:dyDescent="0.3">
      <c r="L23" s="14"/>
      <c r="M23" s="15"/>
      <c r="N23" s="22"/>
      <c r="O23" s="22"/>
      <c r="P23" s="22"/>
      <c r="Q23" s="23">
        <v>35596</v>
      </c>
      <c r="R23" s="24">
        <v>71.933124772343504</v>
      </c>
      <c r="S23" s="28">
        <v>8.6376426065033485E-3</v>
      </c>
      <c r="T23" s="29">
        <v>1.2809154342353635E-2</v>
      </c>
      <c r="U23" s="29">
        <v>0.12303592145455289</v>
      </c>
    </row>
    <row r="24" spans="12:21" x14ac:dyDescent="0.3">
      <c r="L24" s="14"/>
      <c r="M24" s="15"/>
      <c r="N24" s="22"/>
      <c r="O24" s="22"/>
      <c r="P24" s="22"/>
      <c r="Q24" s="23">
        <v>35626.5</v>
      </c>
      <c r="R24" s="24">
        <v>72.906771928783698</v>
      </c>
      <c r="S24" s="28">
        <v>1.3535449203988081E-2</v>
      </c>
      <c r="T24" s="29">
        <v>2.8757206261617707E-2</v>
      </c>
      <c r="U24" s="29">
        <v>0.13012130225327878</v>
      </c>
    </row>
    <row r="25" spans="12:21" x14ac:dyDescent="0.3">
      <c r="L25" s="14"/>
      <c r="M25" s="15"/>
      <c r="N25" s="22"/>
      <c r="O25" s="22"/>
      <c r="P25" s="22"/>
      <c r="Q25" s="23">
        <v>35657.5</v>
      </c>
      <c r="R25" s="24">
        <v>73.152204098069404</v>
      </c>
      <c r="S25" s="28">
        <v>3.3663837088473425E-3</v>
      </c>
      <c r="T25" s="29">
        <v>2.5731426605766661E-2</v>
      </c>
      <c r="U25" s="29">
        <v>0.12747561996490897</v>
      </c>
    </row>
    <row r="26" spans="12:21" x14ac:dyDescent="0.3">
      <c r="L26" s="14"/>
      <c r="M26" s="15"/>
      <c r="N26" s="22"/>
      <c r="O26" s="22"/>
      <c r="P26" s="22"/>
      <c r="Q26" s="23">
        <v>35688</v>
      </c>
      <c r="R26" s="24">
        <v>74.699238878137905</v>
      </c>
      <c r="S26" s="28">
        <v>2.1148163601393488E-2</v>
      </c>
      <c r="T26" s="29">
        <v>3.8453968384505766E-2</v>
      </c>
      <c r="U26" s="29">
        <v>0.15302420076035506</v>
      </c>
    </row>
    <row r="27" spans="12:21" x14ac:dyDescent="0.3">
      <c r="L27" s="14"/>
      <c r="M27" s="15"/>
      <c r="N27" s="22"/>
      <c r="O27" s="22"/>
      <c r="P27" s="22"/>
      <c r="Q27" s="23">
        <v>35718.5</v>
      </c>
      <c r="R27" s="24">
        <v>75.715371161366605</v>
      </c>
      <c r="S27" s="28">
        <v>1.36029804117066E-2</v>
      </c>
      <c r="T27" s="29">
        <v>3.8523159896948656E-2</v>
      </c>
      <c r="U27" s="29">
        <v>0.17434313554250491</v>
      </c>
    </row>
    <row r="28" spans="12:21" x14ac:dyDescent="0.3">
      <c r="L28" s="14"/>
      <c r="M28" s="15"/>
      <c r="N28" s="22"/>
      <c r="O28" s="22"/>
      <c r="P28" s="22"/>
      <c r="Q28" s="23">
        <v>35749</v>
      </c>
      <c r="R28" s="24">
        <v>78.640202852609406</v>
      </c>
      <c r="S28" s="28">
        <v>3.8629298732609119E-2</v>
      </c>
      <c r="T28" s="29">
        <v>7.5021645925837932E-2</v>
      </c>
      <c r="U28" s="29">
        <v>0.20366995644198704</v>
      </c>
    </row>
    <row r="29" spans="12:21" x14ac:dyDescent="0.3">
      <c r="L29" s="14"/>
      <c r="M29" s="15"/>
      <c r="N29" s="22"/>
      <c r="O29" s="22"/>
      <c r="P29" s="22"/>
      <c r="Q29" s="23">
        <v>35779.5</v>
      </c>
      <c r="R29" s="24">
        <v>80.4805066862437</v>
      </c>
      <c r="S29" s="28">
        <v>2.3401565190306783E-2</v>
      </c>
      <c r="T29" s="29">
        <v>7.7393931918599446E-2</v>
      </c>
      <c r="U29" s="29">
        <v>0.19655000882614537</v>
      </c>
    </row>
    <row r="30" spans="12:21" x14ac:dyDescent="0.3">
      <c r="L30" s="30">
        <v>35826</v>
      </c>
      <c r="M30" s="31">
        <v>78.230403458173498</v>
      </c>
      <c r="N30" s="32"/>
      <c r="O30" s="32"/>
      <c r="P30" s="32"/>
      <c r="Q30" s="23">
        <v>35810.5</v>
      </c>
      <c r="R30" s="24">
        <v>83.619441158352799</v>
      </c>
      <c r="S30" s="28">
        <v>3.9002419360334661E-2</v>
      </c>
      <c r="T30" s="29">
        <v>0.10439188074692041</v>
      </c>
      <c r="U30" s="29">
        <v>0.20148117554100908</v>
      </c>
    </row>
    <row r="31" spans="12:21" x14ac:dyDescent="0.3">
      <c r="L31" s="30">
        <v>35854</v>
      </c>
      <c r="M31" s="31">
        <v>77.988006838030202</v>
      </c>
      <c r="N31" s="32">
        <v>-3.0984963572748825E-3</v>
      </c>
      <c r="O31" s="32"/>
      <c r="P31" s="32"/>
      <c r="Q31" s="23">
        <v>35840</v>
      </c>
      <c r="R31" s="24">
        <v>82.929310029128501</v>
      </c>
      <c r="S31" s="28">
        <v>-8.2532377598335538E-3</v>
      </c>
      <c r="T31" s="29">
        <v>5.4540896652541804E-2</v>
      </c>
      <c r="U31" s="29">
        <v>0.16963043730462446</v>
      </c>
    </row>
    <row r="32" spans="12:21" x14ac:dyDescent="0.3">
      <c r="L32" s="30">
        <v>35885</v>
      </c>
      <c r="M32" s="31">
        <v>77.9361937457967</v>
      </c>
      <c r="N32" s="32">
        <v>-6.6437256617046803E-4</v>
      </c>
      <c r="O32" s="32"/>
      <c r="P32" s="32"/>
      <c r="Q32" s="23">
        <v>35869.5</v>
      </c>
      <c r="R32" s="24">
        <v>81.825861827209707</v>
      </c>
      <c r="S32" s="28">
        <v>-1.330588909435293E-2</v>
      </c>
      <c r="T32" s="29">
        <v>1.6716534181512088E-2</v>
      </c>
      <c r="U32" s="29">
        <v>0.15209762098939872</v>
      </c>
    </row>
    <row r="33" spans="6:21" x14ac:dyDescent="0.3">
      <c r="L33" s="30">
        <v>35915</v>
      </c>
      <c r="M33" s="31">
        <v>78.874714272910396</v>
      </c>
      <c r="N33" s="32">
        <v>1.2042165289401385E-2</v>
      </c>
      <c r="O33" s="32">
        <v>8.2360666218650458E-3</v>
      </c>
      <c r="P33" s="32"/>
      <c r="Q33" s="23">
        <v>35900</v>
      </c>
      <c r="R33" s="24">
        <v>80.3530503575588</v>
      </c>
      <c r="S33" s="28">
        <v>-1.7999339533520842E-2</v>
      </c>
      <c r="T33" s="29">
        <v>-3.9062576304574104E-2</v>
      </c>
      <c r="U33" s="29">
        <v>0.13382855136129668</v>
      </c>
    </row>
    <row r="34" spans="6:21" x14ac:dyDescent="0.3">
      <c r="L34" s="30">
        <v>35946</v>
      </c>
      <c r="M34" s="31">
        <v>79.9646950593322</v>
      </c>
      <c r="N34" s="32">
        <v>1.3819140854829826E-2</v>
      </c>
      <c r="O34" s="32">
        <v>2.534605385424582E-2</v>
      </c>
      <c r="P34" s="32"/>
      <c r="Q34" s="23">
        <v>35930.5</v>
      </c>
      <c r="R34" s="24">
        <v>81.626966216470905</v>
      </c>
      <c r="S34" s="28">
        <v>1.5853982558762469E-2</v>
      </c>
      <c r="T34" s="29">
        <v>-1.5704264417491953E-2</v>
      </c>
      <c r="U34" s="29">
        <v>0.14456352394351302</v>
      </c>
    </row>
    <row r="35" spans="6:21" x14ac:dyDescent="0.3">
      <c r="L35" s="30">
        <v>35976</v>
      </c>
      <c r="M35" s="31">
        <v>81.049796316734998</v>
      </c>
      <c r="N35" s="32">
        <v>1.3569754209625584E-2</v>
      </c>
      <c r="O35" s="32">
        <v>3.9950662475176646E-2</v>
      </c>
      <c r="P35" s="32"/>
      <c r="Q35" s="23">
        <v>35961</v>
      </c>
      <c r="R35" s="24">
        <v>83.896065472753804</v>
      </c>
      <c r="S35" s="28">
        <v>2.7798402433153679E-2</v>
      </c>
      <c r="T35" s="29">
        <v>2.5300114160920373E-2</v>
      </c>
      <c r="U35" s="29">
        <v>0.16630642333794121</v>
      </c>
    </row>
    <row r="36" spans="6:21" x14ac:dyDescent="0.3">
      <c r="L36" s="30">
        <v>36007</v>
      </c>
      <c r="M36" s="31">
        <v>80.709062374490898</v>
      </c>
      <c r="N36" s="32">
        <v>-4.2040073847013915E-3</v>
      </c>
      <c r="O36" s="32">
        <v>2.3256478562110106E-2</v>
      </c>
      <c r="P36" s="32"/>
      <c r="Q36" s="23">
        <v>35991.5</v>
      </c>
      <c r="R36" s="24">
        <v>84.738558408604504</v>
      </c>
      <c r="S36" s="28">
        <v>1.0042103060533991E-2</v>
      </c>
      <c r="T36" s="29">
        <v>5.4577990898053708E-2</v>
      </c>
      <c r="U36" s="29">
        <v>0.16228652245607922</v>
      </c>
    </row>
    <row r="37" spans="6:21" x14ac:dyDescent="0.3">
      <c r="L37" s="30">
        <v>36038</v>
      </c>
      <c r="M37" s="31">
        <v>79.951086461675203</v>
      </c>
      <c r="N37" s="32">
        <v>-9.3914597755909712E-3</v>
      </c>
      <c r="O37" s="32">
        <v>-1.7018257428358385E-4</v>
      </c>
      <c r="P37" s="32"/>
      <c r="Q37" s="23">
        <v>36022.5</v>
      </c>
      <c r="R37" s="24">
        <v>85.550889014740306</v>
      </c>
      <c r="S37" s="28">
        <v>9.5863160925961921E-3</v>
      </c>
      <c r="T37" s="29">
        <v>4.8071403117731171E-2</v>
      </c>
      <c r="U37" s="29">
        <v>0.16949161094379273</v>
      </c>
    </row>
    <row r="38" spans="6:21" x14ac:dyDescent="0.3">
      <c r="L38" s="30">
        <v>36068</v>
      </c>
      <c r="M38" s="31">
        <v>79.693230586953504</v>
      </c>
      <c r="N38" s="32">
        <v>-3.2251703651995367E-3</v>
      </c>
      <c r="O38" s="32">
        <v>-1.673743539687822E-2</v>
      </c>
      <c r="P38" s="32"/>
      <c r="Q38" s="23">
        <v>36053</v>
      </c>
      <c r="R38" s="24">
        <v>85.678013583223603</v>
      </c>
      <c r="S38" s="28">
        <v>1.4859526294506153E-3</v>
      </c>
      <c r="T38" s="29">
        <v>2.1239948505672235E-2</v>
      </c>
      <c r="U38" s="29">
        <v>0.14697304644557541</v>
      </c>
    </row>
    <row r="39" spans="6:21" x14ac:dyDescent="0.3">
      <c r="L39" s="30">
        <v>36099</v>
      </c>
      <c r="M39" s="31">
        <v>80.742376353735807</v>
      </c>
      <c r="N39" s="32">
        <v>1.3164804075015857E-2</v>
      </c>
      <c r="O39" s="32">
        <v>4.1276627760011841E-4</v>
      </c>
      <c r="P39" s="32"/>
      <c r="Q39" s="23">
        <v>36083.5</v>
      </c>
      <c r="R39" s="24">
        <v>86.749810906716704</v>
      </c>
      <c r="S39" s="28">
        <v>1.2509595853923638E-2</v>
      </c>
      <c r="T39" s="29">
        <v>2.3734797191309998E-2</v>
      </c>
      <c r="U39" s="29">
        <v>0.14573579414717797</v>
      </c>
    </row>
    <row r="40" spans="6:21" x14ac:dyDescent="0.3">
      <c r="L40" s="30">
        <v>36129</v>
      </c>
      <c r="M40" s="31">
        <v>82.517769508444601</v>
      </c>
      <c r="N40" s="32">
        <v>2.1988368870030861E-2</v>
      </c>
      <c r="O40" s="32">
        <v>3.210316657797696E-2</v>
      </c>
      <c r="P40" s="32"/>
      <c r="Q40" s="23">
        <v>36114</v>
      </c>
      <c r="R40" s="24">
        <v>87.036111894747094</v>
      </c>
      <c r="S40" s="28">
        <v>3.3003067676800057E-3</v>
      </c>
      <c r="T40" s="29">
        <v>1.7360694869586801E-2</v>
      </c>
      <c r="U40" s="29">
        <v>0.10676357305275053</v>
      </c>
    </row>
    <row r="41" spans="6:21" x14ac:dyDescent="0.3">
      <c r="L41" s="30">
        <v>36160</v>
      </c>
      <c r="M41" s="31">
        <v>83.770830347262205</v>
      </c>
      <c r="N41" s="32">
        <v>1.5185345487184643E-2</v>
      </c>
      <c r="O41" s="32">
        <v>5.1166199817431313E-2</v>
      </c>
      <c r="P41" s="32"/>
      <c r="Q41" s="23">
        <v>36144.5</v>
      </c>
      <c r="R41" s="24">
        <v>86.987777738700203</v>
      </c>
      <c r="S41" s="28">
        <v>-5.5533450420375274E-4</v>
      </c>
      <c r="T41" s="29">
        <v>1.5287050909558619E-2</v>
      </c>
      <c r="U41" s="29">
        <v>8.0855244585193109E-2</v>
      </c>
    </row>
    <row r="42" spans="6:21" x14ac:dyDescent="0.3">
      <c r="F42" s="27" t="s">
        <v>9</v>
      </c>
      <c r="L42" s="30">
        <v>36191</v>
      </c>
      <c r="M42" s="31">
        <v>83.961669278769406</v>
      </c>
      <c r="N42" s="32">
        <v>2.2781071969335542E-3</v>
      </c>
      <c r="O42" s="32">
        <v>3.9871168900575071E-2</v>
      </c>
      <c r="P42" s="32">
        <v>7.3261360893532634E-2</v>
      </c>
      <c r="Q42" s="23">
        <v>36175.5</v>
      </c>
      <c r="R42" s="24">
        <v>86.705806419712104</v>
      </c>
      <c r="S42" s="28">
        <v>-3.2415050288455705E-3</v>
      </c>
      <c r="T42" s="29">
        <v>-5.0725744004120887E-4</v>
      </c>
      <c r="U42" s="29">
        <v>3.690966142089569E-2</v>
      </c>
    </row>
    <row r="43" spans="6:21" x14ac:dyDescent="0.3">
      <c r="F43" s="27" t="s">
        <v>10</v>
      </c>
      <c r="L43" s="30">
        <v>36219</v>
      </c>
      <c r="M43" s="31">
        <v>83.625682513223396</v>
      </c>
      <c r="N43" s="32">
        <v>-4.0016684807738789E-3</v>
      </c>
      <c r="O43" s="32">
        <v>1.3426356666916606E-2</v>
      </c>
      <c r="P43" s="32">
        <v>7.2289008320238546E-2</v>
      </c>
      <c r="Q43" s="23">
        <v>36205</v>
      </c>
      <c r="R43" s="24">
        <v>85.411264167145802</v>
      </c>
      <c r="S43" s="28">
        <v>-1.4930283288063562E-2</v>
      </c>
      <c r="T43" s="29">
        <v>-1.8668661687992527E-2</v>
      </c>
      <c r="U43" s="29">
        <v>2.9928551644111456E-2</v>
      </c>
    </row>
    <row r="44" spans="6:21" x14ac:dyDescent="0.3">
      <c r="L44" s="30">
        <v>36250</v>
      </c>
      <c r="M44" s="31">
        <v>83.913839113245601</v>
      </c>
      <c r="N44" s="32">
        <v>3.4457907112044328E-3</v>
      </c>
      <c r="O44" s="32">
        <v>1.7071427535166883E-3</v>
      </c>
      <c r="P44" s="32">
        <v>7.6699221249450389E-2</v>
      </c>
      <c r="Q44" s="23">
        <v>36234.5</v>
      </c>
      <c r="R44" s="24">
        <v>83.842611991434893</v>
      </c>
      <c r="S44" s="28">
        <v>-1.836587001734491E-2</v>
      </c>
      <c r="T44" s="29">
        <v>-3.6156409889133712E-2</v>
      </c>
      <c r="U44" s="29">
        <v>2.4646855153006797E-2</v>
      </c>
    </row>
    <row r="45" spans="6:21" x14ac:dyDescent="0.3">
      <c r="L45" s="30">
        <v>36280</v>
      </c>
      <c r="M45" s="31">
        <v>85.148078268849801</v>
      </c>
      <c r="N45" s="32">
        <v>1.470841006259449E-2</v>
      </c>
      <c r="O45" s="32">
        <v>1.4130364489792102E-2</v>
      </c>
      <c r="P45" s="32">
        <v>7.9535806294438682E-2</v>
      </c>
      <c r="Q45" s="23">
        <v>36265</v>
      </c>
      <c r="R45" s="24">
        <v>82.593755073416105</v>
      </c>
      <c r="S45" s="28">
        <v>-1.4895253002689901E-2</v>
      </c>
      <c r="T45" s="29">
        <v>-4.7425328430612979E-2</v>
      </c>
      <c r="U45" s="29">
        <v>2.7885745542783003E-2</v>
      </c>
    </row>
    <row r="46" spans="6:21" x14ac:dyDescent="0.3">
      <c r="L46" s="30">
        <v>36311</v>
      </c>
      <c r="M46" s="31">
        <v>86.662237785377101</v>
      </c>
      <c r="N46" s="32">
        <v>1.7782662243373659E-2</v>
      </c>
      <c r="O46" s="32">
        <v>3.6311276403317105E-2</v>
      </c>
      <c r="P46" s="32">
        <v>8.3756246692061609E-2</v>
      </c>
      <c r="Q46" s="23">
        <v>36295.5</v>
      </c>
      <c r="R46" s="24">
        <v>82.477695966259503</v>
      </c>
      <c r="S46" s="28">
        <v>-1.4051801743780734E-3</v>
      </c>
      <c r="T46" s="29">
        <v>-3.4346385450348182E-2</v>
      </c>
      <c r="U46" s="29">
        <v>1.0422165483064738E-2</v>
      </c>
    </row>
    <row r="47" spans="6:21" x14ac:dyDescent="0.3">
      <c r="L47" s="30">
        <v>36341</v>
      </c>
      <c r="M47" s="31">
        <v>87.918207171021294</v>
      </c>
      <c r="N47" s="32">
        <v>1.4492695062348293E-2</v>
      </c>
      <c r="O47" s="32">
        <v>4.7719995892115064E-2</v>
      </c>
      <c r="P47" s="32">
        <v>8.4743098273130535E-2</v>
      </c>
      <c r="Q47" s="23">
        <v>36326</v>
      </c>
      <c r="R47" s="24">
        <v>84.063678521057298</v>
      </c>
      <c r="S47" s="28">
        <v>1.9229229626475108E-2</v>
      </c>
      <c r="T47" s="29">
        <v>2.63668466870981E-3</v>
      </c>
      <c r="U47" s="29">
        <v>1.9978654226393555E-3</v>
      </c>
    </row>
    <row r="48" spans="6:21" x14ac:dyDescent="0.3">
      <c r="L48" s="30">
        <v>36372</v>
      </c>
      <c r="M48" s="31">
        <v>88.371168106263397</v>
      </c>
      <c r="N48" s="32">
        <v>5.1520720203153125E-3</v>
      </c>
      <c r="O48" s="32">
        <v>3.7852760777957739E-2</v>
      </c>
      <c r="P48" s="32">
        <v>9.4934887190489814E-2</v>
      </c>
      <c r="Q48" s="23">
        <v>36356.5</v>
      </c>
      <c r="R48" s="24">
        <v>85.910350268580103</v>
      </c>
      <c r="S48" s="28">
        <v>2.196753437407839E-2</v>
      </c>
      <c r="T48" s="29">
        <v>4.0155520138489109E-2</v>
      </c>
      <c r="U48" s="29">
        <v>1.3828319503917941E-2</v>
      </c>
    </row>
    <row r="49" spans="12:21" x14ac:dyDescent="0.3">
      <c r="L49" s="30">
        <v>36403</v>
      </c>
      <c r="M49" s="31">
        <v>88.677040885892396</v>
      </c>
      <c r="N49" s="32">
        <v>3.4612282058013033E-3</v>
      </c>
      <c r="O49" s="32">
        <v>2.3248916160058641E-2</v>
      </c>
      <c r="P49" s="32">
        <v>0.10914116130742024</v>
      </c>
      <c r="Q49" s="23">
        <v>36387.5</v>
      </c>
      <c r="R49" s="24">
        <v>88.737480598765799</v>
      </c>
      <c r="S49" s="28">
        <v>3.2907912973783482E-2</v>
      </c>
      <c r="T49" s="29">
        <v>7.5896696181560364E-2</v>
      </c>
      <c r="U49" s="29">
        <v>3.724790730668448E-2</v>
      </c>
    </row>
    <row r="50" spans="12:21" x14ac:dyDescent="0.3">
      <c r="L50" s="30">
        <v>36433</v>
      </c>
      <c r="M50" s="31">
        <v>89.1592110182835</v>
      </c>
      <c r="N50" s="32">
        <v>5.4373728258654275E-3</v>
      </c>
      <c r="O50" s="32">
        <v>1.4115436235502044E-2</v>
      </c>
      <c r="P50" s="32">
        <v>0.118780232167921</v>
      </c>
      <c r="Q50" s="23">
        <v>36418</v>
      </c>
      <c r="R50" s="24">
        <v>90.277809347703695</v>
      </c>
      <c r="S50" s="28">
        <v>1.7358265510180715E-2</v>
      </c>
      <c r="T50" s="29">
        <v>7.3921709541770797E-2</v>
      </c>
      <c r="U50" s="29">
        <v>5.3687002909002635E-2</v>
      </c>
    </row>
    <row r="51" spans="12:21" x14ac:dyDescent="0.3">
      <c r="L51" s="30">
        <v>36464</v>
      </c>
      <c r="M51" s="31">
        <v>89.881626554883695</v>
      </c>
      <c r="N51" s="32">
        <v>8.1025339765743443E-3</v>
      </c>
      <c r="O51" s="32">
        <v>1.7092208703227918E-2</v>
      </c>
      <c r="P51" s="32">
        <v>0.11319025540081262</v>
      </c>
      <c r="Q51" s="23">
        <v>36448.5</v>
      </c>
      <c r="R51" s="24">
        <v>91.526431671034601</v>
      </c>
      <c r="S51" s="28">
        <v>1.3830888591036317E-2</v>
      </c>
      <c r="T51" s="29">
        <v>6.537141781982081E-2</v>
      </c>
      <c r="U51" s="29">
        <v>5.5062030849315269E-2</v>
      </c>
    </row>
    <row r="52" spans="12:21" x14ac:dyDescent="0.3">
      <c r="L52" s="30">
        <v>36494</v>
      </c>
      <c r="M52" s="31">
        <v>90.832355832988597</v>
      </c>
      <c r="N52" s="32">
        <v>1.057757090682343E-2</v>
      </c>
      <c r="O52" s="32">
        <v>2.4305219542334555E-2</v>
      </c>
      <c r="P52" s="32">
        <v>0.10076116179670991</v>
      </c>
      <c r="Q52" s="23">
        <v>36479</v>
      </c>
      <c r="R52" s="24">
        <v>91.477979487900001</v>
      </c>
      <c r="S52" s="28">
        <v>-5.2937913398332093E-4</v>
      </c>
      <c r="T52" s="29">
        <v>3.088321722278331E-2</v>
      </c>
      <c r="U52" s="29">
        <v>5.1034765874243826E-2</v>
      </c>
    </row>
    <row r="53" spans="12:21" x14ac:dyDescent="0.3">
      <c r="L53" s="30">
        <v>36525</v>
      </c>
      <c r="M53" s="31">
        <v>91.311239557061796</v>
      </c>
      <c r="N53" s="32">
        <v>5.2721711297867291E-3</v>
      </c>
      <c r="O53" s="32">
        <v>2.4136917702613836E-2</v>
      </c>
      <c r="P53" s="32">
        <v>9.0012348911210571E-2</v>
      </c>
      <c r="Q53" s="23">
        <v>36509.5</v>
      </c>
      <c r="R53" s="24">
        <v>91.416703480272403</v>
      </c>
      <c r="S53" s="28">
        <v>-6.6984434910588586E-4</v>
      </c>
      <c r="T53" s="29">
        <v>1.2615438287633562E-2</v>
      </c>
      <c r="U53" s="29">
        <v>5.0914345172446085E-2</v>
      </c>
    </row>
    <row r="54" spans="12:21" x14ac:dyDescent="0.3">
      <c r="L54" s="30">
        <v>36556</v>
      </c>
      <c r="M54" s="31">
        <v>92.212106817516499</v>
      </c>
      <c r="N54" s="32">
        <v>9.8658967376270557E-3</v>
      </c>
      <c r="O54" s="32">
        <v>2.5928327645581284E-2</v>
      </c>
      <c r="P54" s="32">
        <v>9.8264334304193124E-2</v>
      </c>
      <c r="Q54" s="23">
        <v>36540.5</v>
      </c>
      <c r="R54" s="24">
        <v>91.688849165861697</v>
      </c>
      <c r="S54" s="28">
        <v>2.9769798650420842E-3</v>
      </c>
      <c r="T54" s="29">
        <v>1.7745419750532232E-3</v>
      </c>
      <c r="U54" s="29">
        <v>5.7470692585781968E-2</v>
      </c>
    </row>
    <row r="55" spans="12:21" x14ac:dyDescent="0.3">
      <c r="L55" s="30">
        <v>36585</v>
      </c>
      <c r="M55" s="31">
        <v>92.587862862968095</v>
      </c>
      <c r="N55" s="32">
        <v>4.074910100418716E-3</v>
      </c>
      <c r="O55" s="32">
        <v>1.9326890884645787E-2</v>
      </c>
      <c r="P55" s="32">
        <v>0.10717019078830892</v>
      </c>
      <c r="Q55" s="23">
        <v>36570.5</v>
      </c>
      <c r="R55" s="24">
        <v>89.815449279690299</v>
      </c>
      <c r="S55" s="28">
        <v>-2.0432145274094204E-2</v>
      </c>
      <c r="T55" s="29">
        <v>-1.8174102855317287E-2</v>
      </c>
      <c r="U55" s="29">
        <v>5.1564452949972805E-2</v>
      </c>
    </row>
    <row r="56" spans="12:21" x14ac:dyDescent="0.3">
      <c r="L56" s="30">
        <v>36616</v>
      </c>
      <c r="M56" s="31">
        <v>93.3351398084869</v>
      </c>
      <c r="N56" s="32">
        <v>8.0710032871671444E-3</v>
      </c>
      <c r="O56" s="32">
        <v>2.2164853540952434E-2</v>
      </c>
      <c r="P56" s="32">
        <v>0.11227350333151631</v>
      </c>
      <c r="Q56" s="23">
        <v>36600.5</v>
      </c>
      <c r="R56" s="24">
        <v>88.407851452382502</v>
      </c>
      <c r="S56" s="28">
        <v>-1.5672112521805226E-2</v>
      </c>
      <c r="T56" s="29">
        <v>-3.2913591426310895E-2</v>
      </c>
      <c r="U56" s="29">
        <v>5.4450110182802769E-2</v>
      </c>
    </row>
    <row r="57" spans="12:21" x14ac:dyDescent="0.3">
      <c r="L57" s="30">
        <v>36646</v>
      </c>
      <c r="M57" s="31">
        <v>94.0321990656049</v>
      </c>
      <c r="N57" s="32">
        <v>7.4683474900052449E-3</v>
      </c>
      <c r="O57" s="32">
        <v>1.9738105015757679E-2</v>
      </c>
      <c r="P57" s="32">
        <v>0.10433730246622863</v>
      </c>
      <c r="Q57" s="23">
        <v>36631</v>
      </c>
      <c r="R57" s="24">
        <v>87.2539200217104</v>
      </c>
      <c r="S57" s="28">
        <v>-1.3052363695249647E-2</v>
      </c>
      <c r="T57" s="29">
        <v>-4.8369340268724192E-2</v>
      </c>
      <c r="U57" s="29">
        <v>5.6422727652374549E-2</v>
      </c>
    </row>
    <row r="58" spans="12:21" x14ac:dyDescent="0.3">
      <c r="L58" s="30">
        <v>36677</v>
      </c>
      <c r="M58" s="31">
        <v>95.723682502565197</v>
      </c>
      <c r="N58" s="32">
        <v>1.7988342863067386E-2</v>
      </c>
      <c r="O58" s="32">
        <v>3.3868582151401094E-2</v>
      </c>
      <c r="P58" s="32">
        <v>0.10456047465136042</v>
      </c>
      <c r="Q58" s="23">
        <v>36661.5</v>
      </c>
      <c r="R58" s="24">
        <v>89.898002031454197</v>
      </c>
      <c r="S58" s="28">
        <v>3.0303303382654967E-2</v>
      </c>
      <c r="T58" s="29">
        <v>9.1913754733696784E-4</v>
      </c>
      <c r="U58" s="29">
        <v>8.9967426687455498E-2</v>
      </c>
    </row>
    <row r="59" spans="12:21" x14ac:dyDescent="0.3">
      <c r="L59" s="30">
        <v>36707</v>
      </c>
      <c r="M59" s="31">
        <v>97.654417903114805</v>
      </c>
      <c r="N59" s="32">
        <v>2.0169882207549561E-2</v>
      </c>
      <c r="O59" s="32">
        <v>4.6277083888132342E-2</v>
      </c>
      <c r="P59" s="32">
        <v>0.11074168872841472</v>
      </c>
      <c r="Q59" s="23">
        <v>36692</v>
      </c>
      <c r="R59" s="24">
        <v>92.783289350914202</v>
      </c>
      <c r="S59" s="28">
        <v>3.2095121740864485E-2</v>
      </c>
      <c r="T59" s="29">
        <v>4.9491508125704797E-2</v>
      </c>
      <c r="U59" s="29">
        <v>0.10372625827541815</v>
      </c>
    </row>
    <row r="60" spans="12:21" x14ac:dyDescent="0.3">
      <c r="L60" s="30">
        <v>36738</v>
      </c>
      <c r="M60" s="31">
        <v>98.119329130444598</v>
      </c>
      <c r="N60" s="32">
        <v>4.7607802832949631E-3</v>
      </c>
      <c r="O60" s="32">
        <v>4.3465218355556834E-2</v>
      </c>
      <c r="P60" s="32">
        <v>0.11030929242057042</v>
      </c>
      <c r="Q60" s="23">
        <v>36722.5</v>
      </c>
      <c r="R60" s="24">
        <v>94.928466108512097</v>
      </c>
      <c r="S60" s="28">
        <v>2.3120292162575273E-2</v>
      </c>
      <c r="T60" s="29">
        <v>8.7956461840248856E-2</v>
      </c>
      <c r="U60" s="29">
        <v>0.10497123817722565</v>
      </c>
    </row>
    <row r="61" spans="12:21" x14ac:dyDescent="0.3">
      <c r="L61" s="30">
        <v>36769</v>
      </c>
      <c r="M61" s="31">
        <v>97.751447363331494</v>
      </c>
      <c r="N61" s="32">
        <v>-3.7493302326193634E-3</v>
      </c>
      <c r="O61" s="32">
        <v>2.1183523322057196E-2</v>
      </c>
      <c r="P61" s="32">
        <v>0.1023309572216764</v>
      </c>
      <c r="Q61" s="23">
        <v>36753.5</v>
      </c>
      <c r="R61" s="24">
        <v>96.026898767587795</v>
      </c>
      <c r="S61" s="28">
        <v>1.157116199286401E-2</v>
      </c>
      <c r="T61" s="29">
        <v>6.8176117351186116E-2</v>
      </c>
      <c r="U61" s="29">
        <v>8.2145877025534775E-2</v>
      </c>
    </row>
    <row r="62" spans="12:21" x14ac:dyDescent="0.3">
      <c r="L62" s="30">
        <v>36799</v>
      </c>
      <c r="M62" s="31">
        <v>97.249025761533304</v>
      </c>
      <c r="N62" s="32">
        <v>-5.1397868302731631E-3</v>
      </c>
      <c r="O62" s="32">
        <v>-4.1512934108490773E-3</v>
      </c>
      <c r="P62" s="32">
        <v>9.0734481057608951E-2</v>
      </c>
      <c r="Q62" s="23">
        <v>36784</v>
      </c>
      <c r="R62" s="24">
        <v>97.317210634023795</v>
      </c>
      <c r="S62" s="28">
        <v>1.3436983626420318E-2</v>
      </c>
      <c r="T62" s="29">
        <v>4.8865709707293536E-2</v>
      </c>
      <c r="U62" s="29">
        <v>7.7974879288529753E-2</v>
      </c>
    </row>
    <row r="63" spans="12:21" x14ac:dyDescent="0.3">
      <c r="L63" s="30">
        <v>36830</v>
      </c>
      <c r="M63" s="31">
        <v>98.274830659669504</v>
      </c>
      <c r="N63" s="32">
        <v>1.0548228016716621E-2</v>
      </c>
      <c r="O63" s="32">
        <v>1.5848205506805435E-3</v>
      </c>
      <c r="P63" s="32">
        <v>9.3380643258171636E-2</v>
      </c>
      <c r="Q63" s="23">
        <v>36814.5</v>
      </c>
      <c r="R63" s="24">
        <v>98.7857915324104</v>
      </c>
      <c r="S63" s="28">
        <v>1.5090659594729106E-2</v>
      </c>
      <c r="T63" s="29">
        <v>4.0634022459490993E-2</v>
      </c>
      <c r="U63" s="29">
        <v>7.9314354649676178E-2</v>
      </c>
    </row>
    <row r="64" spans="12:21" x14ac:dyDescent="0.3">
      <c r="L64" s="30">
        <v>36860</v>
      </c>
      <c r="M64" s="31">
        <v>99.301982846193198</v>
      </c>
      <c r="N64" s="32">
        <v>1.045183369565672E-2</v>
      </c>
      <c r="O64" s="32">
        <v>1.5862020713601543E-2</v>
      </c>
      <c r="P64" s="32">
        <v>9.3244603594533126E-2</v>
      </c>
      <c r="Q64" s="23">
        <v>36845</v>
      </c>
      <c r="R64" s="24">
        <v>99.692147733527904</v>
      </c>
      <c r="S64" s="28">
        <v>9.1749652157226969E-3</v>
      </c>
      <c r="T64" s="29">
        <v>3.8168981951724135E-2</v>
      </c>
      <c r="U64" s="29">
        <v>8.9793940482850498E-2</v>
      </c>
    </row>
    <row r="65" spans="12:21" x14ac:dyDescent="0.3">
      <c r="L65" s="30">
        <v>36891</v>
      </c>
      <c r="M65" s="31">
        <v>100</v>
      </c>
      <c r="N65" s="32">
        <v>7.029236816831208E-3</v>
      </c>
      <c r="O65" s="32">
        <v>2.8287936222748611E-2</v>
      </c>
      <c r="P65" s="32">
        <v>9.5155431960908476E-2</v>
      </c>
      <c r="Q65" s="23">
        <v>36875.5</v>
      </c>
      <c r="R65" s="24">
        <v>100</v>
      </c>
      <c r="S65" s="28">
        <v>3.0880292327031267E-3</v>
      </c>
      <c r="T65" s="29">
        <v>2.756747083581379E-2</v>
      </c>
      <c r="U65" s="29">
        <v>9.3891993398994789E-2</v>
      </c>
    </row>
    <row r="66" spans="12:21" x14ac:dyDescent="0.3">
      <c r="L66" s="30">
        <v>36922</v>
      </c>
      <c r="M66" s="31">
        <v>100.158891560784</v>
      </c>
      <c r="N66" s="32">
        <v>1.5889156078399136E-3</v>
      </c>
      <c r="O66" s="32">
        <v>1.9171347215434009E-2</v>
      </c>
      <c r="P66" s="32">
        <v>8.6179407645395445E-2</v>
      </c>
      <c r="Q66" s="23">
        <v>36906.5</v>
      </c>
      <c r="R66" s="24">
        <v>100.147190354214</v>
      </c>
      <c r="S66" s="28">
        <v>1.4719035421399962E-3</v>
      </c>
      <c r="T66" s="29">
        <v>1.3781322199123647E-2</v>
      </c>
      <c r="U66" s="29">
        <v>9.2250489184911411E-2</v>
      </c>
    </row>
    <row r="67" spans="12:21" x14ac:dyDescent="0.3">
      <c r="L67" s="30">
        <v>36950</v>
      </c>
      <c r="M67" s="31">
        <v>100.386844744296</v>
      </c>
      <c r="N67" s="32">
        <v>2.2759155973053335E-3</v>
      </c>
      <c r="O67" s="32">
        <v>1.0924876492981239E-2</v>
      </c>
      <c r="P67" s="32">
        <v>8.4233307046632566E-2</v>
      </c>
      <c r="Q67" s="23">
        <v>36936</v>
      </c>
      <c r="R67" s="24">
        <v>99.9083755491326</v>
      </c>
      <c r="S67" s="28">
        <v>-2.3846380935573785E-3</v>
      </c>
      <c r="T67" s="29">
        <v>2.1689553342021384E-3</v>
      </c>
      <c r="U67" s="29">
        <v>0.1123740553589212</v>
      </c>
    </row>
    <row r="68" spans="12:21" x14ac:dyDescent="0.3">
      <c r="L68" s="30">
        <v>36981</v>
      </c>
      <c r="M68" s="31">
        <v>100.543935037989</v>
      </c>
      <c r="N68" s="32">
        <v>1.5648493992728163E-3</v>
      </c>
      <c r="O68" s="32">
        <v>5.4393503798899623E-3</v>
      </c>
      <c r="P68" s="32">
        <v>7.7235596842665455E-2</v>
      </c>
      <c r="Q68" s="23">
        <v>36965.5</v>
      </c>
      <c r="R68" s="24">
        <v>99.527975494563094</v>
      </c>
      <c r="S68" s="28">
        <v>-3.8074891367083641E-3</v>
      </c>
      <c r="T68" s="29">
        <v>-4.7202450543690766E-3</v>
      </c>
      <c r="U68" s="29">
        <v>0.12578208676601554</v>
      </c>
    </row>
    <row r="69" spans="12:21" x14ac:dyDescent="0.3">
      <c r="L69" s="30">
        <v>37011</v>
      </c>
      <c r="M69" s="31">
        <v>100.600134054737</v>
      </c>
      <c r="N69" s="32">
        <v>5.5894984343662912E-4</v>
      </c>
      <c r="O69" s="32">
        <v>4.4054250908440729E-3</v>
      </c>
      <c r="P69" s="32">
        <v>6.9847722954450298E-2</v>
      </c>
      <c r="Q69" s="23">
        <v>36996</v>
      </c>
      <c r="R69" s="24">
        <v>99.259730313229497</v>
      </c>
      <c r="S69" s="28">
        <v>-2.6951736936340343E-3</v>
      </c>
      <c r="T69" s="29">
        <v>-8.8615570526304754E-3</v>
      </c>
      <c r="U69" s="29">
        <v>0.13759622820993966</v>
      </c>
    </row>
    <row r="70" spans="12:21" x14ac:dyDescent="0.3">
      <c r="L70" s="30">
        <v>37042</v>
      </c>
      <c r="M70" s="31">
        <v>100.88042327794</v>
      </c>
      <c r="N70" s="32">
        <v>2.7861714682257954E-3</v>
      </c>
      <c r="O70" s="32">
        <v>4.9167650891033254E-3</v>
      </c>
      <c r="P70" s="32">
        <v>5.3871107343123947E-2</v>
      </c>
      <c r="Q70" s="23">
        <v>37026.5</v>
      </c>
      <c r="R70" s="24">
        <v>99.703969166943494</v>
      </c>
      <c r="S70" s="28">
        <v>4.4755194509609186E-3</v>
      </c>
      <c r="T70" s="29">
        <v>-2.0459384017167404E-3</v>
      </c>
      <c r="U70" s="29">
        <v>0.10907881058422531</v>
      </c>
    </row>
    <row r="71" spans="12:21" x14ac:dyDescent="0.3">
      <c r="L71" s="30">
        <v>37072</v>
      </c>
      <c r="M71" s="31">
        <v>102.277878576584</v>
      </c>
      <c r="N71" s="32">
        <v>1.3852591545872261E-2</v>
      </c>
      <c r="O71" s="32">
        <v>1.7245630359900455E-2</v>
      </c>
      <c r="P71" s="32">
        <v>4.7345125522700204E-2</v>
      </c>
      <c r="Q71" s="23">
        <v>37057</v>
      </c>
      <c r="R71" s="24">
        <v>100.375384416373</v>
      </c>
      <c r="S71" s="28">
        <v>6.7340874695298591E-3</v>
      </c>
      <c r="T71" s="29">
        <v>8.5142787000243025E-3</v>
      </c>
      <c r="U71" s="29">
        <v>8.1826103801352135E-2</v>
      </c>
    </row>
    <row r="72" spans="12:21" x14ac:dyDescent="0.3">
      <c r="L72" s="30">
        <v>37103</v>
      </c>
      <c r="M72" s="31">
        <v>103.974311811132</v>
      </c>
      <c r="N72" s="32">
        <v>1.6586511747774813E-2</v>
      </c>
      <c r="O72" s="32">
        <v>3.3540489663354656E-2</v>
      </c>
      <c r="P72" s="32">
        <v>5.9672061892142692E-2</v>
      </c>
      <c r="Q72" s="23">
        <v>37087.5</v>
      </c>
      <c r="R72" s="24">
        <v>101.207985343064</v>
      </c>
      <c r="S72" s="28">
        <v>8.2948716115223142E-3</v>
      </c>
      <c r="T72" s="29">
        <v>1.9627849317003676E-2</v>
      </c>
      <c r="U72" s="29">
        <v>6.6150012656623236E-2</v>
      </c>
    </row>
    <row r="73" spans="12:21" x14ac:dyDescent="0.3">
      <c r="L73" s="30">
        <v>37134</v>
      </c>
      <c r="M73" s="31">
        <v>105.93299259961201</v>
      </c>
      <c r="N73" s="32">
        <v>1.8838122170386828E-2</v>
      </c>
      <c r="O73" s="32">
        <v>5.0084735546275905E-2</v>
      </c>
      <c r="P73" s="32">
        <v>8.3697433203936189E-2</v>
      </c>
      <c r="Q73" s="23">
        <v>37118.5</v>
      </c>
      <c r="R73" s="24">
        <v>101.184844143902</v>
      </c>
      <c r="S73" s="28">
        <v>-2.2864993393112432E-4</v>
      </c>
      <c r="T73" s="29">
        <v>1.4852718395583109E-2</v>
      </c>
      <c r="U73" s="29">
        <v>5.3713547375906501E-2</v>
      </c>
    </row>
    <row r="74" spans="12:21" x14ac:dyDescent="0.3">
      <c r="L74" s="30">
        <v>37164</v>
      </c>
      <c r="M74" s="31">
        <v>106.959728367118</v>
      </c>
      <c r="N74" s="32">
        <v>9.6923134361612817E-3</v>
      </c>
      <c r="O74" s="32">
        <v>4.5775781192296749E-2</v>
      </c>
      <c r="P74" s="32">
        <v>9.9853983415695513E-2</v>
      </c>
      <c r="Q74" s="23">
        <v>37149</v>
      </c>
      <c r="R74" s="24">
        <v>101.020338692104</v>
      </c>
      <c r="S74" s="28">
        <v>-1.6257914235064952E-3</v>
      </c>
      <c r="T74" s="29">
        <v>6.4254227217266369E-3</v>
      </c>
      <c r="U74" s="29">
        <v>3.8052139328226264E-2</v>
      </c>
    </row>
    <row r="75" spans="12:21" x14ac:dyDescent="0.3">
      <c r="L75" s="30">
        <v>37195</v>
      </c>
      <c r="M75" s="31">
        <v>106.570657080058</v>
      </c>
      <c r="N75" s="32">
        <v>-3.6375493187921215E-3</v>
      </c>
      <c r="O75" s="32">
        <v>2.497102624388825E-2</v>
      </c>
      <c r="P75" s="32">
        <v>8.4414558282143837E-2</v>
      </c>
      <c r="Q75" s="23">
        <v>37179.5</v>
      </c>
      <c r="R75" s="24">
        <v>99.6520477564967</v>
      </c>
      <c r="S75" s="28">
        <v>-1.3544707465074635E-2</v>
      </c>
      <c r="T75" s="29">
        <v>-1.5373664254783259E-2</v>
      </c>
      <c r="U75" s="29">
        <v>8.7690366261030661E-3</v>
      </c>
    </row>
    <row r="76" spans="12:21" x14ac:dyDescent="0.3">
      <c r="L76" s="30">
        <v>37225</v>
      </c>
      <c r="M76" s="31">
        <v>105.42745526918</v>
      </c>
      <c r="N76" s="32">
        <v>-1.0727172396236662E-2</v>
      </c>
      <c r="O76" s="32">
        <v>-4.7722368454439223E-3</v>
      </c>
      <c r="P76" s="32">
        <v>6.1685298192629467E-2</v>
      </c>
      <c r="Q76" s="23">
        <v>37210</v>
      </c>
      <c r="R76" s="24">
        <v>98.719384547166001</v>
      </c>
      <c r="S76" s="28">
        <v>-9.3591976314394421E-3</v>
      </c>
      <c r="T76" s="29">
        <v>-2.436589805119127E-2</v>
      </c>
      <c r="U76" s="29">
        <v>-9.7576710751788864E-3</v>
      </c>
    </row>
    <row r="77" spans="12:21" x14ac:dyDescent="0.3">
      <c r="L77" s="30">
        <v>37256</v>
      </c>
      <c r="M77" s="31">
        <v>104.10921709058201</v>
      </c>
      <c r="N77" s="32">
        <v>-1.2503746535778903E-2</v>
      </c>
      <c r="O77" s="32">
        <v>-2.6650322696708639E-2</v>
      </c>
      <c r="P77" s="32">
        <v>4.1092170905820069E-2</v>
      </c>
      <c r="Q77" s="23">
        <v>37240.5</v>
      </c>
      <c r="R77" s="24">
        <v>97.725606590711493</v>
      </c>
      <c r="S77" s="28">
        <v>-1.0066695219110744E-2</v>
      </c>
      <c r="T77" s="29">
        <v>-3.2614542220397835E-2</v>
      </c>
      <c r="U77" s="29">
        <v>-2.274393409288511E-2</v>
      </c>
    </row>
    <row r="78" spans="12:21" x14ac:dyDescent="0.3">
      <c r="L78" s="30">
        <v>37287</v>
      </c>
      <c r="M78" s="31">
        <v>104.39441750100499</v>
      </c>
      <c r="N78" s="32">
        <v>2.739434781983352E-3</v>
      </c>
      <c r="O78" s="32">
        <v>-2.0420626452722024E-2</v>
      </c>
      <c r="P78" s="32">
        <v>4.2288067232159499E-2</v>
      </c>
      <c r="Q78" s="23">
        <v>37271.5</v>
      </c>
      <c r="R78" s="24">
        <v>98.712356616795304</v>
      </c>
      <c r="S78" s="28">
        <v>1.0097149155762875E-2</v>
      </c>
      <c r="T78" s="29">
        <v>-9.4297223274083519E-3</v>
      </c>
      <c r="U78" s="29">
        <v>-1.4327249045567703E-2</v>
      </c>
    </row>
    <row r="79" spans="12:21" x14ac:dyDescent="0.3">
      <c r="L79" s="30">
        <v>37315</v>
      </c>
      <c r="M79" s="31">
        <v>105.58135321597</v>
      </c>
      <c r="N79" s="32">
        <v>1.1369724008025495E-2</v>
      </c>
      <c r="O79" s="32">
        <v>1.4597520768859784E-3</v>
      </c>
      <c r="P79" s="32">
        <v>5.1744912243286256E-2</v>
      </c>
      <c r="Q79" s="23">
        <v>37301</v>
      </c>
      <c r="R79" s="24">
        <v>99.969126840800797</v>
      </c>
      <c r="S79" s="28">
        <v>1.2731640364785468E-2</v>
      </c>
      <c r="T79" s="29">
        <v>1.2659543000267615E-2</v>
      </c>
      <c r="U79" s="29">
        <v>6.0807005753304999E-4</v>
      </c>
    </row>
    <row r="80" spans="12:21" x14ac:dyDescent="0.3">
      <c r="L80" s="30">
        <v>37346</v>
      </c>
      <c r="M80" s="31">
        <v>107.577823030006</v>
      </c>
      <c r="N80" s="32">
        <v>1.8909303141362077E-2</v>
      </c>
      <c r="O80" s="32">
        <v>3.3316991870240287E-2</v>
      </c>
      <c r="P80" s="32">
        <v>6.9958351932012164E-2</v>
      </c>
      <c r="Q80" s="23">
        <v>37330.5</v>
      </c>
      <c r="R80" s="24">
        <v>101.17244265454001</v>
      </c>
      <c r="S80" s="28">
        <v>1.2036874300757505E-2</v>
      </c>
      <c r="T80" s="29">
        <v>3.5270551742537126E-2</v>
      </c>
      <c r="U80" s="29">
        <v>1.6522662616268669E-2</v>
      </c>
    </row>
    <row r="81" spans="12:21" x14ac:dyDescent="0.3">
      <c r="L81" s="30">
        <v>37376</v>
      </c>
      <c r="M81" s="31">
        <v>108.568485274346</v>
      </c>
      <c r="N81" s="32">
        <v>9.208796166694011E-3</v>
      </c>
      <c r="O81" s="32">
        <v>3.9983630094979183E-2</v>
      </c>
      <c r="P81" s="32">
        <v>7.9208157071375185E-2</v>
      </c>
      <c r="Q81" s="23">
        <v>37361</v>
      </c>
      <c r="R81" s="24">
        <v>101.09138419716599</v>
      </c>
      <c r="S81" s="28">
        <v>-8.0119106791554096E-4</v>
      </c>
      <c r="T81" s="29">
        <v>2.4100605657771501E-2</v>
      </c>
      <c r="U81" s="29">
        <v>1.8453141854772648E-2</v>
      </c>
    </row>
    <row r="82" spans="12:21" x14ac:dyDescent="0.3">
      <c r="L82" s="30">
        <v>37407</v>
      </c>
      <c r="M82" s="31">
        <v>109.25253737430801</v>
      </c>
      <c r="N82" s="32">
        <v>6.3006506743963353E-3</v>
      </c>
      <c r="O82" s="32">
        <v>3.4771141366491953E-2</v>
      </c>
      <c r="P82" s="32">
        <v>8.2990473516369345E-2</v>
      </c>
      <c r="Q82" s="23">
        <v>37391.5</v>
      </c>
      <c r="R82" s="24">
        <v>100.866148753761</v>
      </c>
      <c r="S82" s="28">
        <v>-2.228037979633446E-3</v>
      </c>
      <c r="T82" s="29">
        <v>8.972989374896656E-3</v>
      </c>
      <c r="U82" s="29">
        <v>1.1656302116433981E-2</v>
      </c>
    </row>
    <row r="83" spans="12:21" x14ac:dyDescent="0.3">
      <c r="L83" s="30">
        <v>37437</v>
      </c>
      <c r="M83" s="31">
        <v>109.70302587985999</v>
      </c>
      <c r="N83" s="32">
        <v>4.1233688148456515E-3</v>
      </c>
      <c r="O83" s="32">
        <v>1.9755027476817677E-2</v>
      </c>
      <c r="P83" s="32">
        <v>7.2597783671433547E-2</v>
      </c>
      <c r="Q83" s="23">
        <v>37422</v>
      </c>
      <c r="R83" s="24">
        <v>100.94727274990601</v>
      </c>
      <c r="S83" s="28">
        <v>8.0427375434988235E-4</v>
      </c>
      <c r="T83" s="29">
        <v>-2.2256051027932378E-3</v>
      </c>
      <c r="U83" s="29">
        <v>5.6974958238837914E-3</v>
      </c>
    </row>
    <row r="84" spans="12:21" x14ac:dyDescent="0.3">
      <c r="L84" s="30">
        <v>37468</v>
      </c>
      <c r="M84" s="31">
        <v>110.641779918814</v>
      </c>
      <c r="N84" s="32">
        <v>8.5572301349470248E-3</v>
      </c>
      <c r="O84" s="32">
        <v>1.9096652580432583E-2</v>
      </c>
      <c r="P84" s="32">
        <v>6.4126109531682962E-2</v>
      </c>
      <c r="Q84" s="23">
        <v>37452.5</v>
      </c>
      <c r="R84" s="24">
        <v>101.198238170623</v>
      </c>
      <c r="S84" s="28">
        <v>2.4861040212424967E-3</v>
      </c>
      <c r="T84" s="29">
        <v>1.0570037625421413E-3</v>
      </c>
      <c r="U84" s="29">
        <v>-9.630833385287918E-5</v>
      </c>
    </row>
    <row r="85" spans="12:21" x14ac:dyDescent="0.3">
      <c r="L85" s="30">
        <v>37499</v>
      </c>
      <c r="M85" s="31">
        <v>111.794772410858</v>
      </c>
      <c r="N85" s="32">
        <v>1.04209503217505E-2</v>
      </c>
      <c r="O85" s="32">
        <v>2.3269345478358128E-2</v>
      </c>
      <c r="P85" s="32">
        <v>5.5334789166217258E-2</v>
      </c>
      <c r="Q85" s="23">
        <v>37483.5</v>
      </c>
      <c r="R85" s="24">
        <v>101.43102187259601</v>
      </c>
      <c r="S85" s="28">
        <v>2.3002742555708888E-3</v>
      </c>
      <c r="T85" s="29">
        <v>5.6002249100834955E-3</v>
      </c>
      <c r="U85" s="29">
        <v>2.4329506140652324E-3</v>
      </c>
    </row>
    <row r="86" spans="12:21" x14ac:dyDescent="0.3">
      <c r="L86" s="30">
        <v>37529</v>
      </c>
      <c r="M86" s="31">
        <v>113.327937624467</v>
      </c>
      <c r="N86" s="32">
        <v>1.3714104698692386E-2</v>
      </c>
      <c r="O86" s="32">
        <v>3.3042951327311387E-2</v>
      </c>
      <c r="P86" s="32">
        <v>5.9538382852762917E-2</v>
      </c>
      <c r="Q86" s="23">
        <v>37514</v>
      </c>
      <c r="R86" s="24">
        <v>101.654673798394</v>
      </c>
      <c r="S86" s="28">
        <v>2.2049657162965808E-3</v>
      </c>
      <c r="T86" s="29">
        <v>7.0076291237759492E-3</v>
      </c>
      <c r="U86" s="29">
        <v>6.2792811279652749E-3</v>
      </c>
    </row>
    <row r="87" spans="12:21" x14ac:dyDescent="0.3">
      <c r="L87" s="30">
        <v>37560</v>
      </c>
      <c r="M87" s="31">
        <v>115.124800836739</v>
      </c>
      <c r="N87" s="32">
        <v>1.5855430266685344E-2</v>
      </c>
      <c r="O87" s="32">
        <v>4.0518336935780663E-2</v>
      </c>
      <c r="P87" s="32">
        <v>8.0267345543857838E-2</v>
      </c>
      <c r="Q87" s="23">
        <v>37544.5</v>
      </c>
      <c r="R87" s="24">
        <v>102.326874207278</v>
      </c>
      <c r="S87" s="28">
        <v>6.6125873387496981E-3</v>
      </c>
      <c r="T87" s="29">
        <v>1.1152724168498773E-2</v>
      </c>
      <c r="U87" s="29">
        <v>2.6841660668301959E-2</v>
      </c>
    </row>
    <row r="88" spans="12:21" x14ac:dyDescent="0.3">
      <c r="L88" s="30">
        <v>37590</v>
      </c>
      <c r="M88" s="31">
        <v>116.832370645604</v>
      </c>
      <c r="N88" s="32">
        <v>1.4832336702901516E-2</v>
      </c>
      <c r="O88" s="32">
        <v>4.5061125185999584E-2</v>
      </c>
      <c r="P88" s="32">
        <v>0.10817784937808361</v>
      </c>
      <c r="Q88" s="23">
        <v>37575</v>
      </c>
      <c r="R88" s="24">
        <v>103.965236862845</v>
      </c>
      <c r="S88" s="28">
        <v>1.6011069118052612E-2</v>
      </c>
      <c r="T88" s="29">
        <v>2.498461460274104E-2</v>
      </c>
      <c r="U88" s="29">
        <v>5.3139029783686009E-2</v>
      </c>
    </row>
    <row r="89" spans="12:21" x14ac:dyDescent="0.3">
      <c r="L89" s="30">
        <v>37621</v>
      </c>
      <c r="M89" s="31">
        <v>117.821507641989</v>
      </c>
      <c r="N89" s="32">
        <v>8.4662922691640663E-3</v>
      </c>
      <c r="O89" s="32">
        <v>3.9651034967320031E-2</v>
      </c>
      <c r="P89" s="32">
        <v>0.13171062980404868</v>
      </c>
      <c r="Q89" s="23">
        <v>37605.5</v>
      </c>
      <c r="R89" s="24">
        <v>106.124057557954</v>
      </c>
      <c r="S89" s="28">
        <v>2.0764832171324743E-2</v>
      </c>
      <c r="T89" s="29">
        <v>4.3966338118637704E-2</v>
      </c>
      <c r="U89" s="29">
        <v>8.5939102966292147E-2</v>
      </c>
    </row>
    <row r="90" spans="12:21" x14ac:dyDescent="0.3">
      <c r="L90" s="30">
        <v>37652</v>
      </c>
      <c r="M90" s="31">
        <v>117.650914955537</v>
      </c>
      <c r="N90" s="32">
        <v>-1.4478908805882762E-3</v>
      </c>
      <c r="O90" s="32">
        <v>2.1942397297870952E-2</v>
      </c>
      <c r="P90" s="32">
        <v>0.12698473512153452</v>
      </c>
      <c r="Q90" s="23">
        <v>37636.5</v>
      </c>
      <c r="R90" s="24">
        <v>108.593428246752</v>
      </c>
      <c r="S90" s="28">
        <v>2.3268717250558124E-2</v>
      </c>
      <c r="T90" s="29">
        <v>6.1240549836206082E-2</v>
      </c>
      <c r="U90" s="29">
        <v>0.10009964272573635</v>
      </c>
    </row>
    <row r="91" spans="12:21" x14ac:dyDescent="0.3">
      <c r="L91" s="30">
        <v>37680</v>
      </c>
      <c r="M91" s="31">
        <v>117.554658754324</v>
      </c>
      <c r="N91" s="32">
        <v>-8.1815089367887062E-4</v>
      </c>
      <c r="O91" s="32">
        <v>6.1822601452723447E-3</v>
      </c>
      <c r="P91" s="32">
        <v>0.11340359991278226</v>
      </c>
      <c r="Q91" s="23">
        <v>37666</v>
      </c>
      <c r="R91" s="24">
        <v>109.557952573951</v>
      </c>
      <c r="S91" s="28">
        <v>8.8819769554320249E-3</v>
      </c>
      <c r="T91" s="29">
        <v>5.3794093870859205E-2</v>
      </c>
      <c r="U91" s="29">
        <v>9.5917870208271916E-2</v>
      </c>
    </row>
    <row r="92" spans="12:21" x14ac:dyDescent="0.3">
      <c r="L92" s="30">
        <v>37711</v>
      </c>
      <c r="M92" s="31">
        <v>118.50859800626699</v>
      </c>
      <c r="N92" s="32">
        <v>8.1148570550200194E-3</v>
      </c>
      <c r="O92" s="32">
        <v>5.8316208816966419E-3</v>
      </c>
      <c r="P92" s="32">
        <v>0.10160807003142414</v>
      </c>
      <c r="Q92" s="23">
        <v>37695.5</v>
      </c>
      <c r="R92" s="24">
        <v>109.72933401859</v>
      </c>
      <c r="S92" s="28">
        <v>1.5642994471196658E-3</v>
      </c>
      <c r="T92" s="29">
        <v>3.3972282473907045E-2</v>
      </c>
      <c r="U92" s="29">
        <v>8.4577293376893792E-2</v>
      </c>
    </row>
    <row r="93" spans="12:21" x14ac:dyDescent="0.3">
      <c r="L93" s="30">
        <v>37741</v>
      </c>
      <c r="M93" s="31">
        <v>120.257658802525</v>
      </c>
      <c r="N93" s="32">
        <v>1.475893585514787E-2</v>
      </c>
      <c r="O93" s="32">
        <v>2.2156596469930845E-2</v>
      </c>
      <c r="P93" s="32">
        <v>0.10766635915239275</v>
      </c>
      <c r="Q93" s="23">
        <v>37726</v>
      </c>
      <c r="R93" s="24">
        <v>108.87552887615399</v>
      </c>
      <c r="S93" s="28">
        <v>-7.7810108853058058E-3</v>
      </c>
      <c r="T93" s="29">
        <v>2.5977688885647776E-3</v>
      </c>
      <c r="U93" s="29">
        <v>7.700106928802164E-2</v>
      </c>
    </row>
    <row r="94" spans="12:21" x14ac:dyDescent="0.3">
      <c r="L94" s="30">
        <v>37772</v>
      </c>
      <c r="M94" s="31">
        <v>121.76783685095501</v>
      </c>
      <c r="N94" s="32">
        <v>1.255785339135751E-2</v>
      </c>
      <c r="O94" s="32">
        <v>3.5840162706235912E-2</v>
      </c>
      <c r="P94" s="32">
        <v>0.11455385639025084</v>
      </c>
      <c r="Q94" s="23">
        <v>37756.5</v>
      </c>
      <c r="R94" s="24">
        <v>109.38259190502001</v>
      </c>
      <c r="S94" s="28">
        <v>4.6572727048959095E-3</v>
      </c>
      <c r="T94" s="29">
        <v>-1.6006201723478553E-3</v>
      </c>
      <c r="U94" s="29">
        <v>8.4433115138060177E-2</v>
      </c>
    </row>
    <row r="95" spans="12:21" x14ac:dyDescent="0.3">
      <c r="L95" s="30">
        <v>37802</v>
      </c>
      <c r="M95" s="31">
        <v>122.614050722206</v>
      </c>
      <c r="N95" s="32">
        <v>6.9494038256323609E-3</v>
      </c>
      <c r="O95" s="32">
        <v>3.464265703085867E-2</v>
      </c>
      <c r="P95" s="32">
        <v>0.11769069028675072</v>
      </c>
      <c r="Q95" s="23">
        <v>37787</v>
      </c>
      <c r="R95" s="24">
        <v>109.728895278877</v>
      </c>
      <c r="S95" s="28">
        <v>3.1659825190255564E-3</v>
      </c>
      <c r="T95" s="29">
        <v>-3.9983812616384284E-6</v>
      </c>
      <c r="U95" s="29">
        <v>8.6992172148396829E-2</v>
      </c>
    </row>
    <row r="96" spans="12:21" x14ac:dyDescent="0.3">
      <c r="L96" s="30">
        <v>37833</v>
      </c>
      <c r="M96" s="31">
        <v>123.596508332141</v>
      </c>
      <c r="N96" s="32">
        <v>8.0126021785289492E-3</v>
      </c>
      <c r="O96" s="32">
        <v>2.7764132138134556E-2</v>
      </c>
      <c r="P96" s="32">
        <v>0.11708712949875566</v>
      </c>
      <c r="Q96" s="23">
        <v>37817.5</v>
      </c>
      <c r="R96" s="24">
        <v>110.34885586897001</v>
      </c>
      <c r="S96" s="28">
        <v>5.6499301165602311E-3</v>
      </c>
      <c r="T96" s="29">
        <v>1.3532214337088844E-2</v>
      </c>
      <c r="U96" s="29">
        <v>9.04226977046656E-2</v>
      </c>
    </row>
    <row r="97" spans="12:21" x14ac:dyDescent="0.3">
      <c r="L97" s="30">
        <v>37864</v>
      </c>
      <c r="M97" s="31">
        <v>124.89264405642299</v>
      </c>
      <c r="N97" s="32">
        <v>1.0486831236355743E-2</v>
      </c>
      <c r="O97" s="32">
        <v>2.5662008016885229E-2</v>
      </c>
      <c r="P97" s="32">
        <v>0.11715996520328242</v>
      </c>
      <c r="Q97" s="23">
        <v>37848.5</v>
      </c>
      <c r="R97" s="24">
        <v>108.78216287235099</v>
      </c>
      <c r="S97" s="28">
        <v>-1.4197636978486861E-2</v>
      </c>
      <c r="T97" s="29">
        <v>-5.4892558515196033E-3</v>
      </c>
      <c r="U97" s="29">
        <v>7.2474287097181289E-2</v>
      </c>
    </row>
    <row r="98" spans="12:21" x14ac:dyDescent="0.3">
      <c r="L98" s="30">
        <v>37894</v>
      </c>
      <c r="M98" s="31">
        <v>126.621186750251</v>
      </c>
      <c r="N98" s="32">
        <v>1.3840228196682958E-2</v>
      </c>
      <c r="O98" s="32">
        <v>3.2680887748530063E-2</v>
      </c>
      <c r="P98" s="32">
        <v>0.11729895914839306</v>
      </c>
      <c r="Q98" s="23">
        <v>37879</v>
      </c>
      <c r="R98" s="24">
        <v>107.653471335674</v>
      </c>
      <c r="S98" s="28">
        <v>-1.0375704130845875E-2</v>
      </c>
      <c r="T98" s="29">
        <v>-1.8914105878203746E-2</v>
      </c>
      <c r="U98" s="29">
        <v>5.9011527095911731E-2</v>
      </c>
    </row>
    <row r="99" spans="12:21" x14ac:dyDescent="0.3">
      <c r="L99" s="30">
        <v>37925</v>
      </c>
      <c r="M99" s="31">
        <v>127.641049725541</v>
      </c>
      <c r="N99" s="32">
        <v>8.0544417681187586E-3</v>
      </c>
      <c r="O99" s="32">
        <v>3.2723751244906563E-2</v>
      </c>
      <c r="P99" s="32">
        <v>0.10871896235939249</v>
      </c>
      <c r="Q99" s="23">
        <v>37909.5</v>
      </c>
      <c r="R99" s="24">
        <v>107.10578095003299</v>
      </c>
      <c r="S99" s="28">
        <v>-5.0875311204156004E-3</v>
      </c>
      <c r="T99" s="29">
        <v>-2.9389293558130691E-2</v>
      </c>
      <c r="U99" s="29">
        <v>4.6702362207162063E-2</v>
      </c>
    </row>
    <row r="100" spans="12:21" x14ac:dyDescent="0.3">
      <c r="L100" s="30">
        <v>37955</v>
      </c>
      <c r="M100" s="31">
        <v>128.00326120029899</v>
      </c>
      <c r="N100" s="32">
        <v>2.837735004035391E-3</v>
      </c>
      <c r="O100" s="32">
        <v>2.4906327889661073E-2</v>
      </c>
      <c r="P100" s="32">
        <v>9.5614687033788393E-2</v>
      </c>
      <c r="Q100" s="23">
        <v>37940</v>
      </c>
      <c r="R100" s="24">
        <v>107.836726893576</v>
      </c>
      <c r="S100" s="28">
        <v>6.824523728406362E-3</v>
      </c>
      <c r="T100" s="29">
        <v>-8.6910937768759355E-3</v>
      </c>
      <c r="U100" s="29">
        <v>3.7238312993394196E-2</v>
      </c>
    </row>
    <row r="101" spans="12:21" x14ac:dyDescent="0.3">
      <c r="L101" s="30">
        <v>37986</v>
      </c>
      <c r="M101" s="31">
        <v>128.498748915883</v>
      </c>
      <c r="N101" s="32">
        <v>3.870899154738483E-3</v>
      </c>
      <c r="O101" s="32">
        <v>1.4828183290805264E-2</v>
      </c>
      <c r="P101" s="32">
        <v>9.0622174911712428E-2</v>
      </c>
      <c r="Q101" s="23">
        <v>37970.5</v>
      </c>
      <c r="R101" s="24">
        <v>109.168695205159</v>
      </c>
      <c r="S101" s="28">
        <v>1.2351713093976979E-2</v>
      </c>
      <c r="T101" s="29">
        <v>1.4075011708265084E-2</v>
      </c>
      <c r="U101" s="29">
        <v>2.868941988523499E-2</v>
      </c>
    </row>
    <row r="102" spans="12:21" x14ac:dyDescent="0.3">
      <c r="L102" s="30">
        <v>38017</v>
      </c>
      <c r="M102" s="31">
        <v>129.65795684861499</v>
      </c>
      <c r="N102" s="32">
        <v>9.0211612370703076E-3</v>
      </c>
      <c r="O102" s="32">
        <v>1.5801398746021267E-2</v>
      </c>
      <c r="P102" s="32">
        <v>0.10205651097244517</v>
      </c>
      <c r="Q102" s="23">
        <v>38001.5</v>
      </c>
      <c r="R102" s="24">
        <v>109.981651557695</v>
      </c>
      <c r="S102" s="28">
        <v>7.4467900436863133E-3</v>
      </c>
      <c r="T102" s="29">
        <v>2.6850750558493841E-2</v>
      </c>
      <c r="U102" s="29">
        <v>1.2783676999206683E-2</v>
      </c>
    </row>
    <row r="103" spans="12:21" x14ac:dyDescent="0.3">
      <c r="L103" s="30">
        <v>38046</v>
      </c>
      <c r="M103" s="31">
        <v>132.16155415342601</v>
      </c>
      <c r="N103" s="32">
        <v>1.9309245384254714E-2</v>
      </c>
      <c r="O103" s="32">
        <v>3.2485836018038228E-2</v>
      </c>
      <c r="P103" s="32">
        <v>0.12425620178634333</v>
      </c>
      <c r="Q103" s="23">
        <v>38031.5</v>
      </c>
      <c r="R103" s="24">
        <v>112.880426447601</v>
      </c>
      <c r="S103" s="28">
        <v>2.6356895435283967E-2</v>
      </c>
      <c r="T103" s="29">
        <v>4.6771630587439939E-2</v>
      </c>
      <c r="U103" s="29">
        <v>3.0326177110761021E-2</v>
      </c>
    </row>
    <row r="104" spans="12:21" x14ac:dyDescent="0.3">
      <c r="L104" s="30">
        <v>38077</v>
      </c>
      <c r="M104" s="31">
        <v>134.73138197942799</v>
      </c>
      <c r="N104" s="32">
        <v>1.9444594477291632E-2</v>
      </c>
      <c r="O104" s="32">
        <v>4.8503453271945496E-2</v>
      </c>
      <c r="P104" s="32">
        <v>0.13689119815849238</v>
      </c>
      <c r="Q104" s="23">
        <v>38061.5</v>
      </c>
      <c r="R104" s="24">
        <v>114.527140199014</v>
      </c>
      <c r="S104" s="28">
        <v>1.4588124825851922E-2</v>
      </c>
      <c r="T104" s="29">
        <v>4.9084080228173121E-2</v>
      </c>
      <c r="U104" s="29">
        <v>4.3724007106533458E-2</v>
      </c>
    </row>
    <row r="105" spans="12:21" x14ac:dyDescent="0.3">
      <c r="L105" s="30">
        <v>38107</v>
      </c>
      <c r="M105" s="31">
        <v>137.29117552563301</v>
      </c>
      <c r="N105" s="32">
        <v>1.8999237657904233E-2</v>
      </c>
      <c r="O105" s="32">
        <v>5.8871964841543445E-2</v>
      </c>
      <c r="P105" s="32">
        <v>0.14164184545683467</v>
      </c>
      <c r="Q105" s="23">
        <v>38092</v>
      </c>
      <c r="R105" s="24">
        <v>116.92721695514101</v>
      </c>
      <c r="S105" s="28">
        <v>2.0956401704926853E-2</v>
      </c>
      <c r="T105" s="29">
        <v>6.3152037626953206E-2</v>
      </c>
      <c r="U105" s="29">
        <v>7.3953147801888663E-2</v>
      </c>
    </row>
    <row r="106" spans="12:21" x14ac:dyDescent="0.3">
      <c r="L106" s="30">
        <v>38138</v>
      </c>
      <c r="M106" s="31">
        <v>138.74610398680599</v>
      </c>
      <c r="N106" s="32">
        <v>1.0597392407797779E-2</v>
      </c>
      <c r="O106" s="32">
        <v>4.9821976410295399E-2</v>
      </c>
      <c r="P106" s="32">
        <v>0.13943145887228447</v>
      </c>
      <c r="Q106" s="23">
        <v>38122.5</v>
      </c>
      <c r="R106" s="24">
        <v>117.534529965833</v>
      </c>
      <c r="S106" s="28">
        <v>5.1939405256262727E-3</v>
      </c>
      <c r="T106" s="29">
        <v>4.1230385680660397E-2</v>
      </c>
      <c r="U106" s="29">
        <v>7.4526832093095408E-2</v>
      </c>
    </row>
    <row r="107" spans="12:21" x14ac:dyDescent="0.3">
      <c r="L107" s="30">
        <v>38168</v>
      </c>
      <c r="M107" s="31">
        <v>140.86290316735401</v>
      </c>
      <c r="N107" s="32">
        <v>1.5256638707125791E-2</v>
      </c>
      <c r="O107" s="32">
        <v>4.5509228049499528E-2</v>
      </c>
      <c r="P107" s="32">
        <v>0.14883165785373609</v>
      </c>
      <c r="Q107" s="23">
        <v>38153</v>
      </c>
      <c r="R107" s="24">
        <v>119.90475322267</v>
      </c>
      <c r="S107" s="28">
        <v>2.0166186545570897E-2</v>
      </c>
      <c r="T107" s="29">
        <v>4.6954922774735453E-2</v>
      </c>
      <c r="U107" s="29">
        <v>9.2736356434929501E-2</v>
      </c>
    </row>
    <row r="108" spans="12:21" x14ac:dyDescent="0.3">
      <c r="L108" s="30">
        <v>38199</v>
      </c>
      <c r="M108" s="31">
        <v>142.818280702816</v>
      </c>
      <c r="N108" s="32">
        <v>1.3881422940281718E-2</v>
      </c>
      <c r="O108" s="32">
        <v>4.025826973963853E-2</v>
      </c>
      <c r="P108" s="32">
        <v>0.15552035110102236</v>
      </c>
      <c r="Q108" s="23">
        <v>38183.5</v>
      </c>
      <c r="R108" s="24">
        <v>122.48320112188701</v>
      </c>
      <c r="S108" s="28">
        <v>2.1504134155788446E-2</v>
      </c>
      <c r="T108" s="29">
        <v>4.751660316072992E-2</v>
      </c>
      <c r="U108" s="29">
        <v>0.1099634894930448</v>
      </c>
    </row>
    <row r="109" spans="12:21" x14ac:dyDescent="0.3">
      <c r="L109" s="30">
        <v>38230</v>
      </c>
      <c r="M109" s="31">
        <v>145.20046670448301</v>
      </c>
      <c r="N109" s="32">
        <v>1.6679839513150219E-2</v>
      </c>
      <c r="O109" s="32">
        <v>4.6519235727806807E-2</v>
      </c>
      <c r="P109" s="32">
        <v>0.16260223171258592</v>
      </c>
      <c r="Q109" s="23">
        <v>38214.5</v>
      </c>
      <c r="R109" s="24">
        <v>125.22473681199099</v>
      </c>
      <c r="S109" s="28">
        <v>2.2382952641609943E-2</v>
      </c>
      <c r="T109" s="29">
        <v>6.5429341048911516E-2</v>
      </c>
      <c r="U109" s="29">
        <v>0.15115137910003051</v>
      </c>
    </row>
    <row r="110" spans="12:21" x14ac:dyDescent="0.3">
      <c r="L110" s="30">
        <v>38260</v>
      </c>
      <c r="M110" s="31">
        <v>146.11643846534199</v>
      </c>
      <c r="N110" s="32">
        <v>6.3083251841276056E-3</v>
      </c>
      <c r="O110" s="32">
        <v>3.7295378555036951E-2</v>
      </c>
      <c r="P110" s="32">
        <v>0.15396516345675737</v>
      </c>
      <c r="Q110" s="23">
        <v>38245</v>
      </c>
      <c r="R110" s="24">
        <v>127.084644987733</v>
      </c>
      <c r="S110" s="28">
        <v>1.4852562066346442E-2</v>
      </c>
      <c r="T110" s="29">
        <v>5.9879959485255263E-2</v>
      </c>
      <c r="U110" s="29">
        <v>0.18049741834585808</v>
      </c>
    </row>
    <row r="111" spans="12:21" x14ac:dyDescent="0.3">
      <c r="L111" s="30">
        <v>38291</v>
      </c>
      <c r="M111" s="31">
        <v>145.76989301602299</v>
      </c>
      <c r="N111" s="32">
        <v>-2.3717074749340927E-3</v>
      </c>
      <c r="O111" s="32">
        <v>2.0666908316512078E-2</v>
      </c>
      <c r="P111" s="32">
        <v>0.14202988246699144</v>
      </c>
      <c r="Q111" s="23">
        <v>38275.5</v>
      </c>
      <c r="R111" s="24">
        <v>127.970007630742</v>
      </c>
      <c r="S111" s="28">
        <v>6.9667161055881888E-3</v>
      </c>
      <c r="T111" s="29">
        <v>4.4796400311214013E-2</v>
      </c>
      <c r="U111" s="29">
        <v>0.19480019188173037</v>
      </c>
    </row>
    <row r="112" spans="12:21" x14ac:dyDescent="0.3">
      <c r="L112" s="30">
        <v>38321</v>
      </c>
      <c r="M112" s="31">
        <v>145.47516276783099</v>
      </c>
      <c r="N112" s="32">
        <v>-2.0218869760685321E-3</v>
      </c>
      <c r="O112" s="32">
        <v>1.8918400855216788E-3</v>
      </c>
      <c r="P112" s="32">
        <v>0.1364957533401594</v>
      </c>
      <c r="Q112" s="23">
        <v>38306</v>
      </c>
      <c r="R112" s="24">
        <v>127.604322964435</v>
      </c>
      <c r="S112" s="28">
        <v>-2.8575810307223115E-3</v>
      </c>
      <c r="T112" s="29">
        <v>1.9002524685012068E-2</v>
      </c>
      <c r="U112" s="29">
        <v>0.18331042345496651</v>
      </c>
    </row>
    <row r="113" spans="12:21" x14ac:dyDescent="0.3">
      <c r="L113" s="30">
        <v>38352</v>
      </c>
      <c r="M113" s="31">
        <v>146.741699113995</v>
      </c>
      <c r="N113" s="32">
        <v>8.706203327542017E-3</v>
      </c>
      <c r="O113" s="32">
        <v>4.2791944234346069E-3</v>
      </c>
      <c r="P113" s="32">
        <v>0.14196986625958585</v>
      </c>
      <c r="Q113" s="23">
        <v>38336.5</v>
      </c>
      <c r="R113" s="24">
        <v>127.199137683294</v>
      </c>
      <c r="S113" s="28">
        <v>-3.1753256608236802E-3</v>
      </c>
      <c r="T113" s="29">
        <v>9.0091683044835058E-4</v>
      </c>
      <c r="U113" s="29">
        <v>0.16516128954596998</v>
      </c>
    </row>
    <row r="114" spans="12:21" x14ac:dyDescent="0.3">
      <c r="L114" s="30">
        <v>38383</v>
      </c>
      <c r="M114" s="31">
        <v>149.95544821605199</v>
      </c>
      <c r="N114" s="32">
        <v>2.190072161806178E-2</v>
      </c>
      <c r="O114" s="32">
        <v>2.8713440844529758E-2</v>
      </c>
      <c r="P114" s="32">
        <v>0.15654643849691219</v>
      </c>
      <c r="Q114" s="23">
        <v>38367.5</v>
      </c>
      <c r="R114" s="24">
        <v>127.28032686386901</v>
      </c>
      <c r="S114" s="28">
        <v>6.382840485692487E-4</v>
      </c>
      <c r="T114" s="29">
        <v>-5.3893938090796567E-3</v>
      </c>
      <c r="U114" s="29">
        <v>0.1572869206923968</v>
      </c>
    </row>
    <row r="115" spans="12:21" x14ac:dyDescent="0.3">
      <c r="L115" s="30">
        <v>38411</v>
      </c>
      <c r="M115" s="31">
        <v>153.74013667656101</v>
      </c>
      <c r="N115" s="32">
        <v>2.5238752613083726E-2</v>
      </c>
      <c r="O115" s="32">
        <v>5.6813642627919769E-2</v>
      </c>
      <c r="P115" s="32">
        <v>0.1632742794329165</v>
      </c>
      <c r="Q115" s="23">
        <v>38397</v>
      </c>
      <c r="R115" s="24">
        <v>130.23867962455</v>
      </c>
      <c r="S115" s="28">
        <v>2.3242812409218994E-2</v>
      </c>
      <c r="T115" s="29">
        <v>2.064472894738234E-2</v>
      </c>
      <c r="U115" s="29">
        <v>0.15377558114565315</v>
      </c>
    </row>
    <row r="116" spans="12:21" x14ac:dyDescent="0.3">
      <c r="L116" s="30">
        <v>38442</v>
      </c>
      <c r="M116" s="31">
        <v>157.08559486161701</v>
      </c>
      <c r="N116" s="32">
        <v>2.1760473597692842E-2</v>
      </c>
      <c r="O116" s="32">
        <v>7.0490500042434734E-2</v>
      </c>
      <c r="P116" s="32">
        <v>0.16591689741297433</v>
      </c>
      <c r="Q116" s="23">
        <v>38426.5</v>
      </c>
      <c r="R116" s="24">
        <v>132.776830453401</v>
      </c>
      <c r="S116" s="28">
        <v>1.9488456395349907E-2</v>
      </c>
      <c r="T116" s="29">
        <v>4.3850083197848333E-2</v>
      </c>
      <c r="U116" s="29">
        <v>0.15934817042208937</v>
      </c>
    </row>
    <row r="117" spans="12:21" x14ac:dyDescent="0.3">
      <c r="L117" s="30">
        <v>38472</v>
      </c>
      <c r="M117" s="31">
        <v>159.173206556167</v>
      </c>
      <c r="N117" s="32">
        <v>1.3289644390302335E-2</v>
      </c>
      <c r="O117" s="32">
        <v>6.1469979582430945E-2</v>
      </c>
      <c r="P117" s="32">
        <v>0.15938410423507876</v>
      </c>
      <c r="Q117" s="23">
        <v>38457</v>
      </c>
      <c r="R117" s="24">
        <v>134.74346358362399</v>
      </c>
      <c r="S117" s="28">
        <v>1.4811568580959555E-2</v>
      </c>
      <c r="T117" s="29">
        <v>5.8635430185036252E-2</v>
      </c>
      <c r="U117" s="29">
        <v>0.15237039837626654</v>
      </c>
    </row>
    <row r="118" spans="12:21" x14ac:dyDescent="0.3">
      <c r="L118" s="30">
        <v>38503</v>
      </c>
      <c r="M118" s="31">
        <v>160.83025214427201</v>
      </c>
      <c r="N118" s="32">
        <v>1.0410329878730584E-2</v>
      </c>
      <c r="O118" s="32">
        <v>4.6117530665575002E-2</v>
      </c>
      <c r="P118" s="32">
        <v>0.15916950114553208</v>
      </c>
      <c r="Q118" s="23">
        <v>38487.5</v>
      </c>
      <c r="R118" s="24">
        <v>134.773946810768</v>
      </c>
      <c r="S118" s="28">
        <v>2.2623158358325846E-4</v>
      </c>
      <c r="T118" s="29">
        <v>3.4822736220085915E-2</v>
      </c>
      <c r="U118" s="29">
        <v>0.14667533745144046</v>
      </c>
    </row>
    <row r="119" spans="12:21" x14ac:dyDescent="0.3">
      <c r="L119" s="30">
        <v>38533</v>
      </c>
      <c r="M119" s="31">
        <v>162.32414660352299</v>
      </c>
      <c r="N119" s="32">
        <v>9.2886409076253784E-3</v>
      </c>
      <c r="O119" s="32">
        <v>3.3348390388824756E-2</v>
      </c>
      <c r="P119" s="32">
        <v>0.15235553828300463</v>
      </c>
      <c r="Q119" s="23">
        <v>38518</v>
      </c>
      <c r="R119" s="24">
        <v>135.748247214358</v>
      </c>
      <c r="S119" s="28">
        <v>7.2291449990553591E-3</v>
      </c>
      <c r="T119" s="29">
        <v>2.2379030669811284E-2</v>
      </c>
      <c r="U119" s="29">
        <v>0.13213399440692508</v>
      </c>
    </row>
    <row r="120" spans="12:21" x14ac:dyDescent="0.3">
      <c r="L120" s="30">
        <v>38564</v>
      </c>
      <c r="M120" s="31">
        <v>164.13569509271801</v>
      </c>
      <c r="N120" s="32">
        <v>1.1160067846342825E-2</v>
      </c>
      <c r="O120" s="32">
        <v>3.1176657453337864E-2</v>
      </c>
      <c r="P120" s="32">
        <v>0.14926250536694563</v>
      </c>
      <c r="Q120" s="23">
        <v>38548.5</v>
      </c>
      <c r="R120" s="24">
        <v>137.739531445268</v>
      </c>
      <c r="S120" s="28">
        <v>1.466894985218925E-2</v>
      </c>
      <c r="T120" s="29">
        <v>2.2235348431462798E-2</v>
      </c>
      <c r="U120" s="29">
        <v>0.12455855320272802</v>
      </c>
    </row>
    <row r="121" spans="12:21" x14ac:dyDescent="0.3">
      <c r="L121" s="30">
        <v>38595</v>
      </c>
      <c r="M121" s="31">
        <v>166.31265733078999</v>
      </c>
      <c r="N121" s="32">
        <v>1.3263185907503194E-2</v>
      </c>
      <c r="O121" s="32">
        <v>3.4088146436529909E-2</v>
      </c>
      <c r="P121" s="32">
        <v>0.1454002945408932</v>
      </c>
      <c r="Q121" s="23">
        <v>38579.5</v>
      </c>
      <c r="R121" s="24">
        <v>140.08883510548799</v>
      </c>
      <c r="S121" s="28">
        <v>1.7056132219772424E-2</v>
      </c>
      <c r="T121" s="29">
        <v>3.9435576537522277E-2</v>
      </c>
      <c r="U121" s="29">
        <v>0.11869937739069525</v>
      </c>
    </row>
    <row r="122" spans="12:21" x14ac:dyDescent="0.3">
      <c r="L122" s="30">
        <v>38625</v>
      </c>
      <c r="M122" s="31">
        <v>168.046798515841</v>
      </c>
      <c r="N122" s="32">
        <v>1.0426994630973185E-2</v>
      </c>
      <c r="O122" s="32">
        <v>3.5254470958628215E-2</v>
      </c>
      <c r="P122" s="32">
        <v>0.15008824661231235</v>
      </c>
      <c r="Q122" s="23">
        <v>38610</v>
      </c>
      <c r="R122" s="24">
        <v>142.64002042895399</v>
      </c>
      <c r="S122" s="28">
        <v>1.8211196642080374E-2</v>
      </c>
      <c r="T122" s="29">
        <v>5.0768782330671947E-2</v>
      </c>
      <c r="U122" s="29">
        <v>0.1224016909574126</v>
      </c>
    </row>
    <row r="123" spans="12:21" x14ac:dyDescent="0.3">
      <c r="L123" s="30">
        <v>38656</v>
      </c>
      <c r="M123" s="31">
        <v>169.17655169799701</v>
      </c>
      <c r="N123" s="32">
        <v>6.7228485882133704E-3</v>
      </c>
      <c r="O123" s="32">
        <v>3.0711519529201148E-2</v>
      </c>
      <c r="P123" s="32">
        <v>0.16057265459748371</v>
      </c>
      <c r="Q123" s="23">
        <v>38640.5</v>
      </c>
      <c r="R123" s="24">
        <v>145.33835033305999</v>
      </c>
      <c r="S123" s="28">
        <v>1.8917060555596166E-2</v>
      </c>
      <c r="T123" s="29">
        <v>5.5168032067913986E-2</v>
      </c>
      <c r="U123" s="29">
        <v>0.13572197910962402</v>
      </c>
    </row>
    <row r="124" spans="12:21" x14ac:dyDescent="0.3">
      <c r="L124" s="30">
        <v>38686</v>
      </c>
      <c r="M124" s="31">
        <v>169.11172744703899</v>
      </c>
      <c r="N124" s="32">
        <v>-3.8317515227370702E-4</v>
      </c>
      <c r="O124" s="32">
        <v>1.6830168919024224E-2</v>
      </c>
      <c r="P124" s="32">
        <v>0.16247835183336701</v>
      </c>
      <c r="Q124" s="23">
        <v>38671</v>
      </c>
      <c r="R124" s="24">
        <v>147.32390729885199</v>
      </c>
      <c r="S124" s="28">
        <v>1.3661617606377519E-2</v>
      </c>
      <c r="T124" s="29">
        <v>5.1646315624767292E-2</v>
      </c>
      <c r="U124" s="29">
        <v>0.15453696141558693</v>
      </c>
    </row>
    <row r="125" spans="12:21" x14ac:dyDescent="0.3">
      <c r="L125" s="30">
        <v>38717</v>
      </c>
      <c r="M125" s="31">
        <v>170.67646812484</v>
      </c>
      <c r="N125" s="32">
        <v>9.25270353169938E-3</v>
      </c>
      <c r="O125" s="32">
        <v>1.564843622266987E-2</v>
      </c>
      <c r="P125" s="32">
        <v>0.16310816322394839</v>
      </c>
      <c r="Q125" s="23">
        <v>38701.5</v>
      </c>
      <c r="R125" s="24">
        <v>147.81619031340901</v>
      </c>
      <c r="S125" s="28">
        <v>3.3415012103799047E-3</v>
      </c>
      <c r="T125" s="29">
        <v>3.6288342282123853E-2</v>
      </c>
      <c r="U125" s="29">
        <v>0.16208484590082883</v>
      </c>
    </row>
    <row r="126" spans="12:21" x14ac:dyDescent="0.3">
      <c r="L126" s="30">
        <v>38748</v>
      </c>
      <c r="M126" s="31">
        <v>172.40371610064199</v>
      </c>
      <c r="N126" s="32">
        <v>1.0120012411661827E-2</v>
      </c>
      <c r="O126" s="32">
        <v>1.9075719242734657E-2</v>
      </c>
      <c r="P126" s="32">
        <v>0.14969958178676568</v>
      </c>
      <c r="Q126" s="23">
        <v>38732.5</v>
      </c>
      <c r="R126" s="24">
        <v>147.43529289208001</v>
      </c>
      <c r="S126" s="28">
        <v>-2.576831540045732E-3</v>
      </c>
      <c r="T126" s="29">
        <v>1.4428005782469944E-2</v>
      </c>
      <c r="U126" s="29">
        <v>0.15835099205682801</v>
      </c>
    </row>
    <row r="127" spans="12:21" x14ac:dyDescent="0.3">
      <c r="L127" s="30">
        <v>38776</v>
      </c>
      <c r="M127" s="31">
        <v>175.211256311554</v>
      </c>
      <c r="N127" s="32">
        <v>1.6284685008025601E-2</v>
      </c>
      <c r="O127" s="32">
        <v>3.606804185963508E-2</v>
      </c>
      <c r="P127" s="32">
        <v>0.13965851793252915</v>
      </c>
      <c r="Q127" s="23">
        <v>38762</v>
      </c>
      <c r="R127" s="24">
        <v>148.259762234075</v>
      </c>
      <c r="S127" s="28">
        <v>5.5920758579730556E-3</v>
      </c>
      <c r="T127" s="29">
        <v>6.3523629829107531E-3</v>
      </c>
      <c r="U127" s="29">
        <v>0.1383696660736724</v>
      </c>
    </row>
    <row r="128" spans="12:21" x14ac:dyDescent="0.3">
      <c r="L128" s="30">
        <v>38807</v>
      </c>
      <c r="M128" s="31">
        <v>175.948450782988</v>
      </c>
      <c r="N128" s="32">
        <v>4.2074606789141988E-3</v>
      </c>
      <c r="O128" s="32">
        <v>3.0888749433764184E-2</v>
      </c>
      <c r="P128" s="32">
        <v>0.12008011261623341</v>
      </c>
      <c r="Q128" s="23">
        <v>38791.5</v>
      </c>
      <c r="R128" s="24">
        <v>150.281944353592</v>
      </c>
      <c r="S128" s="28">
        <v>1.3639453409646896E-2</v>
      </c>
      <c r="T128" s="29">
        <v>1.668121763221575E-2</v>
      </c>
      <c r="U128" s="29">
        <v>0.13183861853318257</v>
      </c>
    </row>
    <row r="129" spans="12:21" x14ac:dyDescent="0.3">
      <c r="L129" s="30">
        <v>38837</v>
      </c>
      <c r="M129" s="31">
        <v>177.153864651672</v>
      </c>
      <c r="N129" s="32">
        <v>6.8509490326273959E-3</v>
      </c>
      <c r="O129" s="32">
        <v>2.7552471944729318E-2</v>
      </c>
      <c r="P129" s="32">
        <v>0.11296284396432132</v>
      </c>
      <c r="Q129" s="23">
        <v>38822</v>
      </c>
      <c r="R129" s="24">
        <v>152.233414409429</v>
      </c>
      <c r="S129" s="28">
        <v>1.2985392651331917E-2</v>
      </c>
      <c r="T129" s="29">
        <v>3.2543914168916999E-2</v>
      </c>
      <c r="U129" s="29">
        <v>0.12980184983110865</v>
      </c>
    </row>
    <row r="130" spans="12:21" x14ac:dyDescent="0.3">
      <c r="L130" s="30">
        <v>38868</v>
      </c>
      <c r="M130" s="31">
        <v>177.65221062841999</v>
      </c>
      <c r="N130" s="32">
        <v>2.8130686153975404E-3</v>
      </c>
      <c r="O130" s="32">
        <v>1.3931492577883064E-2</v>
      </c>
      <c r="P130" s="32">
        <v>0.10459449176923452</v>
      </c>
      <c r="Q130" s="23">
        <v>38852.5</v>
      </c>
      <c r="R130" s="24">
        <v>153.42395238581</v>
      </c>
      <c r="S130" s="28">
        <v>7.8204773965002694E-3</v>
      </c>
      <c r="T130" s="29">
        <v>3.4832041235717703E-2</v>
      </c>
      <c r="U130" s="29">
        <v>0.13837990217224938</v>
      </c>
    </row>
    <row r="131" spans="12:21" x14ac:dyDescent="0.3">
      <c r="L131" s="30">
        <v>38898</v>
      </c>
      <c r="M131" s="31">
        <v>179.205703367311</v>
      </c>
      <c r="N131" s="32">
        <v>8.7445730812791833E-3</v>
      </c>
      <c r="O131" s="32">
        <v>1.8512539154666552E-2</v>
      </c>
      <c r="P131" s="32">
        <v>0.10399904830561812</v>
      </c>
      <c r="Q131" s="23">
        <v>38883</v>
      </c>
      <c r="R131" s="24">
        <v>154.45009982142699</v>
      </c>
      <c r="S131" s="28">
        <v>6.6883131327275525E-3</v>
      </c>
      <c r="T131" s="29">
        <v>2.7735570535525556E-2</v>
      </c>
      <c r="U131" s="29">
        <v>0.13776864888382079</v>
      </c>
    </row>
    <row r="132" spans="12:21" x14ac:dyDescent="0.3">
      <c r="L132" s="30">
        <v>38929</v>
      </c>
      <c r="M132" s="31">
        <v>178.78592763229599</v>
      </c>
      <c r="N132" s="32">
        <v>-2.3424239693677906E-3</v>
      </c>
      <c r="O132" s="32">
        <v>9.2126862929748921E-3</v>
      </c>
      <c r="P132" s="32">
        <v>8.9256834299829002E-2</v>
      </c>
      <c r="Q132" s="23">
        <v>38913.5</v>
      </c>
      <c r="R132" s="24">
        <v>156.041768468859</v>
      </c>
      <c r="S132" s="28">
        <v>1.0305390862630048E-2</v>
      </c>
      <c r="T132" s="29">
        <v>2.5016544982611411E-2</v>
      </c>
      <c r="U132" s="29">
        <v>0.13287570265086579</v>
      </c>
    </row>
    <row r="133" spans="12:21" x14ac:dyDescent="0.3">
      <c r="L133" s="30">
        <v>38960</v>
      </c>
      <c r="M133" s="31">
        <v>178.081423444357</v>
      </c>
      <c r="N133" s="32">
        <v>-3.9404901564060735E-3</v>
      </c>
      <c r="O133" s="32">
        <v>2.4160285673830995E-3</v>
      </c>
      <c r="P133" s="32">
        <v>7.0762901047028315E-2</v>
      </c>
      <c r="Q133" s="23">
        <v>38944.5</v>
      </c>
      <c r="R133" s="24">
        <v>157.05149312489399</v>
      </c>
      <c r="S133" s="28">
        <v>6.470861397834593E-3</v>
      </c>
      <c r="T133" s="29">
        <v>2.3643900985955257E-2</v>
      </c>
      <c r="U133" s="29">
        <v>0.12108501014112227</v>
      </c>
    </row>
    <row r="134" spans="12:21" x14ac:dyDescent="0.3">
      <c r="L134" s="30">
        <v>38990</v>
      </c>
      <c r="M134" s="31">
        <v>176.26241420542601</v>
      </c>
      <c r="N134" s="32">
        <v>-1.0214480565960637E-2</v>
      </c>
      <c r="O134" s="32">
        <v>-1.6424081971611382E-2</v>
      </c>
      <c r="P134" s="32">
        <v>4.88888557362821E-2</v>
      </c>
      <c r="Q134" s="23">
        <v>38975</v>
      </c>
      <c r="R134" s="24">
        <v>156.92591116686799</v>
      </c>
      <c r="S134" s="28">
        <v>-7.9962282132606255E-4</v>
      </c>
      <c r="T134" s="29">
        <v>1.6029846198244657E-2</v>
      </c>
      <c r="U134" s="29">
        <v>0.10015345409340792</v>
      </c>
    </row>
    <row r="135" spans="12:21" x14ac:dyDescent="0.3">
      <c r="L135" s="30">
        <v>39021</v>
      </c>
      <c r="M135" s="31">
        <v>175.17909907662701</v>
      </c>
      <c r="N135" s="32">
        <v>-6.1460359185619984E-3</v>
      </c>
      <c r="O135" s="32">
        <v>-2.0174007000635097E-2</v>
      </c>
      <c r="P135" s="32">
        <v>3.5480965407932885E-2</v>
      </c>
      <c r="Q135" s="23">
        <v>39005.5</v>
      </c>
      <c r="R135" s="24">
        <v>158.22980652537299</v>
      </c>
      <c r="S135" s="28">
        <v>8.3089870169272828E-3</v>
      </c>
      <c r="T135" s="29">
        <v>1.4022130599927518E-2</v>
      </c>
      <c r="U135" s="29">
        <v>8.8699618254718837E-2</v>
      </c>
    </row>
    <row r="136" spans="12:21" x14ac:dyDescent="0.3">
      <c r="L136" s="30">
        <v>39051</v>
      </c>
      <c r="M136" s="31">
        <v>175.492664140073</v>
      </c>
      <c r="N136" s="32">
        <v>1.7899684671218719E-3</v>
      </c>
      <c r="O136" s="32">
        <v>-1.4536941889915167E-2</v>
      </c>
      <c r="P136" s="32">
        <v>3.7732076830877093E-2</v>
      </c>
      <c r="Q136" s="23">
        <v>39036</v>
      </c>
      <c r="R136" s="24">
        <v>160.373795986255</v>
      </c>
      <c r="S136" s="28">
        <v>1.3549845683077377E-2</v>
      </c>
      <c r="T136" s="29">
        <v>2.1154226523137698E-2</v>
      </c>
      <c r="U136" s="29">
        <v>8.8579572227410752E-2</v>
      </c>
    </row>
    <row r="137" spans="12:21" x14ac:dyDescent="0.3">
      <c r="L137" s="30">
        <v>39082</v>
      </c>
      <c r="M137" s="31">
        <v>176.995667627898</v>
      </c>
      <c r="N137" s="32">
        <v>8.5644804310756051E-3</v>
      </c>
      <c r="O137" s="32">
        <v>4.1600100950474062E-3</v>
      </c>
      <c r="P137" s="32">
        <v>3.7024433259515765E-2</v>
      </c>
      <c r="Q137" s="23">
        <v>39066.5</v>
      </c>
      <c r="R137" s="24">
        <v>164.25568000283801</v>
      </c>
      <c r="S137" s="28">
        <v>2.4205226251024836E-2</v>
      </c>
      <c r="T137" s="29">
        <v>4.6708467591281666E-2</v>
      </c>
      <c r="U137" s="29">
        <v>0.11121575826418595</v>
      </c>
    </row>
    <row r="138" spans="12:21" x14ac:dyDescent="0.3">
      <c r="L138" s="30">
        <v>39113</v>
      </c>
      <c r="M138" s="31">
        <v>179.64892939008899</v>
      </c>
      <c r="N138" s="32">
        <v>1.4990546366191237E-2</v>
      </c>
      <c r="O138" s="32">
        <v>2.5515774067925712E-2</v>
      </c>
      <c r="P138" s="32">
        <v>4.2024693279914871E-2</v>
      </c>
      <c r="Q138" s="23">
        <v>39097.5</v>
      </c>
      <c r="R138" s="24">
        <v>165.13598454093599</v>
      </c>
      <c r="S138" s="28">
        <v>5.3593552325421623E-3</v>
      </c>
      <c r="T138" s="29">
        <v>4.3646504835077149E-2</v>
      </c>
      <c r="U138" s="29">
        <v>0.12005735737787404</v>
      </c>
    </row>
    <row r="139" spans="12:21" x14ac:dyDescent="0.3">
      <c r="L139" s="30">
        <v>39141</v>
      </c>
      <c r="M139" s="31">
        <v>181.83882517408099</v>
      </c>
      <c r="N139" s="32">
        <v>1.2189862702921328E-2</v>
      </c>
      <c r="O139" s="32">
        <v>3.6161973294465799E-2</v>
      </c>
      <c r="P139" s="32">
        <v>3.7826159129537462E-2</v>
      </c>
      <c r="Q139" s="23">
        <v>39127</v>
      </c>
      <c r="R139" s="24">
        <v>165.85821499062499</v>
      </c>
      <c r="S139" s="28">
        <v>4.3735497850254657E-3</v>
      </c>
      <c r="T139" s="29">
        <v>3.4197725199695439E-2</v>
      </c>
      <c r="U139" s="29">
        <v>0.11870012801427032</v>
      </c>
    </row>
    <row r="140" spans="12:21" x14ac:dyDescent="0.3">
      <c r="L140" s="30">
        <v>39172</v>
      </c>
      <c r="M140" s="31">
        <v>183.557696119859</v>
      </c>
      <c r="N140" s="32">
        <v>9.4527169548772605E-3</v>
      </c>
      <c r="O140" s="32">
        <v>3.7074514760194521E-2</v>
      </c>
      <c r="P140" s="32">
        <v>4.3247015265034161E-2</v>
      </c>
      <c r="Q140" s="23">
        <v>39156.5</v>
      </c>
      <c r="R140" s="24">
        <v>165.05474831131099</v>
      </c>
      <c r="S140" s="28">
        <v>-4.8442983626673097E-3</v>
      </c>
      <c r="T140" s="29">
        <v>4.8647834185044925E-3</v>
      </c>
      <c r="U140" s="29">
        <v>9.830059107407263E-2</v>
      </c>
    </row>
    <row r="141" spans="12:21" x14ac:dyDescent="0.3">
      <c r="L141" s="30">
        <v>39202</v>
      </c>
      <c r="M141" s="31">
        <v>185.127288570399</v>
      </c>
      <c r="N141" s="32">
        <v>8.5509487410164731E-3</v>
      </c>
      <c r="O141" s="32">
        <v>3.0494805612864662E-2</v>
      </c>
      <c r="P141" s="32">
        <v>4.5008467268860874E-2</v>
      </c>
      <c r="Q141" s="23">
        <v>39187</v>
      </c>
      <c r="R141" s="24">
        <v>166.21078940554901</v>
      </c>
      <c r="S141" s="28">
        <v>7.0039856839356762E-3</v>
      </c>
      <c r="T141" s="29">
        <v>6.5086048180285072E-3</v>
      </c>
      <c r="U141" s="29">
        <v>9.1815420749403298E-2</v>
      </c>
    </row>
    <row r="142" spans="12:21" x14ac:dyDescent="0.3">
      <c r="L142" s="30">
        <v>39233</v>
      </c>
      <c r="M142" s="31">
        <v>185.27770769538</v>
      </c>
      <c r="N142" s="32">
        <v>8.125173017039522E-4</v>
      </c>
      <c r="O142" s="32">
        <v>1.8911706661142613E-2</v>
      </c>
      <c r="P142" s="32">
        <v>4.2923738691378333E-2</v>
      </c>
      <c r="Q142" s="23">
        <v>39217.5</v>
      </c>
      <c r="R142" s="24">
        <v>167.740611237618</v>
      </c>
      <c r="S142" s="28">
        <v>9.204106649997712E-3</v>
      </c>
      <c r="T142" s="29">
        <v>1.1349430277538097E-2</v>
      </c>
      <c r="U142" s="29">
        <v>9.3314366037229757E-2</v>
      </c>
    </row>
    <row r="143" spans="12:21" x14ac:dyDescent="0.3">
      <c r="L143" s="30">
        <v>39263</v>
      </c>
      <c r="M143" s="31">
        <v>186.411042264879</v>
      </c>
      <c r="N143" s="32">
        <v>6.1169505149660797E-3</v>
      </c>
      <c r="O143" s="32">
        <v>1.5544682709227375E-2</v>
      </c>
      <c r="P143" s="32">
        <v>4.0207084719840136E-2</v>
      </c>
      <c r="Q143" s="23">
        <v>39248</v>
      </c>
      <c r="R143" s="24">
        <v>169.91841249921799</v>
      </c>
      <c r="S143" s="28">
        <v>1.2983148478664885E-2</v>
      </c>
      <c r="T143" s="29">
        <v>2.9466975277400831E-2</v>
      </c>
      <c r="U143" s="29">
        <v>0.10015087523850896</v>
      </c>
    </row>
    <row r="144" spans="12:21" x14ac:dyDescent="0.3">
      <c r="L144" s="30">
        <v>39294</v>
      </c>
      <c r="M144" s="31">
        <v>186.24178858064101</v>
      </c>
      <c r="N144" s="32">
        <v>-9.0795954028022319E-4</v>
      </c>
      <c r="O144" s="32">
        <v>6.0201822154284379E-3</v>
      </c>
      <c r="P144" s="32">
        <v>4.1702728212923423E-2</v>
      </c>
      <c r="Q144" s="23">
        <v>39278.5</v>
      </c>
      <c r="R144" s="24">
        <v>171.561269522869</v>
      </c>
      <c r="S144" s="28">
        <v>9.6685050165388198E-3</v>
      </c>
      <c r="T144" s="29">
        <v>3.2190931385717603E-2</v>
      </c>
      <c r="U144" s="29">
        <v>9.9457351748145628E-2</v>
      </c>
    </row>
    <row r="145" spans="12:21" x14ac:dyDescent="0.3">
      <c r="L145" s="30">
        <v>39325</v>
      </c>
      <c r="M145" s="31">
        <v>187.13501435709799</v>
      </c>
      <c r="N145" s="32">
        <v>4.796054544279782E-3</v>
      </c>
      <c r="O145" s="32">
        <v>1.0024447543206971E-2</v>
      </c>
      <c r="P145" s="32">
        <v>5.0839614473150663E-2</v>
      </c>
      <c r="Q145" s="23">
        <v>39309.5</v>
      </c>
      <c r="R145" s="24">
        <v>171.664648941519</v>
      </c>
      <c r="S145" s="28">
        <v>6.0258016822523075E-4</v>
      </c>
      <c r="T145" s="29">
        <v>2.3393486377263129E-2</v>
      </c>
      <c r="U145" s="29">
        <v>9.3046907901754405E-2</v>
      </c>
    </row>
    <row r="146" spans="12:21" x14ac:dyDescent="0.3">
      <c r="L146" s="30">
        <v>39355</v>
      </c>
      <c r="M146" s="31">
        <v>185.25933174434601</v>
      </c>
      <c r="N146" s="32">
        <v>-1.0023151568913424E-2</v>
      </c>
      <c r="O146" s="32">
        <v>-6.1783385068813201E-3</v>
      </c>
      <c r="P146" s="32">
        <v>5.1042745439958015E-2</v>
      </c>
      <c r="Q146" s="23">
        <v>39340</v>
      </c>
      <c r="R146" s="24">
        <v>171.64814877212501</v>
      </c>
      <c r="S146" s="28">
        <v>-9.6118621368601609E-5</v>
      </c>
      <c r="T146" s="29">
        <v>1.0179804810234838E-2</v>
      </c>
      <c r="U146" s="29">
        <v>9.3816486364715512E-2</v>
      </c>
    </row>
    <row r="147" spans="12:21" x14ac:dyDescent="0.3">
      <c r="L147" s="30">
        <v>39386</v>
      </c>
      <c r="M147" s="31">
        <v>182.16232646992799</v>
      </c>
      <c r="N147" s="32">
        <v>-1.6717135084411416E-2</v>
      </c>
      <c r="O147" s="32">
        <v>-2.1904117984491212E-2</v>
      </c>
      <c r="P147" s="32">
        <v>3.9863359442477542E-2</v>
      </c>
      <c r="Q147" s="23">
        <v>39370.5</v>
      </c>
      <c r="R147" s="24">
        <v>170.35741222154701</v>
      </c>
      <c r="S147" s="28">
        <v>-7.519664848186336E-3</v>
      </c>
      <c r="T147" s="29">
        <v>-7.0170692060629314E-3</v>
      </c>
      <c r="U147" s="29">
        <v>7.6645519339804569E-2</v>
      </c>
    </row>
    <row r="148" spans="12:21" x14ac:dyDescent="0.3">
      <c r="L148" s="30">
        <v>39416</v>
      </c>
      <c r="M148" s="31">
        <v>179.32686897803001</v>
      </c>
      <c r="N148" s="32">
        <v>-1.5565553793945863E-2</v>
      </c>
      <c r="O148" s="32">
        <v>-4.1724662837111737E-2</v>
      </c>
      <c r="P148" s="32">
        <v>2.1848234265203548E-2</v>
      </c>
      <c r="Q148" s="23">
        <v>39401</v>
      </c>
      <c r="R148" s="24">
        <v>170.55701928684601</v>
      </c>
      <c r="S148" s="28">
        <v>1.1716958052838677E-3</v>
      </c>
      <c r="T148" s="29">
        <v>-6.4522874191198509E-3</v>
      </c>
      <c r="U148" s="29">
        <v>6.3496802815989906E-2</v>
      </c>
    </row>
    <row r="149" spans="12:21" x14ac:dyDescent="0.3">
      <c r="L149" s="30">
        <v>39447</v>
      </c>
      <c r="M149" s="31">
        <v>178.91525345851201</v>
      </c>
      <c r="N149" s="32">
        <v>-2.2953365653667346E-3</v>
      </c>
      <c r="O149" s="32">
        <v>-3.4244311614967327E-2</v>
      </c>
      <c r="P149" s="32">
        <v>1.0845383146041776E-2</v>
      </c>
      <c r="Q149" s="23">
        <v>39431.5</v>
      </c>
      <c r="R149" s="24">
        <v>169.39750569683</v>
      </c>
      <c r="S149" s="28">
        <v>-6.7983926716373988E-3</v>
      </c>
      <c r="T149" s="29">
        <v>-1.3111956589073936E-2</v>
      </c>
      <c r="U149" s="29">
        <v>3.1303792318799317E-2</v>
      </c>
    </row>
    <row r="150" spans="12:21" x14ac:dyDescent="0.3">
      <c r="L150" s="30">
        <v>39478</v>
      </c>
      <c r="M150" s="31">
        <v>180.473010625749</v>
      </c>
      <c r="N150" s="32">
        <v>8.706676133671376E-3</v>
      </c>
      <c r="O150" s="32">
        <v>-9.2736839549415473E-3</v>
      </c>
      <c r="P150" s="32">
        <v>4.5871758794098216E-3</v>
      </c>
      <c r="Q150" s="23">
        <v>39462.5</v>
      </c>
      <c r="R150" s="24">
        <v>168.440547127456</v>
      </c>
      <c r="S150" s="28">
        <v>-5.649189257170395E-3</v>
      </c>
      <c r="T150" s="29">
        <v>-1.1252020496755111E-2</v>
      </c>
      <c r="U150" s="29">
        <v>2.0011159867465711E-2</v>
      </c>
    </row>
    <row r="151" spans="12:21" x14ac:dyDescent="0.3">
      <c r="L151" s="30">
        <v>39507</v>
      </c>
      <c r="M151" s="31">
        <v>180.25567828870101</v>
      </c>
      <c r="N151" s="32">
        <v>-1.204237333296776E-3</v>
      </c>
      <c r="O151" s="32">
        <v>5.1794207748354637E-3</v>
      </c>
      <c r="P151" s="32">
        <v>-8.7063193675189776E-3</v>
      </c>
      <c r="Q151" s="23">
        <v>39492.5</v>
      </c>
      <c r="R151" s="24">
        <v>163.508819947581</v>
      </c>
      <c r="S151" s="28">
        <v>-2.927874115810869E-2</v>
      </c>
      <c r="T151" s="29">
        <v>-4.1324592612698163E-2</v>
      </c>
      <c r="U151" s="29">
        <v>-1.4165080958918885E-2</v>
      </c>
    </row>
    <row r="152" spans="12:21" x14ac:dyDescent="0.3">
      <c r="L152" s="30">
        <v>39538</v>
      </c>
      <c r="M152" s="31">
        <v>178.26048983400199</v>
      </c>
      <c r="N152" s="32">
        <v>-1.1068657995358611E-2</v>
      </c>
      <c r="O152" s="32">
        <v>-3.6596299748241634E-3</v>
      </c>
      <c r="P152" s="32">
        <v>-2.8858535478665348E-2</v>
      </c>
      <c r="Q152" s="23">
        <v>39522.5</v>
      </c>
      <c r="R152" s="24">
        <v>159.414059909174</v>
      </c>
      <c r="S152" s="28">
        <v>-2.5043052966315371E-2</v>
      </c>
      <c r="T152" s="29">
        <v>-5.8935022369947521E-2</v>
      </c>
      <c r="U152" s="29">
        <v>-3.4174650895217207E-2</v>
      </c>
    </row>
    <row r="153" spans="12:21" x14ac:dyDescent="0.3">
      <c r="L153" s="30">
        <v>39568</v>
      </c>
      <c r="M153" s="31">
        <v>175.15567082130599</v>
      </c>
      <c r="N153" s="32">
        <v>-1.7417314490649316E-2</v>
      </c>
      <c r="O153" s="32">
        <v>-2.9463351810923633E-2</v>
      </c>
      <c r="P153" s="32">
        <v>-5.3863575846091805E-2</v>
      </c>
      <c r="Q153" s="23">
        <v>39553</v>
      </c>
      <c r="R153" s="24">
        <v>155.14631019758599</v>
      </c>
      <c r="S153" s="28">
        <v>-2.6771476204919153E-2</v>
      </c>
      <c r="T153" s="29">
        <v>-7.8925396269405979E-2</v>
      </c>
      <c r="U153" s="29">
        <v>-6.6568958895719121E-2</v>
      </c>
    </row>
    <row r="154" spans="12:21" x14ac:dyDescent="0.3">
      <c r="L154" s="30">
        <v>39599</v>
      </c>
      <c r="M154" s="31">
        <v>173.74469904581301</v>
      </c>
      <c r="N154" s="32">
        <v>-8.0555300829081578E-3</v>
      </c>
      <c r="O154" s="32">
        <v>-3.6120799659136837E-2</v>
      </c>
      <c r="P154" s="32">
        <v>-6.2247146691434274E-2</v>
      </c>
      <c r="Q154" s="23">
        <v>39583.5</v>
      </c>
      <c r="R154" s="24">
        <v>156.700456784767</v>
      </c>
      <c r="S154" s="28">
        <v>1.0017296480991034E-2</v>
      </c>
      <c r="T154" s="29">
        <v>-4.1639118703178712E-2</v>
      </c>
      <c r="U154" s="29">
        <v>-6.5816824985880928E-2</v>
      </c>
    </row>
    <row r="155" spans="12:21" x14ac:dyDescent="0.3">
      <c r="L155" s="30">
        <v>39629</v>
      </c>
      <c r="M155" s="31">
        <v>173.22549651233399</v>
      </c>
      <c r="N155" s="32">
        <v>-2.9883071905526526E-3</v>
      </c>
      <c r="O155" s="32">
        <v>-2.8245144655198895E-2</v>
      </c>
      <c r="P155" s="32">
        <v>-7.0733716159416815E-2</v>
      </c>
      <c r="Q155" s="23">
        <v>39614</v>
      </c>
      <c r="R155" s="24">
        <v>158.88686615275</v>
      </c>
      <c r="S155" s="28">
        <v>1.3952795115244054E-2</v>
      </c>
      <c r="T155" s="29">
        <v>-3.3070718901730967E-3</v>
      </c>
      <c r="U155" s="29">
        <v>-6.4922607174892066E-2</v>
      </c>
    </row>
    <row r="156" spans="12:21" x14ac:dyDescent="0.3">
      <c r="L156" s="30">
        <v>39660</v>
      </c>
      <c r="M156" s="31">
        <v>172.90066904121801</v>
      </c>
      <c r="N156" s="32">
        <v>-1.8751712516688057E-3</v>
      </c>
      <c r="O156" s="32">
        <v>-1.2874272180365409E-2</v>
      </c>
      <c r="P156" s="32">
        <v>-7.1633330205301493E-2</v>
      </c>
      <c r="Q156" s="23">
        <v>39644.5</v>
      </c>
      <c r="R156" s="24">
        <v>161.549166683539</v>
      </c>
      <c r="S156" s="28">
        <v>1.6755950918117657E-2</v>
      </c>
      <c r="T156" s="29">
        <v>4.1269795445335822E-2</v>
      </c>
      <c r="U156" s="29">
        <v>-5.8358759335220389E-2</v>
      </c>
    </row>
    <row r="157" spans="12:21" x14ac:dyDescent="0.3">
      <c r="L157" s="30">
        <v>39691</v>
      </c>
      <c r="M157" s="31">
        <v>171.713347764296</v>
      </c>
      <c r="N157" s="32">
        <v>-6.8670716169348944E-3</v>
      </c>
      <c r="O157" s="32">
        <v>-1.1691587096889666E-2</v>
      </c>
      <c r="P157" s="32">
        <v>-8.2409305633064367E-2</v>
      </c>
      <c r="Q157" s="23">
        <v>39675.5</v>
      </c>
      <c r="R157" s="24">
        <v>159.22352253288599</v>
      </c>
      <c r="S157" s="28">
        <v>-1.4395890727240568E-2</v>
      </c>
      <c r="T157" s="29">
        <v>1.6101202254850566E-2</v>
      </c>
      <c r="U157" s="29">
        <v>-7.2473432854957442E-2</v>
      </c>
    </row>
    <row r="158" spans="12:21" x14ac:dyDescent="0.3">
      <c r="L158" s="30">
        <v>39721</v>
      </c>
      <c r="M158" s="31">
        <v>167.960473614047</v>
      </c>
      <c r="N158" s="32">
        <v>-2.185545968971736E-2</v>
      </c>
      <c r="O158" s="32">
        <v>-3.0394041317769349E-2</v>
      </c>
      <c r="P158" s="32">
        <v>-9.3376446775545241E-2</v>
      </c>
      <c r="Q158" s="23">
        <v>39706</v>
      </c>
      <c r="R158" s="24">
        <v>157.044510753602</v>
      </c>
      <c r="S158" s="28">
        <v>-1.3685237863230615E-2</v>
      </c>
      <c r="T158" s="29">
        <v>-1.1595391386074683E-2</v>
      </c>
      <c r="U158" s="29">
        <v>-8.5078913597316896E-2</v>
      </c>
    </row>
    <row r="159" spans="12:21" x14ac:dyDescent="0.3">
      <c r="L159" s="30">
        <v>39752</v>
      </c>
      <c r="M159" s="31">
        <v>163.69363778061</v>
      </c>
      <c r="N159" s="32">
        <v>-2.5403809251226983E-2</v>
      </c>
      <c r="O159" s="32">
        <v>-5.3250408524521786E-2</v>
      </c>
      <c r="P159" s="32">
        <v>-0.10138588503571211</v>
      </c>
      <c r="Q159" s="23">
        <v>39736.5</v>
      </c>
      <c r="R159" s="24">
        <v>154.704382932665</v>
      </c>
      <c r="S159" s="28">
        <v>-1.4901048178682208E-2</v>
      </c>
      <c r="T159" s="29">
        <v>-4.2369663003476554E-2</v>
      </c>
      <c r="U159" s="29">
        <v>-9.1883464797677838E-2</v>
      </c>
    </row>
    <row r="160" spans="12:21" x14ac:dyDescent="0.3">
      <c r="L160" s="30">
        <v>39782</v>
      </c>
      <c r="M160" s="31">
        <v>157.77019448858101</v>
      </c>
      <c r="N160" s="32">
        <v>-3.6186154650481139E-2</v>
      </c>
      <c r="O160" s="32">
        <v>-8.1200171432532997E-2</v>
      </c>
      <c r="P160" s="32">
        <v>-0.12020883770680224</v>
      </c>
      <c r="Q160" s="23">
        <v>39767</v>
      </c>
      <c r="R160" s="24">
        <v>151.82011999921801</v>
      </c>
      <c r="S160" s="28">
        <v>-1.8643705360968155E-2</v>
      </c>
      <c r="T160" s="29">
        <v>-4.6496914626033892E-2</v>
      </c>
      <c r="U160" s="29">
        <v>-0.10985709861706683</v>
      </c>
    </row>
    <row r="161" spans="12:21" x14ac:dyDescent="0.3">
      <c r="L161" s="30">
        <v>39813</v>
      </c>
      <c r="M161" s="31">
        <v>155.065036006828</v>
      </c>
      <c r="N161" s="32">
        <v>-1.7146194758280608E-2</v>
      </c>
      <c r="O161" s="32">
        <v>-7.6776620890288583E-2</v>
      </c>
      <c r="P161" s="32">
        <v>-0.13330455056597257</v>
      </c>
      <c r="Q161" s="23">
        <v>39797.5</v>
      </c>
      <c r="R161" s="24">
        <v>147.422970866274</v>
      </c>
      <c r="S161" s="28">
        <v>-2.8962888008299936E-2</v>
      </c>
      <c r="T161" s="29">
        <v>-6.1266324057794641E-2</v>
      </c>
      <c r="U161" s="29">
        <v>-0.12972171426115164</v>
      </c>
    </row>
    <row r="162" spans="12:21" x14ac:dyDescent="0.3">
      <c r="L162" s="30">
        <v>39844</v>
      </c>
      <c r="M162" s="31">
        <v>151.539736505002</v>
      </c>
      <c r="N162" s="32">
        <v>-2.2734328721729202E-2</v>
      </c>
      <c r="O162" s="32">
        <v>-7.4247853736974401E-2</v>
      </c>
      <c r="P162" s="32">
        <v>-0.16031911929893272</v>
      </c>
      <c r="Q162" s="23">
        <v>39828.5</v>
      </c>
      <c r="R162" s="24">
        <v>143.827967945604</v>
      </c>
      <c r="S162" s="28">
        <v>-2.4385636102334352E-2</v>
      </c>
      <c r="T162" s="29">
        <v>-7.0304504506475074E-2</v>
      </c>
      <c r="U162" s="29">
        <v>-0.14612027567939501</v>
      </c>
    </row>
    <row r="163" spans="12:21" x14ac:dyDescent="0.3">
      <c r="L163" s="30">
        <v>39872</v>
      </c>
      <c r="M163" s="31">
        <v>149.35088874383399</v>
      </c>
      <c r="N163" s="32">
        <v>-1.4444051518432977E-2</v>
      </c>
      <c r="O163" s="32">
        <v>-5.3364361830436802E-2</v>
      </c>
      <c r="P163" s="32">
        <v>-0.17144974204568086</v>
      </c>
      <c r="Q163" s="23">
        <v>39858</v>
      </c>
      <c r="R163" s="24">
        <v>142.700249646381</v>
      </c>
      <c r="S163" s="28">
        <v>-7.8407441565850888E-3</v>
      </c>
      <c r="T163" s="29">
        <v>-6.0070235439703135E-2</v>
      </c>
      <c r="U163" s="29">
        <v>-0.12726267798808033</v>
      </c>
    </row>
    <row r="164" spans="12:21" x14ac:dyDescent="0.3">
      <c r="L164" s="30">
        <v>39903</v>
      </c>
      <c r="M164" s="31">
        <v>144.67452794038201</v>
      </c>
      <c r="N164" s="32">
        <v>-3.1311235191059716E-2</v>
      </c>
      <c r="O164" s="32">
        <v>-6.7007420460589606E-2</v>
      </c>
      <c r="P164" s="32">
        <v>-0.1884094558749142</v>
      </c>
      <c r="Q164" s="23">
        <v>39887.5</v>
      </c>
      <c r="R164" s="24">
        <v>140.20414302952599</v>
      </c>
      <c r="S164" s="28">
        <v>-1.7491956902952133E-2</v>
      </c>
      <c r="T164" s="29">
        <v>-4.8966777662458938E-2</v>
      </c>
      <c r="U164" s="29">
        <v>-0.12050327863547816</v>
      </c>
    </row>
    <row r="165" spans="12:21" x14ac:dyDescent="0.3">
      <c r="L165" s="30">
        <v>39933</v>
      </c>
      <c r="M165" s="31">
        <v>141.472214824009</v>
      </c>
      <c r="N165" s="32">
        <v>-2.2134602144287752E-2</v>
      </c>
      <c r="O165" s="32">
        <v>-6.6434863311648273E-2</v>
      </c>
      <c r="P165" s="32">
        <v>-0.19230582623648473</v>
      </c>
      <c r="Q165" s="23">
        <v>39918</v>
      </c>
      <c r="R165" s="24">
        <v>135.45130897935101</v>
      </c>
      <c r="S165" s="28">
        <v>-3.3899383766242019E-2</v>
      </c>
      <c r="T165" s="29">
        <v>-5.8240821210941762E-2</v>
      </c>
      <c r="U165" s="29">
        <v>-0.12694469622353566</v>
      </c>
    </row>
    <row r="166" spans="12:21" x14ac:dyDescent="0.3">
      <c r="L166" s="30">
        <v>39964</v>
      </c>
      <c r="M166" s="31">
        <v>139.251941307919</v>
      </c>
      <c r="N166" s="32">
        <v>-1.56940606242153E-2</v>
      </c>
      <c r="O166" s="32">
        <v>-6.7618930967573099E-2</v>
      </c>
      <c r="P166" s="32">
        <v>-0.19852552582797911</v>
      </c>
      <c r="Q166" s="23">
        <v>39948.5</v>
      </c>
      <c r="R166" s="24">
        <v>126.63682195502</v>
      </c>
      <c r="S166" s="28">
        <v>-6.5074949003813276E-2</v>
      </c>
      <c r="T166" s="29">
        <v>-0.11256762150849109</v>
      </c>
      <c r="U166" s="29">
        <v>-0.19185416205289274</v>
      </c>
    </row>
    <row r="167" spans="12:21" x14ac:dyDescent="0.3">
      <c r="L167" s="30">
        <v>39994</v>
      </c>
      <c r="M167" s="31">
        <v>139.50893972930601</v>
      </c>
      <c r="N167" s="32">
        <v>1.8455643704005098E-3</v>
      </c>
      <c r="O167" s="32">
        <v>-3.5704890726891869E-2</v>
      </c>
      <c r="P167" s="32">
        <v>-0.19463968908657336</v>
      </c>
      <c r="Q167" s="23">
        <v>39979</v>
      </c>
      <c r="R167" s="24">
        <v>120.064940884634</v>
      </c>
      <c r="S167" s="28">
        <v>-5.1895499025712E-2</v>
      </c>
      <c r="T167" s="29">
        <v>-0.14364199024169222</v>
      </c>
      <c r="U167" s="29">
        <v>-0.24433690592646939</v>
      </c>
    </row>
    <row r="168" spans="12:21" x14ac:dyDescent="0.3">
      <c r="L168" s="30">
        <v>40025</v>
      </c>
      <c r="M168" s="31">
        <v>139.808218645918</v>
      </c>
      <c r="N168" s="32">
        <v>2.1452311026999293E-3</v>
      </c>
      <c r="O168" s="32">
        <v>-1.1761999910448906E-2</v>
      </c>
      <c r="P168" s="32">
        <v>-0.19139573362443763</v>
      </c>
      <c r="Q168" s="23">
        <v>40009</v>
      </c>
      <c r="R168" s="24">
        <v>114.90781475633599</v>
      </c>
      <c r="S168" s="28">
        <v>-4.295280612558916E-2</v>
      </c>
      <c r="T168" s="29">
        <v>-0.15166700401652666</v>
      </c>
      <c r="U168" s="29">
        <v>-0.28871304559911115</v>
      </c>
    </row>
    <row r="169" spans="12:21" x14ac:dyDescent="0.3">
      <c r="L169" s="30">
        <v>40056</v>
      </c>
      <c r="M169" s="31">
        <v>138.911667350139</v>
      </c>
      <c r="N169" s="32">
        <v>-6.4127224026051532E-3</v>
      </c>
      <c r="O169" s="32">
        <v>-2.4435850199572284E-3</v>
      </c>
      <c r="P169" s="32">
        <v>-0.19102580458207918</v>
      </c>
      <c r="Q169" s="23">
        <v>40040</v>
      </c>
      <c r="R169" s="24">
        <v>115.128326133914</v>
      </c>
      <c r="S169" s="28">
        <v>1.9190285538508434E-3</v>
      </c>
      <c r="T169" s="33">
        <v>-9.0877958270254799E-2</v>
      </c>
      <c r="U169" s="33">
        <v>-0.27693895787203537</v>
      </c>
    </row>
    <row r="170" spans="12:21" x14ac:dyDescent="0.3">
      <c r="L170" s="30">
        <v>40086</v>
      </c>
      <c r="M170" s="31">
        <v>135.18751248946799</v>
      </c>
      <c r="N170" s="32">
        <v>-2.6809518103932506E-2</v>
      </c>
      <c r="O170" s="32">
        <v>-3.0975987977709729E-2</v>
      </c>
      <c r="P170" s="32">
        <v>-0.19512305734435675</v>
      </c>
      <c r="Q170" s="23">
        <v>40071</v>
      </c>
      <c r="R170" s="24">
        <v>115.05950393929901</v>
      </c>
      <c r="S170" s="28">
        <v>-5.9778680821731545E-4</v>
      </c>
      <c r="T170" s="33">
        <v>-4.1689413316286283E-2</v>
      </c>
      <c r="U170" s="33">
        <v>-0.26734463123118113</v>
      </c>
    </row>
    <row r="171" spans="12:21" x14ac:dyDescent="0.3">
      <c r="L171" s="30">
        <v>40117</v>
      </c>
      <c r="M171" s="31">
        <v>130.624784332752</v>
      </c>
      <c r="N171" s="32">
        <v>-3.3751106686510379E-2</v>
      </c>
      <c r="O171" s="32">
        <v>-6.5685940369673235E-2</v>
      </c>
      <c r="P171" s="32">
        <v>-0.20201673013204369</v>
      </c>
      <c r="Q171" s="23">
        <v>40101</v>
      </c>
      <c r="R171" s="24">
        <v>114.56828119554299</v>
      </c>
      <c r="S171" s="28">
        <v>-4.2692930782594063E-3</v>
      </c>
      <c r="T171" s="33">
        <v>-2.9548343732146432E-3</v>
      </c>
      <c r="U171" s="33">
        <v>-0.25943739263412613</v>
      </c>
    </row>
    <row r="172" spans="12:21" x14ac:dyDescent="0.3">
      <c r="L172" s="30">
        <v>40147</v>
      </c>
      <c r="M172" s="31">
        <v>128.70821495103999</v>
      </c>
      <c r="N172" s="32">
        <v>-1.4672325711403755E-2</v>
      </c>
      <c r="O172" s="32">
        <v>-7.3452810651104761E-2</v>
      </c>
      <c r="P172" s="32">
        <v>-0.18420449839557274</v>
      </c>
      <c r="Q172" s="23">
        <v>40132</v>
      </c>
      <c r="R172" s="24">
        <v>111.552656302898</v>
      </c>
      <c r="S172" s="28">
        <v>-2.6321638599936636E-2</v>
      </c>
      <c r="T172" s="33">
        <v>-3.1058124017688593E-2</v>
      </c>
      <c r="U172" s="33">
        <v>-0.26523140474745655</v>
      </c>
    </row>
    <row r="173" spans="12:21" x14ac:dyDescent="0.3">
      <c r="L173" s="30">
        <v>40178</v>
      </c>
      <c r="M173" s="31">
        <v>129.19259023539601</v>
      </c>
      <c r="N173" s="32">
        <v>3.7633595069301862E-3</v>
      </c>
      <c r="O173" s="32">
        <v>-4.434523680239344E-2</v>
      </c>
      <c r="P173" s="32">
        <v>-0.16684899728326086</v>
      </c>
      <c r="Q173" s="23">
        <v>40162</v>
      </c>
      <c r="R173" s="24">
        <v>109.037354376054</v>
      </c>
      <c r="S173" s="28">
        <v>-2.2548113242720325E-2</v>
      </c>
      <c r="T173" s="33">
        <v>-5.2339436179231758E-2</v>
      </c>
      <c r="U173" s="33">
        <v>-0.26037744501187154</v>
      </c>
    </row>
    <row r="174" spans="12:21" x14ac:dyDescent="0.3">
      <c r="L174" s="30">
        <v>40209</v>
      </c>
      <c r="M174" s="31">
        <v>131.39756047988899</v>
      </c>
      <c r="N174" s="32">
        <v>1.7067311991155298E-2</v>
      </c>
      <c r="O174" s="32">
        <v>5.9159994107123026E-3</v>
      </c>
      <c r="P174" s="32">
        <v>-0.13291679456264693</v>
      </c>
      <c r="Q174" s="23">
        <v>40193</v>
      </c>
      <c r="R174" s="24">
        <v>108.184330664843</v>
      </c>
      <c r="S174" s="28">
        <v>-7.8232245829171765E-3</v>
      </c>
      <c r="T174" s="33">
        <v>-5.5721797203224011E-2</v>
      </c>
      <c r="U174" s="33">
        <v>-0.24782132286149994</v>
      </c>
    </row>
    <row r="175" spans="12:21" x14ac:dyDescent="0.3">
      <c r="L175" s="30">
        <v>40237</v>
      </c>
      <c r="M175" s="31">
        <v>132.592512819559</v>
      </c>
      <c r="N175" s="32">
        <v>9.0941744679720049E-3</v>
      </c>
      <c r="O175" s="32">
        <v>3.0179098280529892E-2</v>
      </c>
      <c r="P175" s="32">
        <v>-0.11220807633102792</v>
      </c>
      <c r="Q175" s="23">
        <v>40224</v>
      </c>
      <c r="R175" s="24">
        <v>109.250454821207</v>
      </c>
      <c r="S175" s="28">
        <v>9.8547003046760562E-3</v>
      </c>
      <c r="T175" s="34">
        <v>-2.0637800640442405E-2</v>
      </c>
      <c r="U175" s="34">
        <v>-0.23440600074677098</v>
      </c>
    </row>
    <row r="176" spans="12:21" x14ac:dyDescent="0.3">
      <c r="L176" s="30">
        <v>40268</v>
      </c>
      <c r="M176" s="31">
        <v>131.92140329197301</v>
      </c>
      <c r="N176" s="32">
        <v>-5.0614436163471943E-3</v>
      </c>
      <c r="O176" s="32">
        <v>2.1122055464674494E-2</v>
      </c>
      <c r="P176" s="32">
        <v>-8.815044935667149E-2</v>
      </c>
      <c r="Q176" s="23">
        <v>40252</v>
      </c>
      <c r="R176" s="24">
        <v>111.56754271243</v>
      </c>
      <c r="S176" s="28">
        <v>2.120895418710167E-2</v>
      </c>
      <c r="T176" s="34">
        <v>2.3204784735052719E-2</v>
      </c>
      <c r="U176" s="34">
        <v>-0.20424931602103469</v>
      </c>
    </row>
    <row r="177" spans="12:21" x14ac:dyDescent="0.3">
      <c r="L177" s="30">
        <v>40298</v>
      </c>
      <c r="M177" s="31">
        <v>129.401457034885</v>
      </c>
      <c r="N177" s="32">
        <v>-1.9101875770005106E-2</v>
      </c>
      <c r="O177" s="32">
        <v>-1.5191328040747853E-2</v>
      </c>
      <c r="P177" s="32">
        <v>-8.5322462818158251E-2</v>
      </c>
      <c r="Q177" s="23">
        <v>40283</v>
      </c>
      <c r="R177" s="24">
        <v>114.695959211242</v>
      </c>
      <c r="S177" s="28">
        <v>2.8040561105442841E-2</v>
      </c>
      <c r="T177" s="34">
        <v>6.0190126484880091E-2</v>
      </c>
      <c r="U177" s="34">
        <v>-0.15323107561310523</v>
      </c>
    </row>
    <row r="178" spans="12:21" x14ac:dyDescent="0.3">
      <c r="L178" s="30">
        <v>40329</v>
      </c>
      <c r="M178" s="31">
        <v>125.90852373056801</v>
      </c>
      <c r="N178" s="32">
        <v>-2.6992998257935663E-2</v>
      </c>
      <c r="O178" s="32">
        <v>-5.0410003904873824E-2</v>
      </c>
      <c r="P178" s="32">
        <v>-9.5822129673909129E-2</v>
      </c>
      <c r="Q178" s="23">
        <v>40313</v>
      </c>
      <c r="R178" s="24">
        <v>117.110151926405</v>
      </c>
      <c r="S178" s="28">
        <v>2.104862919117001E-2</v>
      </c>
      <c r="T178" s="34">
        <v>7.194200809562501E-2</v>
      </c>
      <c r="U178" s="34">
        <v>-7.5228277854278214E-2</v>
      </c>
    </row>
    <row r="179" spans="12:21" x14ac:dyDescent="0.3">
      <c r="L179" s="30">
        <v>40359</v>
      </c>
      <c r="M179" s="31">
        <v>123.864751091584</v>
      </c>
      <c r="N179" s="32">
        <v>-1.6232202383354766E-2</v>
      </c>
      <c r="O179" s="32">
        <v>-6.1071607785718851E-2</v>
      </c>
      <c r="P179" s="32">
        <v>-0.11213753518646885</v>
      </c>
      <c r="Q179" s="23">
        <v>40344</v>
      </c>
      <c r="R179" s="24">
        <v>118.22375098096001</v>
      </c>
      <c r="S179" s="28">
        <v>9.5089882152559202E-3</v>
      </c>
      <c r="T179" s="34">
        <v>5.9660794767943059E-2</v>
      </c>
      <c r="U179" s="34">
        <v>-1.5334950320286422E-2</v>
      </c>
    </row>
    <row r="180" spans="12:21" x14ac:dyDescent="0.3">
      <c r="L180" s="30">
        <v>40390</v>
      </c>
      <c r="M180" s="31">
        <v>123.56750586448599</v>
      </c>
      <c r="N180" s="32">
        <v>-2.3997563833009217E-3</v>
      </c>
      <c r="O180" s="32">
        <v>-4.5084122729980081E-2</v>
      </c>
      <c r="P180" s="32">
        <v>-0.11616422080710198</v>
      </c>
      <c r="Q180" s="23">
        <v>40374</v>
      </c>
      <c r="R180" s="24">
        <v>118.08229479466701</v>
      </c>
      <c r="S180" s="28">
        <v>-1.1965124191989363E-3</v>
      </c>
      <c r="T180" s="34">
        <v>2.9524454102068276E-2</v>
      </c>
      <c r="U180" s="34">
        <v>2.7626319803074839E-2</v>
      </c>
    </row>
    <row r="181" spans="12:21" x14ac:dyDescent="0.3">
      <c r="L181" s="30">
        <v>40421</v>
      </c>
      <c r="M181" s="31">
        <v>124.391337513561</v>
      </c>
      <c r="N181" s="32">
        <v>6.6670573571216973E-3</v>
      </c>
      <c r="O181" s="32">
        <v>-1.2049908711928348E-2</v>
      </c>
      <c r="P181" s="32">
        <v>-0.10452923151500471</v>
      </c>
      <c r="Q181" s="23">
        <v>40405</v>
      </c>
      <c r="R181" s="24">
        <v>119.449545249862</v>
      </c>
      <c r="S181" s="28">
        <v>1.1578793057608783E-2</v>
      </c>
      <c r="T181" s="34">
        <v>1.9976007929074724E-2</v>
      </c>
      <c r="U181" s="34">
        <v>3.7533935053669421E-2</v>
      </c>
    </row>
    <row r="182" spans="12:21" x14ac:dyDescent="0.3">
      <c r="L182" s="30">
        <v>40451</v>
      </c>
      <c r="M182" s="31">
        <v>124.138843747615</v>
      </c>
      <c r="N182" s="32">
        <v>-2.0298339980343583E-3</v>
      </c>
      <c r="O182" s="32">
        <v>2.2128382256896284E-3</v>
      </c>
      <c r="P182" s="32">
        <v>-8.172847135354866E-2</v>
      </c>
      <c r="Q182" s="23">
        <v>40436</v>
      </c>
      <c r="R182" s="24">
        <v>121.615449348753</v>
      </c>
      <c r="S182" s="28">
        <v>1.8132376262801175E-2</v>
      </c>
      <c r="T182" s="34">
        <v>2.8688806941502332E-2</v>
      </c>
      <c r="U182" s="34">
        <v>5.6978738696046083E-2</v>
      </c>
    </row>
    <row r="183" spans="12:21" x14ac:dyDescent="0.3">
      <c r="L183" s="30">
        <v>40482</v>
      </c>
      <c r="M183" s="31">
        <v>123.256370242426</v>
      </c>
      <c r="N183" s="32">
        <v>-7.1087620808129026E-3</v>
      </c>
      <c r="O183" s="32">
        <v>-2.5179404559739771E-3</v>
      </c>
      <c r="P183" s="32">
        <v>-5.6409004829862885E-2</v>
      </c>
      <c r="Q183" s="23">
        <v>40466</v>
      </c>
      <c r="R183" s="24">
        <v>123.98334129008801</v>
      </c>
      <c r="S183" s="28">
        <v>1.9470321854788919E-2</v>
      </c>
      <c r="T183" s="34">
        <v>4.9974016051113512E-2</v>
      </c>
      <c r="U183" s="34">
        <v>8.2178592506555681E-2</v>
      </c>
    </row>
    <row r="184" spans="12:21" x14ac:dyDescent="0.3">
      <c r="L184" s="30">
        <v>40512</v>
      </c>
      <c r="M184" s="31">
        <v>122.682400259833</v>
      </c>
      <c r="N184" s="32">
        <v>-4.6567165775212027E-3</v>
      </c>
      <c r="O184" s="32">
        <v>-1.3738394392147191E-2</v>
      </c>
      <c r="P184" s="32">
        <v>-4.681763859050625E-2</v>
      </c>
      <c r="Q184" s="23">
        <v>40497</v>
      </c>
      <c r="R184" s="24">
        <v>123.918095084534</v>
      </c>
      <c r="S184" s="28">
        <v>-5.2624977577708787E-4</v>
      </c>
      <c r="T184" s="34">
        <v>3.7409517343283127E-2</v>
      </c>
      <c r="U184" s="34">
        <v>0.11084844764305957</v>
      </c>
    </row>
    <row r="185" spans="12:21" x14ac:dyDescent="0.3">
      <c r="L185" s="30">
        <v>40543</v>
      </c>
      <c r="M185" s="31">
        <v>123.18724094306199</v>
      </c>
      <c r="N185" s="32">
        <v>4.1150212431431132E-3</v>
      </c>
      <c r="O185" s="32">
        <v>-7.6656328980129196E-3</v>
      </c>
      <c r="P185" s="32">
        <v>-4.6483697566493065E-2</v>
      </c>
      <c r="Q185" s="23">
        <v>40527</v>
      </c>
      <c r="R185" s="24">
        <v>124.358302211118</v>
      </c>
      <c r="S185" s="28">
        <v>3.552403918763547E-3</v>
      </c>
      <c r="T185" s="34">
        <v>2.255349034232812E-2</v>
      </c>
      <c r="U185" s="34">
        <v>0.14051100123196569</v>
      </c>
    </row>
    <row r="186" spans="12:21" x14ac:dyDescent="0.3">
      <c r="L186" s="30">
        <v>40574</v>
      </c>
      <c r="M186" s="31">
        <v>122.48604043120299</v>
      </c>
      <c r="N186" s="32">
        <v>-5.6921520970105721E-3</v>
      </c>
      <c r="O186" s="32">
        <v>-6.249817431000837E-3</v>
      </c>
      <c r="P186" s="32">
        <v>-6.7821046419274666E-2</v>
      </c>
      <c r="Q186" s="23">
        <v>40558</v>
      </c>
      <c r="R186" s="24">
        <v>125.317503676404</v>
      </c>
      <c r="S186" s="28">
        <v>7.713208111008063E-3</v>
      </c>
      <c r="T186" s="34">
        <v>1.0760819739439098E-2</v>
      </c>
      <c r="U186" s="34">
        <v>0.15837019008455</v>
      </c>
    </row>
    <row r="187" spans="12:21" x14ac:dyDescent="0.3">
      <c r="L187" s="30">
        <v>40602</v>
      </c>
      <c r="M187" s="31">
        <v>120.958895622787</v>
      </c>
      <c r="N187" s="32">
        <v>-1.2467909020814072E-2</v>
      </c>
      <c r="O187" s="32">
        <v>-1.4048507637572594E-2</v>
      </c>
      <c r="P187" s="32">
        <v>-8.7739623824791946E-2</v>
      </c>
      <c r="Q187" s="23">
        <v>40589</v>
      </c>
      <c r="R187" s="24">
        <v>126.607179205809</v>
      </c>
      <c r="S187" s="28">
        <v>1.0291264121692123E-2</v>
      </c>
      <c r="T187" s="34">
        <v>2.1700495956143984E-2</v>
      </c>
      <c r="U187" s="34">
        <v>0.15887095768165915</v>
      </c>
    </row>
    <row r="188" spans="12:21" x14ac:dyDescent="0.3">
      <c r="L188" s="30">
        <v>40633</v>
      </c>
      <c r="M188" s="31">
        <v>119.690333698186</v>
      </c>
      <c r="N188" s="32">
        <v>-1.0487545525853958E-2</v>
      </c>
      <c r="O188" s="32">
        <v>-2.8386927234552606E-2</v>
      </c>
      <c r="P188" s="32">
        <v>-9.2714823285473869E-2</v>
      </c>
      <c r="Q188" s="23">
        <v>40617</v>
      </c>
      <c r="R188" s="24">
        <v>125.993794250316</v>
      </c>
      <c r="S188" s="28">
        <v>-4.8447881023864214E-3</v>
      </c>
      <c r="T188" s="34">
        <v>1.315145036655041E-2</v>
      </c>
      <c r="U188" s="34">
        <v>0.12930509346316121</v>
      </c>
    </row>
    <row r="189" spans="12:21" x14ac:dyDescent="0.3">
      <c r="L189" s="30">
        <v>40663</v>
      </c>
      <c r="M189" s="31">
        <v>120.197759086456</v>
      </c>
      <c r="N189" s="32">
        <v>4.2394851162295133E-3</v>
      </c>
      <c r="O189" s="32">
        <v>-1.8681976629265407E-2</v>
      </c>
      <c r="P189" s="32">
        <v>-7.112514927824809E-2</v>
      </c>
      <c r="Q189" s="23">
        <v>40648</v>
      </c>
      <c r="R189" s="24">
        <v>124.745158843059</v>
      </c>
      <c r="S189" s="28">
        <v>-9.9102929210648227E-3</v>
      </c>
      <c r="T189" s="34">
        <v>-4.5671579512380767E-3</v>
      </c>
      <c r="U189" s="34">
        <v>8.7615986656590206E-2</v>
      </c>
    </row>
    <row r="190" spans="12:21" x14ac:dyDescent="0.3">
      <c r="L190" s="30">
        <v>40694</v>
      </c>
      <c r="M190" s="31">
        <v>120.94165872465599</v>
      </c>
      <c r="N190" s="32">
        <v>6.1889642856396421E-3</v>
      </c>
      <c r="O190" s="32">
        <v>-1.4250211232713639E-4</v>
      </c>
      <c r="P190" s="32">
        <v>-3.9448203018729866E-2</v>
      </c>
      <c r="Q190" s="23">
        <v>40678</v>
      </c>
      <c r="R190" s="24">
        <v>124.425823561247</v>
      </c>
      <c r="S190" s="28">
        <v>-2.5599011999636323E-3</v>
      </c>
      <c r="T190" s="34">
        <v>-1.7229320313787655E-2</v>
      </c>
      <c r="U190" s="34">
        <v>6.2468295997424317E-2</v>
      </c>
    </row>
    <row r="191" spans="12:21" x14ac:dyDescent="0.3">
      <c r="L191" s="30">
        <v>40724</v>
      </c>
      <c r="M191" s="31">
        <v>120.843477181729</v>
      </c>
      <c r="N191" s="32">
        <v>-8.1180913146328137E-4</v>
      </c>
      <c r="O191" s="32">
        <v>9.63439108166253E-3</v>
      </c>
      <c r="P191" s="32">
        <v>-2.4391716636326222E-2</v>
      </c>
      <c r="Q191" s="23">
        <v>40709</v>
      </c>
      <c r="R191" s="24">
        <v>125.141093639104</v>
      </c>
      <c r="S191" s="28">
        <v>5.7485661527882925E-3</v>
      </c>
      <c r="T191" s="34">
        <v>-6.767798495836308E-3</v>
      </c>
      <c r="U191" s="34">
        <v>5.8510600456739281E-2</v>
      </c>
    </row>
    <row r="192" spans="12:21" x14ac:dyDescent="0.3">
      <c r="L192" s="30">
        <v>40755</v>
      </c>
      <c r="M192" s="31">
        <v>120.436187407181</v>
      </c>
      <c r="N192" s="32">
        <v>-3.370391054996813E-3</v>
      </c>
      <c r="O192" s="32">
        <v>1.983633659538464E-3</v>
      </c>
      <c r="P192" s="32">
        <v>-2.5340953800095711E-2</v>
      </c>
      <c r="Q192" s="23">
        <v>40739</v>
      </c>
      <c r="R192" s="24">
        <v>125.213138997965</v>
      </c>
      <c r="S192" s="28">
        <v>5.7571303531012141E-4</v>
      </c>
      <c r="T192" s="34">
        <v>3.7514895106651736E-3</v>
      </c>
      <c r="U192" s="34">
        <v>6.0388767136494215E-2</v>
      </c>
    </row>
    <row r="193" spans="12:21" x14ac:dyDescent="0.3">
      <c r="L193" s="30">
        <v>40786</v>
      </c>
      <c r="M193" s="31">
        <v>121.09908259983099</v>
      </c>
      <c r="N193" s="32">
        <v>5.5041197078817827E-3</v>
      </c>
      <c r="O193" s="32">
        <v>1.3016513650883077E-3</v>
      </c>
      <c r="P193" s="32">
        <v>-2.6466914654495799E-2</v>
      </c>
      <c r="Q193" s="23">
        <v>40770</v>
      </c>
      <c r="R193" s="24">
        <v>125.78628023457701</v>
      </c>
      <c r="S193" s="28">
        <v>4.5773250411149657E-3</v>
      </c>
      <c r="T193" s="34">
        <v>1.0933877183946006E-2</v>
      </c>
      <c r="U193" s="34">
        <v>5.3049469309070618E-2</v>
      </c>
    </row>
    <row r="194" spans="12:21" x14ac:dyDescent="0.3">
      <c r="L194" s="30">
        <v>40816</v>
      </c>
      <c r="M194" s="31">
        <v>122.64212967112501</v>
      </c>
      <c r="N194" s="32">
        <v>1.2742021146378013E-2</v>
      </c>
      <c r="O194" s="32">
        <v>1.4884150401358598E-2</v>
      </c>
      <c r="P194" s="32">
        <v>-1.2056774747579713E-2</v>
      </c>
      <c r="Q194" s="23">
        <v>40801</v>
      </c>
      <c r="R194" s="24">
        <v>127.579353381419</v>
      </c>
      <c r="S194" s="28">
        <v>1.4254918290755647E-2</v>
      </c>
      <c r="T194" s="34">
        <v>1.9484085294529496E-2</v>
      </c>
      <c r="U194" s="34">
        <v>4.9039032989661502E-2</v>
      </c>
    </row>
    <row r="195" spans="12:21" x14ac:dyDescent="0.3">
      <c r="L195" s="30">
        <v>40847</v>
      </c>
      <c r="M195" s="31">
        <v>123.93252929855799</v>
      </c>
      <c r="N195" s="32">
        <v>1.0521666827649767E-2</v>
      </c>
      <c r="O195" s="32">
        <v>2.9030659029052996E-2</v>
      </c>
      <c r="P195" s="32">
        <v>5.4857939983312676E-3</v>
      </c>
      <c r="Q195" s="23">
        <v>40831</v>
      </c>
      <c r="R195" s="24">
        <v>130.347466840511</v>
      </c>
      <c r="S195" s="28">
        <v>2.1697189911413783E-2</v>
      </c>
      <c r="T195" s="34">
        <v>4.1004705126268304E-2</v>
      </c>
      <c r="U195" s="34">
        <v>5.1330489114119304E-2</v>
      </c>
    </row>
    <row r="196" spans="12:21" x14ac:dyDescent="0.3">
      <c r="L196" s="30">
        <v>40877</v>
      </c>
      <c r="M196" s="31">
        <v>124.157672896389</v>
      </c>
      <c r="N196" s="32">
        <v>1.8166626559248389E-3</v>
      </c>
      <c r="O196" s="32">
        <v>2.5256923759406469E-2</v>
      </c>
      <c r="P196" s="32">
        <v>1.2025136722394247E-2</v>
      </c>
      <c r="Q196" s="23">
        <v>40862</v>
      </c>
      <c r="R196" s="24">
        <v>132.66500261087899</v>
      </c>
      <c r="S196" s="28">
        <v>1.7779676326227678E-2</v>
      </c>
      <c r="T196" s="34">
        <v>5.4685792150574342E-2</v>
      </c>
      <c r="U196" s="34">
        <v>7.0586200670515797E-2</v>
      </c>
    </row>
    <row r="197" spans="12:21" x14ac:dyDescent="0.3">
      <c r="L197" s="30">
        <v>40908</v>
      </c>
      <c r="M197" s="31">
        <v>123.702745928746</v>
      </c>
      <c r="N197" s="32">
        <v>-3.6641067525697846E-3</v>
      </c>
      <c r="O197" s="32">
        <v>8.6480580569263665E-3</v>
      </c>
      <c r="P197" s="32">
        <v>4.1847271010986287E-3</v>
      </c>
      <c r="Q197" s="23">
        <v>40892</v>
      </c>
      <c r="R197" s="24">
        <v>133.67441942399901</v>
      </c>
      <c r="S197" s="28">
        <v>7.6087648833864652E-3</v>
      </c>
      <c r="T197" s="34">
        <v>4.7774705554102015E-2</v>
      </c>
      <c r="U197" s="34">
        <v>7.4913512385087255E-2</v>
      </c>
    </row>
    <row r="198" spans="12:21" x14ac:dyDescent="0.3">
      <c r="L198" s="30">
        <v>40939</v>
      </c>
      <c r="M198" s="31">
        <v>122.181991551716</v>
      </c>
      <c r="N198" s="32">
        <v>-1.2293618590374478E-2</v>
      </c>
      <c r="O198" s="32">
        <v>-1.4124925528025689E-2</v>
      </c>
      <c r="P198" s="32">
        <v>-2.4823145430827864E-3</v>
      </c>
      <c r="Q198" s="23">
        <v>40923</v>
      </c>
      <c r="R198" s="24">
        <v>133.92941120312199</v>
      </c>
      <c r="S198" s="28">
        <v>1.9075585308074849E-3</v>
      </c>
      <c r="T198" s="34">
        <v>2.7479969112048197E-2</v>
      </c>
      <c r="U198" s="34">
        <v>6.8720707595291142E-2</v>
      </c>
    </row>
    <row r="199" spans="12:21" x14ac:dyDescent="0.3">
      <c r="L199" s="30">
        <v>40968</v>
      </c>
      <c r="M199" s="31">
        <v>120.331594819096</v>
      </c>
      <c r="N199" s="32">
        <v>-1.5144594625770003E-2</v>
      </c>
      <c r="O199" s="32">
        <v>-3.0816283746602724E-2</v>
      </c>
      <c r="P199" s="32">
        <v>-5.1860658983465813E-3</v>
      </c>
      <c r="Q199" s="23">
        <v>40954</v>
      </c>
      <c r="R199" s="24">
        <v>133.093441788093</v>
      </c>
      <c r="S199" s="28">
        <v>-6.2418658270745331E-3</v>
      </c>
      <c r="T199" s="34">
        <v>3.2294815420965683E-3</v>
      </c>
      <c r="U199" s="34">
        <v>5.1231396378716543E-2</v>
      </c>
    </row>
    <row r="200" spans="12:21" x14ac:dyDescent="0.3">
      <c r="L200" s="30">
        <v>40999</v>
      </c>
      <c r="M200" s="31">
        <v>120.367353678865</v>
      </c>
      <c r="N200" s="32">
        <v>2.9716933298162829E-4</v>
      </c>
      <c r="O200" s="32">
        <v>-2.6962960481105358E-2</v>
      </c>
      <c r="P200" s="32">
        <v>5.6564298866956797E-3</v>
      </c>
      <c r="Q200" s="23">
        <v>40983</v>
      </c>
      <c r="R200" s="24">
        <v>131.46981462227799</v>
      </c>
      <c r="S200" s="28">
        <v>-1.2199152294822269E-2</v>
      </c>
      <c r="T200" s="34">
        <v>-1.649234618875195E-2</v>
      </c>
      <c r="U200" s="34">
        <v>4.3462619762705268E-2</v>
      </c>
    </row>
    <row r="201" spans="12:21" x14ac:dyDescent="0.3">
      <c r="L201" s="30">
        <v>41029</v>
      </c>
      <c r="M201" s="31">
        <v>121.171491451767</v>
      </c>
      <c r="N201" s="32">
        <v>6.6806966201766738E-3</v>
      </c>
      <c r="O201" s="32">
        <v>-8.270450392202755E-3</v>
      </c>
      <c r="P201" s="32">
        <v>8.1010858497836402E-3</v>
      </c>
      <c r="Q201" s="23">
        <v>41014</v>
      </c>
      <c r="R201" s="24">
        <v>130.79762461643699</v>
      </c>
      <c r="S201" s="28">
        <v>-5.1128847163302016E-3</v>
      </c>
      <c r="T201" s="34">
        <v>-2.3383859889708813E-2</v>
      </c>
      <c r="U201" s="34">
        <v>4.8518642563055714E-2</v>
      </c>
    </row>
    <row r="202" spans="12:21" x14ac:dyDescent="0.3">
      <c r="L202" s="30">
        <v>41060</v>
      </c>
      <c r="M202" s="31">
        <v>122.637558592231</v>
      </c>
      <c r="N202" s="32">
        <v>1.2099109476155778E-2</v>
      </c>
      <c r="O202" s="32">
        <v>1.9163410711889428E-2</v>
      </c>
      <c r="P202" s="32">
        <v>1.4022462445599571E-2</v>
      </c>
      <c r="Q202" s="23">
        <v>41044</v>
      </c>
      <c r="R202" s="24">
        <v>130.70390950275501</v>
      </c>
      <c r="S202" s="28">
        <v>-7.1648941604862681E-4</v>
      </c>
      <c r="T202" s="34">
        <v>-1.7953794366085463E-2</v>
      </c>
      <c r="U202" s="34">
        <v>5.0456454792261907E-2</v>
      </c>
    </row>
    <row r="203" spans="12:21" x14ac:dyDescent="0.3">
      <c r="L203" s="30">
        <v>41090</v>
      </c>
      <c r="M203" s="31">
        <v>123.23265343205399</v>
      </c>
      <c r="N203" s="32">
        <v>4.852468090967843E-3</v>
      </c>
      <c r="O203" s="32">
        <v>2.3804625304245652E-2</v>
      </c>
      <c r="P203" s="32">
        <v>1.9770833362665163E-2</v>
      </c>
      <c r="Q203" s="23">
        <v>41075</v>
      </c>
      <c r="R203" s="24">
        <v>131.88225437624899</v>
      </c>
      <c r="S203" s="28">
        <v>9.0153758826101438E-3</v>
      </c>
      <c r="T203" s="34">
        <v>3.1371441053291704E-3</v>
      </c>
      <c r="U203" s="34">
        <v>5.3868481896010234E-2</v>
      </c>
    </row>
    <row r="204" spans="12:21" x14ac:dyDescent="0.3">
      <c r="L204" s="30">
        <v>41121</v>
      </c>
      <c r="M204" s="31">
        <v>124.24538086925</v>
      </c>
      <c r="N204" s="32">
        <v>8.2180121014303609E-3</v>
      </c>
      <c r="O204" s="32">
        <v>2.5368090964751344E-2</v>
      </c>
      <c r="P204" s="32">
        <v>3.1628313250987805E-2</v>
      </c>
      <c r="Q204" s="23">
        <v>41105</v>
      </c>
      <c r="R204" s="24">
        <v>133.36034978601299</v>
      </c>
      <c r="S204" s="28">
        <v>1.1207689895466277E-2</v>
      </c>
      <c r="T204" s="34">
        <v>1.9593055891429012E-2</v>
      </c>
      <c r="U204" s="34">
        <v>6.5066740225883102E-2</v>
      </c>
    </row>
    <row r="205" spans="12:21" x14ac:dyDescent="0.3">
      <c r="L205" s="30">
        <v>41152</v>
      </c>
      <c r="M205" s="31">
        <v>125.566652187516</v>
      </c>
      <c r="N205" s="32">
        <v>1.0634369736903571E-2</v>
      </c>
      <c r="O205" s="32">
        <v>2.3884147963383784E-2</v>
      </c>
      <c r="P205" s="32">
        <v>3.6891853280573317E-2</v>
      </c>
      <c r="Q205" s="23">
        <v>41136</v>
      </c>
      <c r="R205" s="24">
        <v>135.25206375204201</v>
      </c>
      <c r="S205" s="28">
        <v>1.4184980536301905E-2</v>
      </c>
      <c r="T205" s="34">
        <v>3.4797384918246355E-2</v>
      </c>
      <c r="U205" s="34">
        <v>7.5252909139314594E-2</v>
      </c>
    </row>
    <row r="206" spans="12:21" x14ac:dyDescent="0.3">
      <c r="L206" s="30">
        <v>41182</v>
      </c>
      <c r="M206" s="31">
        <v>126.916262154043</v>
      </c>
      <c r="N206" s="32">
        <v>1.0748156003327569E-2</v>
      </c>
      <c r="O206" s="32">
        <v>2.9891498879556444E-2</v>
      </c>
      <c r="P206" s="32">
        <v>3.4850442457085684E-2</v>
      </c>
      <c r="Q206" s="23">
        <v>41167</v>
      </c>
      <c r="R206" s="24">
        <v>136.76089162940099</v>
      </c>
      <c r="S206" s="28">
        <v>1.1155673603066907E-2</v>
      </c>
      <c r="T206" s="34">
        <v>3.6992370779723283E-2</v>
      </c>
      <c r="U206" s="34">
        <v>7.196727373693701E-2</v>
      </c>
    </row>
    <row r="207" spans="12:21" x14ac:dyDescent="0.3">
      <c r="L207" s="30">
        <v>41213</v>
      </c>
      <c r="M207" s="31">
        <v>128.86549751739699</v>
      </c>
      <c r="N207" s="32">
        <v>1.5358436580712898E-2</v>
      </c>
      <c r="O207" s="32">
        <v>3.7185419818616783E-2</v>
      </c>
      <c r="P207" s="32">
        <v>3.9803659674816139E-2</v>
      </c>
      <c r="Q207" s="23">
        <v>41197</v>
      </c>
      <c r="R207" s="24">
        <v>137.81504343034399</v>
      </c>
      <c r="S207" s="28">
        <v>7.7079915784665776E-3</v>
      </c>
      <c r="T207" s="34">
        <v>3.3403434015274458E-2</v>
      </c>
      <c r="U207" s="34">
        <v>5.7289771491839447E-2</v>
      </c>
    </row>
    <row r="208" spans="12:21" x14ac:dyDescent="0.3">
      <c r="L208" s="30">
        <v>41243</v>
      </c>
      <c r="M208" s="31">
        <v>129.72176142050901</v>
      </c>
      <c r="N208" s="32">
        <v>6.6446327341918021E-3</v>
      </c>
      <c r="O208" s="32">
        <v>3.3090865772131384E-2</v>
      </c>
      <c r="P208" s="32">
        <v>4.4814697266139181E-2</v>
      </c>
      <c r="Q208" s="23">
        <v>41228</v>
      </c>
      <c r="R208" s="24">
        <v>138.35087943257901</v>
      </c>
      <c r="S208" s="28">
        <v>3.8880806398020606E-3</v>
      </c>
      <c r="T208" s="34">
        <v>2.2911411438557128E-2</v>
      </c>
      <c r="U208" s="34">
        <v>4.2858905587763285E-2</v>
      </c>
    </row>
    <row r="209" spans="12:21" x14ac:dyDescent="0.3">
      <c r="L209" s="30">
        <v>41274</v>
      </c>
      <c r="M209" s="31">
        <v>130.42010632814399</v>
      </c>
      <c r="N209" s="32">
        <v>5.3834059913140386E-3</v>
      </c>
      <c r="O209" s="32">
        <v>2.7607527314728486E-2</v>
      </c>
      <c r="P209" s="32">
        <v>5.4302435640897206E-2</v>
      </c>
      <c r="Q209" s="23">
        <v>41258</v>
      </c>
      <c r="R209" s="24">
        <v>139.18060740213801</v>
      </c>
      <c r="S209" s="28">
        <v>5.9972728251673768E-3</v>
      </c>
      <c r="T209" s="34">
        <v>1.7693038879082801E-2</v>
      </c>
      <c r="U209" s="34">
        <v>4.119103716227146E-2</v>
      </c>
    </row>
    <row r="210" spans="12:21" x14ac:dyDescent="0.3">
      <c r="L210" s="30">
        <v>41305</v>
      </c>
      <c r="M210" s="31">
        <v>128.74340152121499</v>
      </c>
      <c r="N210" s="32">
        <v>-1.2856183407106814E-2</v>
      </c>
      <c r="O210" s="32">
        <v>-9.4746847320803518E-4</v>
      </c>
      <c r="P210" s="32">
        <v>5.370193991904082E-2</v>
      </c>
      <c r="Q210" s="23">
        <v>41289</v>
      </c>
      <c r="R210" s="24">
        <v>139.09034336344499</v>
      </c>
      <c r="S210" s="28">
        <v>-6.4853890479310561E-4</v>
      </c>
      <c r="T210" s="34">
        <v>9.2537062816773208E-3</v>
      </c>
      <c r="U210" s="34">
        <v>3.8534718505524923E-2</v>
      </c>
    </row>
    <row r="211" spans="12:21" x14ac:dyDescent="0.3">
      <c r="L211" s="30">
        <v>41333</v>
      </c>
      <c r="M211" s="31">
        <v>127.17831699797399</v>
      </c>
      <c r="N211" s="32">
        <v>-1.2156619327656104E-2</v>
      </c>
      <c r="O211" s="32">
        <v>-1.96069217275745E-2</v>
      </c>
      <c r="P211" s="32">
        <v>5.6898790290041523E-2</v>
      </c>
      <c r="Q211" s="23">
        <v>41320</v>
      </c>
      <c r="R211" s="24">
        <v>139.81444889221601</v>
      </c>
      <c r="S211" s="28">
        <v>5.2060086362639701E-3</v>
      </c>
      <c r="T211" s="34">
        <v>1.0578678398283969E-2</v>
      </c>
      <c r="U211" s="34">
        <v>5.0498409341791284E-2</v>
      </c>
    </row>
    <row r="212" spans="12:21" x14ac:dyDescent="0.3">
      <c r="L212" s="30">
        <v>41364</v>
      </c>
      <c r="M212" s="31">
        <v>126.838357292894</v>
      </c>
      <c r="N212" s="32">
        <v>-2.6730948569275714E-3</v>
      </c>
      <c r="O212" s="32">
        <v>-2.746316604157728E-2</v>
      </c>
      <c r="P212" s="32">
        <v>5.3760454278104053E-2</v>
      </c>
      <c r="Q212" s="23">
        <v>41348</v>
      </c>
      <c r="R212" s="24">
        <v>140.49256221596801</v>
      </c>
      <c r="S212" s="28">
        <v>4.8500947443190778E-3</v>
      </c>
      <c r="T212" s="34">
        <v>9.4262759612719904E-3</v>
      </c>
      <c r="U212" s="34">
        <v>6.862980388017581E-2</v>
      </c>
    </row>
    <row r="213" spans="12:21" x14ac:dyDescent="0.3">
      <c r="L213" s="30">
        <v>41394</v>
      </c>
      <c r="M213" s="31">
        <v>129.09425510515899</v>
      </c>
      <c r="N213" s="32">
        <v>1.7785612021572472E-2</v>
      </c>
      <c r="O213" s="32">
        <v>2.7252160483439702E-3</v>
      </c>
      <c r="P213" s="32">
        <v>6.5384716804824494E-2</v>
      </c>
      <c r="Q213" s="23">
        <v>41379</v>
      </c>
      <c r="R213" s="24">
        <v>142.04307384925499</v>
      </c>
      <c r="S213" s="28">
        <v>1.1036254224643605E-2</v>
      </c>
      <c r="T213" s="34">
        <v>2.1228867615161962E-2</v>
      </c>
      <c r="U213" s="34">
        <v>8.5975943873561889E-2</v>
      </c>
    </row>
    <row r="214" spans="12:21" x14ac:dyDescent="0.3">
      <c r="L214" s="30">
        <v>41425</v>
      </c>
      <c r="M214" s="31">
        <v>131.860055570989</v>
      </c>
      <c r="N214" s="32">
        <v>2.1424659552642389E-2</v>
      </c>
      <c r="O214" s="32">
        <v>3.6812396039881401E-2</v>
      </c>
      <c r="P214" s="32">
        <v>7.5201244093766828E-2</v>
      </c>
      <c r="Q214" s="23">
        <v>41409</v>
      </c>
      <c r="R214" s="24">
        <v>144.22894734585901</v>
      </c>
      <c r="S214" s="28">
        <v>1.5388807334061338E-2</v>
      </c>
      <c r="T214" s="34">
        <v>3.1573978859982921E-2</v>
      </c>
      <c r="U214" s="34">
        <v>0.10347844907285597</v>
      </c>
    </row>
    <row r="215" spans="12:21" x14ac:dyDescent="0.3">
      <c r="L215" s="30">
        <v>41455</v>
      </c>
      <c r="M215" s="31">
        <v>134.416734085542</v>
      </c>
      <c r="N215" s="32">
        <v>1.9389332906632806E-2</v>
      </c>
      <c r="O215" s="32">
        <v>5.974830449079449E-2</v>
      </c>
      <c r="P215" s="32">
        <v>9.0755821140007464E-2</v>
      </c>
      <c r="Q215" s="23">
        <v>41440</v>
      </c>
      <c r="R215" s="24">
        <v>146.73289738042999</v>
      </c>
      <c r="S215" s="28">
        <v>1.7360939538486164E-2</v>
      </c>
      <c r="T215" s="34">
        <v>4.4417548274685359E-2</v>
      </c>
      <c r="U215" s="34">
        <v>0.1126053165713512</v>
      </c>
    </row>
    <row r="216" spans="12:21" x14ac:dyDescent="0.3">
      <c r="L216" s="30">
        <v>41486</v>
      </c>
      <c r="M216" s="31">
        <v>135.55284342473701</v>
      </c>
      <c r="N216" s="32">
        <v>8.4521421155194787E-3</v>
      </c>
      <c r="O216" s="32">
        <v>5.003002119898281E-2</v>
      </c>
      <c r="P216" s="32">
        <v>9.1009118217332041E-2</v>
      </c>
      <c r="Q216" s="23">
        <v>41470</v>
      </c>
      <c r="R216" s="24">
        <v>149.732586113427</v>
      </c>
      <c r="S216" s="28">
        <v>2.0443191585182152E-2</v>
      </c>
      <c r="T216" s="34">
        <v>5.4135073649086207E-2</v>
      </c>
      <c r="U216" s="34">
        <v>0.12276689701012744</v>
      </c>
    </row>
    <row r="217" spans="12:21" x14ac:dyDescent="0.3">
      <c r="L217" s="30">
        <v>41517</v>
      </c>
      <c r="M217" s="31">
        <v>136.34734550651899</v>
      </c>
      <c r="N217" s="32">
        <v>5.8611981992329198E-3</v>
      </c>
      <c r="O217" s="32">
        <v>3.4030699563251554E-2</v>
      </c>
      <c r="P217" s="32">
        <v>8.5856341084124432E-2</v>
      </c>
      <c r="Q217" s="23">
        <v>41501</v>
      </c>
      <c r="R217" s="24">
        <v>151.037529897898</v>
      </c>
      <c r="S217" s="28">
        <v>8.7151622658976358E-3</v>
      </c>
      <c r="T217" s="34">
        <v>4.7206768664213472E-2</v>
      </c>
      <c r="U217" s="34">
        <v>0.11671146234630125</v>
      </c>
    </row>
    <row r="218" spans="12:21" x14ac:dyDescent="0.3">
      <c r="L218" s="30">
        <v>41547</v>
      </c>
      <c r="M218" s="31">
        <v>137.029092043536</v>
      </c>
      <c r="N218" s="32">
        <v>5.0000719448139996E-3</v>
      </c>
      <c r="O218" s="32">
        <v>1.9434767373022854E-2</v>
      </c>
      <c r="P218" s="32">
        <v>7.9681119801800371E-2</v>
      </c>
      <c r="Q218" s="23">
        <v>41532</v>
      </c>
      <c r="R218" s="24">
        <v>153.24682935480999</v>
      </c>
      <c r="S218" s="28">
        <v>1.4627486680995672E-2</v>
      </c>
      <c r="T218" s="34">
        <v>4.4393125813440015E-2</v>
      </c>
      <c r="U218" s="34">
        <v>0.12054570227637251</v>
      </c>
    </row>
    <row r="219" spans="12:21" x14ac:dyDescent="0.3">
      <c r="L219" s="30">
        <v>41578</v>
      </c>
      <c r="M219" s="31">
        <v>137.65612298937199</v>
      </c>
      <c r="N219" s="32">
        <v>4.575896523030254E-3</v>
      </c>
      <c r="O219" s="32">
        <v>1.5516307231155935E-2</v>
      </c>
      <c r="P219" s="32">
        <v>6.8215508738390218E-2</v>
      </c>
      <c r="Q219" s="23">
        <v>41562</v>
      </c>
      <c r="R219" s="24">
        <v>154.33327088048301</v>
      </c>
      <c r="S219" s="28">
        <v>7.0894877906908516E-3</v>
      </c>
      <c r="T219" s="34">
        <v>3.0726008856688303E-2</v>
      </c>
      <c r="U219" s="34">
        <v>0.11985794176735021</v>
      </c>
    </row>
    <row r="220" spans="12:21" x14ac:dyDescent="0.3">
      <c r="L220" s="30">
        <v>41608</v>
      </c>
      <c r="M220" s="31">
        <v>138.47476521392699</v>
      </c>
      <c r="N220" s="32">
        <v>5.9470091615045906E-3</v>
      </c>
      <c r="O220" s="32">
        <v>1.5602941879834908E-2</v>
      </c>
      <c r="P220" s="32">
        <v>6.7475215396158861E-2</v>
      </c>
      <c r="Q220" s="23">
        <v>41593</v>
      </c>
      <c r="R220" s="24">
        <v>155.72557751916099</v>
      </c>
      <c r="S220" s="28">
        <v>9.0214289552392746E-3</v>
      </c>
      <c r="T220" s="34">
        <v>3.1038958492184854E-2</v>
      </c>
      <c r="U220" s="34">
        <v>0.12558429811101424</v>
      </c>
    </row>
    <row r="221" spans="12:21" x14ac:dyDescent="0.3">
      <c r="L221" s="30">
        <v>41639</v>
      </c>
      <c r="M221" s="31">
        <v>139.834512597029</v>
      </c>
      <c r="N221" s="32">
        <v>9.8194597477840873E-3</v>
      </c>
      <c r="O221" s="32">
        <v>2.0473174795624383E-2</v>
      </c>
      <c r="P221" s="32">
        <v>7.2185236877494008E-2</v>
      </c>
      <c r="Q221" s="23">
        <v>41623</v>
      </c>
      <c r="R221" s="24">
        <v>154.83255543774399</v>
      </c>
      <c r="S221" s="28">
        <v>-5.7345883421566768E-3</v>
      </c>
      <c r="T221" s="34">
        <v>1.0347529470006833E-2</v>
      </c>
      <c r="U221" s="34">
        <v>0.11245782244923253</v>
      </c>
    </row>
    <row r="222" spans="12:21" x14ac:dyDescent="0.3">
      <c r="L222" s="30">
        <v>41670</v>
      </c>
      <c r="M222" s="31">
        <v>141.913136846188</v>
      </c>
      <c r="N222" s="32">
        <v>1.4864887148061223E-2</v>
      </c>
      <c r="O222" s="32">
        <v>3.0924987311640839E-2</v>
      </c>
      <c r="P222" s="32">
        <v>0.10229444903087193</v>
      </c>
      <c r="Q222" s="23">
        <v>41654</v>
      </c>
      <c r="R222" s="24">
        <v>154.811367794256</v>
      </c>
      <c r="S222" s="28">
        <v>-1.3684230314536805E-4</v>
      </c>
      <c r="T222" s="34">
        <v>3.0978214292058937E-3</v>
      </c>
      <c r="U222" s="34">
        <v>0.11302743275089755</v>
      </c>
    </row>
    <row r="223" spans="12:21" x14ac:dyDescent="0.3">
      <c r="L223" s="30">
        <v>41698</v>
      </c>
      <c r="M223" s="31">
        <v>142.692938218168</v>
      </c>
      <c r="N223" s="32">
        <v>5.4949202682001985E-3</v>
      </c>
      <c r="O223" s="32">
        <v>3.0461672910038429E-2</v>
      </c>
      <c r="P223" s="32">
        <v>0.12199108768235356</v>
      </c>
      <c r="Q223" s="23">
        <v>41685</v>
      </c>
      <c r="R223" s="24">
        <v>154.34705989387001</v>
      </c>
      <c r="S223" s="28">
        <v>-2.9991847950278094E-3</v>
      </c>
      <c r="T223" s="34">
        <v>-8.8522235541002026E-3</v>
      </c>
      <c r="U223" s="34">
        <v>0.10394212555854865</v>
      </c>
    </row>
    <row r="224" spans="12:21" x14ac:dyDescent="0.3">
      <c r="L224" s="30">
        <v>41729</v>
      </c>
      <c r="M224" s="31">
        <v>143.11740239796401</v>
      </c>
      <c r="N224" s="32">
        <v>2.9746684390719036E-3</v>
      </c>
      <c r="O224" s="32">
        <v>2.3476963876547075E-2</v>
      </c>
      <c r="P224" s="32">
        <v>0.12834481187326152</v>
      </c>
      <c r="Q224" s="23">
        <v>41713</v>
      </c>
      <c r="R224" s="24">
        <v>155.30109375808499</v>
      </c>
      <c r="S224" s="28">
        <v>6.1810951557546012E-3</v>
      </c>
      <c r="T224" s="34">
        <v>3.0260969278479433E-3</v>
      </c>
      <c r="U224" s="34">
        <v>0.10540438090489812</v>
      </c>
    </row>
    <row r="225" spans="12:21" x14ac:dyDescent="0.3">
      <c r="L225" s="30">
        <v>41759</v>
      </c>
      <c r="M225" s="31">
        <v>143.35788568543401</v>
      </c>
      <c r="N225" s="32">
        <v>1.6803217738767806E-3</v>
      </c>
      <c r="O225" s="32">
        <v>1.0180515147176994E-2</v>
      </c>
      <c r="P225" s="32">
        <v>0.11049004906264814</v>
      </c>
      <c r="Q225" s="23">
        <v>41744</v>
      </c>
      <c r="R225" s="24">
        <v>155.978915838582</v>
      </c>
      <c r="S225" s="28">
        <v>4.3645673323644552E-3</v>
      </c>
      <c r="T225" s="34">
        <v>7.5417461970730404E-3</v>
      </c>
      <c r="U225" s="34">
        <v>9.8109971937924811E-2</v>
      </c>
    </row>
    <row r="226" spans="12:21" x14ac:dyDescent="0.3">
      <c r="L226" s="30">
        <v>41790</v>
      </c>
      <c r="M226" s="31">
        <v>145.364176671694</v>
      </c>
      <c r="N226" s="32">
        <v>1.39949816968028E-2</v>
      </c>
      <c r="O226" s="32">
        <v>1.8720186765247337E-2</v>
      </c>
      <c r="P226" s="32">
        <v>0.10241252396132072</v>
      </c>
      <c r="Q226" s="23">
        <v>41774</v>
      </c>
      <c r="R226" s="24">
        <v>156.329913296098</v>
      </c>
      <c r="S226" s="28">
        <v>2.2502878394106141E-3</v>
      </c>
      <c r="T226" s="34">
        <v>1.284671961740913E-2</v>
      </c>
      <c r="U226" s="34">
        <v>8.3901090404695511E-2</v>
      </c>
    </row>
    <row r="227" spans="12:21" x14ac:dyDescent="0.3">
      <c r="L227" s="30">
        <v>41820</v>
      </c>
      <c r="M227" s="31">
        <v>147.75825310351701</v>
      </c>
      <c r="N227" s="32">
        <v>1.6469507733188227E-2</v>
      </c>
      <c r="O227" s="32">
        <v>3.2426879106205897E-2</v>
      </c>
      <c r="P227" s="32">
        <v>9.9254896414047167E-2</v>
      </c>
      <c r="Q227" s="23">
        <v>41805</v>
      </c>
      <c r="R227" s="24">
        <v>156.61149584106701</v>
      </c>
      <c r="S227" s="28">
        <v>1.8012070692809967E-3</v>
      </c>
      <c r="T227" s="34">
        <v>8.4378161883602587E-3</v>
      </c>
      <c r="U227" s="34">
        <v>6.7323678854545266E-2</v>
      </c>
    </row>
    <row r="228" spans="12:21" x14ac:dyDescent="0.3">
      <c r="L228" s="30">
        <v>41851</v>
      </c>
      <c r="M228" s="31">
        <v>150.329270834375</v>
      </c>
      <c r="N228" s="32">
        <v>1.7400163286018122E-2</v>
      </c>
      <c r="O228" s="32">
        <v>4.8629240837424703E-2</v>
      </c>
      <c r="P228" s="32">
        <v>0.10900861270270812</v>
      </c>
      <c r="Q228" s="23">
        <v>41835</v>
      </c>
      <c r="R228" s="24">
        <v>156.78205410224001</v>
      </c>
      <c r="S228" s="28">
        <v>1.0890532668565989E-3</v>
      </c>
      <c r="T228" s="34">
        <v>5.1490181178663885E-3</v>
      </c>
      <c r="U228" s="34">
        <v>4.7080386252547735E-2</v>
      </c>
    </row>
    <row r="229" spans="12:21" x14ac:dyDescent="0.3">
      <c r="L229" s="30">
        <v>41882</v>
      </c>
      <c r="M229" s="31">
        <v>151.85802949373101</v>
      </c>
      <c r="N229" s="32">
        <v>1.0169401147700041E-2</v>
      </c>
      <c r="O229" s="32">
        <v>4.4672992828924007E-2</v>
      </c>
      <c r="P229" s="32">
        <v>0.11375860622435385</v>
      </c>
      <c r="Q229" s="23">
        <v>41866</v>
      </c>
      <c r="R229" s="24">
        <v>159.865892938494</v>
      </c>
      <c r="S229" s="28">
        <v>1.9669590718864871E-2</v>
      </c>
      <c r="T229" s="34">
        <v>2.2618701487402859E-2</v>
      </c>
      <c r="U229" s="34">
        <v>5.8451452738693677E-2</v>
      </c>
    </row>
    <row r="230" spans="12:21" x14ac:dyDescent="0.3">
      <c r="L230" s="30">
        <v>41912</v>
      </c>
      <c r="M230" s="31">
        <v>153.08997522456801</v>
      </c>
      <c r="N230" s="32">
        <v>8.1124833171093425E-3</v>
      </c>
      <c r="O230" s="32">
        <v>3.6084090120608536E-2</v>
      </c>
      <c r="P230" s="32">
        <v>0.11720783478539909</v>
      </c>
      <c r="Q230" s="23">
        <v>41897</v>
      </c>
      <c r="R230" s="24">
        <v>162.40618572756199</v>
      </c>
      <c r="S230" s="28">
        <v>1.5890148563742379E-2</v>
      </c>
      <c r="T230" s="34">
        <v>3.7000412104968072E-2</v>
      </c>
      <c r="U230" s="34">
        <v>5.9768651732072575E-2</v>
      </c>
    </row>
    <row r="231" spans="12:21" x14ac:dyDescent="0.3">
      <c r="L231" s="30">
        <v>41943</v>
      </c>
      <c r="M231" s="31">
        <v>153.70224505193099</v>
      </c>
      <c r="N231" s="32">
        <v>3.999411630087657E-3</v>
      </c>
      <c r="O231" s="32">
        <v>2.2437241921249962E-2</v>
      </c>
      <c r="P231" s="32">
        <v>0.11656671504396399</v>
      </c>
      <c r="Q231" s="23">
        <v>41927</v>
      </c>
      <c r="R231" s="24">
        <v>165.36866300495001</v>
      </c>
      <c r="S231" s="28">
        <v>1.8241160360465525E-2</v>
      </c>
      <c r="T231" s="34">
        <v>5.4767804592676939E-2</v>
      </c>
      <c r="U231" s="34">
        <v>7.1503649611708742E-2</v>
      </c>
    </row>
    <row r="232" spans="12:21" x14ac:dyDescent="0.3">
      <c r="L232" s="30">
        <v>41973</v>
      </c>
      <c r="M232" s="31">
        <v>154.641879195808</v>
      </c>
      <c r="N232" s="32">
        <v>6.1133403975950351E-3</v>
      </c>
      <c r="O232" s="32">
        <v>1.8331922989899718E-2</v>
      </c>
      <c r="P232" s="32">
        <v>0.1167513370172879</v>
      </c>
      <c r="Q232" s="23">
        <v>41958</v>
      </c>
      <c r="R232" s="24">
        <v>166.673800140346</v>
      </c>
      <c r="S232" s="28">
        <v>7.8922881256948685E-3</v>
      </c>
      <c r="T232" s="34">
        <v>4.2585113539329145E-2</v>
      </c>
      <c r="U232" s="34">
        <v>7.030458833801978E-2</v>
      </c>
    </row>
    <row r="233" spans="12:21" x14ac:dyDescent="0.3">
      <c r="L233" s="30">
        <v>42004</v>
      </c>
      <c r="M233" s="31">
        <v>155.558468713152</v>
      </c>
      <c r="N233" s="32">
        <v>5.927175239402116E-3</v>
      </c>
      <c r="O233" s="32">
        <v>1.6124462003230144E-2</v>
      </c>
      <c r="P233" s="32">
        <v>0.11244689042851541</v>
      </c>
      <c r="Q233" s="23">
        <v>41988</v>
      </c>
      <c r="R233" s="24">
        <v>169.80235888123801</v>
      </c>
      <c r="S233" s="28">
        <v>1.8770549050046492E-2</v>
      </c>
      <c r="T233" s="34">
        <v>4.554120349875812E-2</v>
      </c>
      <c r="U233" s="34">
        <v>9.668382338049808E-2</v>
      </c>
    </row>
    <row r="234" spans="12:21" x14ac:dyDescent="0.3">
      <c r="L234" s="30">
        <v>42035</v>
      </c>
      <c r="M234" s="31">
        <v>157.06643982509499</v>
      </c>
      <c r="N234" s="32">
        <v>9.6939184630551178E-3</v>
      </c>
      <c r="O234" s="32">
        <v>2.1887739974307818E-2</v>
      </c>
      <c r="P234" s="32">
        <v>0.10677871912119619</v>
      </c>
      <c r="Q234" s="23">
        <v>42019</v>
      </c>
      <c r="R234" s="24">
        <v>172.65835985666101</v>
      </c>
      <c r="S234" s="28">
        <v>1.6819560071132722E-2</v>
      </c>
      <c r="T234" s="34">
        <v>4.4081488712845118E-2</v>
      </c>
      <c r="U234" s="34">
        <v>0.11528218060913731</v>
      </c>
    </row>
    <row r="235" spans="12:21" x14ac:dyDescent="0.3">
      <c r="L235" s="30">
        <v>42063</v>
      </c>
      <c r="M235" s="31">
        <v>157.69824356931699</v>
      </c>
      <c r="N235" s="32">
        <v>4.0225254034251812E-3</v>
      </c>
      <c r="O235" s="32">
        <v>1.9764144030085085E-2</v>
      </c>
      <c r="P235" s="32">
        <v>0.10515800948892706</v>
      </c>
      <c r="Q235" s="23">
        <v>42050</v>
      </c>
      <c r="R235" s="24">
        <v>175.22786936971499</v>
      </c>
      <c r="S235" s="28">
        <v>1.4882045185574455E-2</v>
      </c>
      <c r="T235" s="34">
        <v>5.1322218742034575E-2</v>
      </c>
      <c r="U235" s="34">
        <v>0.13528478929370436</v>
      </c>
    </row>
    <row r="236" spans="12:21" x14ac:dyDescent="0.3">
      <c r="L236" s="30">
        <v>42094</v>
      </c>
      <c r="M236" s="31">
        <v>158.70354439354401</v>
      </c>
      <c r="N236" s="32">
        <v>6.3748384349324727E-3</v>
      </c>
      <c r="O236" s="32">
        <v>2.021796502890183E-2</v>
      </c>
      <c r="P236" s="32">
        <v>0.10890458975939121</v>
      </c>
      <c r="Q236" s="23">
        <v>42078</v>
      </c>
      <c r="R236" s="24">
        <v>174.77078608888601</v>
      </c>
      <c r="S236" s="28">
        <v>-2.6085078958791863E-3</v>
      </c>
      <c r="T236" s="34">
        <v>2.926005999199921E-2</v>
      </c>
      <c r="U236" s="34">
        <v>0.12536738705220762</v>
      </c>
    </row>
    <row r="237" spans="12:21" x14ac:dyDescent="0.3">
      <c r="L237" s="30">
        <v>42124</v>
      </c>
      <c r="M237" s="31">
        <v>159.554082673522</v>
      </c>
      <c r="N237" s="32">
        <v>5.3592897576937304E-3</v>
      </c>
      <c r="O237" s="32">
        <v>1.5838156459121233E-2</v>
      </c>
      <c r="P237" s="32">
        <v>0.11297737065979629</v>
      </c>
      <c r="Q237" s="23">
        <v>42109</v>
      </c>
      <c r="R237" s="24">
        <v>175.67199197406799</v>
      </c>
      <c r="S237" s="28">
        <v>5.1565018693893183E-3</v>
      </c>
      <c r="T237" s="34">
        <v>1.7454307569635619E-2</v>
      </c>
      <c r="U237" s="34">
        <v>0.12625473147836064</v>
      </c>
    </row>
    <row r="238" spans="12:21" x14ac:dyDescent="0.3">
      <c r="L238" s="30">
        <v>42155</v>
      </c>
      <c r="M238" s="31">
        <v>161.617295282394</v>
      </c>
      <c r="N238" s="32">
        <v>1.2931117614167986E-2</v>
      </c>
      <c r="O238" s="32">
        <v>2.4851587591426583E-2</v>
      </c>
      <c r="P238" s="32">
        <v>0.11180965615350869</v>
      </c>
      <c r="Q238" s="23">
        <v>42139</v>
      </c>
      <c r="R238" s="24">
        <v>176.784629749072</v>
      </c>
      <c r="S238" s="28">
        <v>6.3336093733612486E-3</v>
      </c>
      <c r="T238" s="34">
        <v>8.8842053775839425E-3</v>
      </c>
      <c r="U238" s="34">
        <v>0.13084326615234265</v>
      </c>
    </row>
    <row r="239" spans="12:21" x14ac:dyDescent="0.3">
      <c r="L239" s="30">
        <v>42185</v>
      </c>
      <c r="M239" s="31">
        <v>163.72604953553801</v>
      </c>
      <c r="N239" s="32">
        <v>1.3047825416576675E-2</v>
      </c>
      <c r="O239" s="32">
        <v>3.1647088672068113E-2</v>
      </c>
      <c r="P239" s="32">
        <v>0.10806703582800359</v>
      </c>
      <c r="Q239" s="23">
        <v>42170</v>
      </c>
      <c r="R239" s="24">
        <v>179.08064786278101</v>
      </c>
      <c r="S239" s="28">
        <v>1.2987656884922538E-2</v>
      </c>
      <c r="T239" s="34">
        <v>2.4660081186011595E-2</v>
      </c>
      <c r="U239" s="34">
        <v>0.14347064307792712</v>
      </c>
    </row>
    <row r="240" spans="12:21" x14ac:dyDescent="0.3">
      <c r="L240" s="30">
        <v>42216</v>
      </c>
      <c r="M240" s="31">
        <v>165.910908232493</v>
      </c>
      <c r="N240" s="32">
        <v>1.3344600344007862E-2</v>
      </c>
      <c r="O240" s="32">
        <v>3.9841196492466313E-2</v>
      </c>
      <c r="P240" s="32">
        <v>0.10365005638379654</v>
      </c>
      <c r="Q240" s="23">
        <v>42200</v>
      </c>
      <c r="R240" s="24">
        <v>179.628423479096</v>
      </c>
      <c r="S240" s="28">
        <v>3.0588208321353783E-3</v>
      </c>
      <c r="T240" s="34">
        <v>2.2521697742301727E-2</v>
      </c>
      <c r="U240" s="34">
        <v>0.14572056417858592</v>
      </c>
    </row>
    <row r="241" spans="12:21" x14ac:dyDescent="0.3">
      <c r="L241" s="30">
        <v>42247</v>
      </c>
      <c r="M241" s="31">
        <v>167.06813788395701</v>
      </c>
      <c r="N241" s="32">
        <v>6.9750064284042068E-3</v>
      </c>
      <c r="O241" s="32">
        <v>3.3726852018150399E-2</v>
      </c>
      <c r="P241" s="32">
        <v>0.10016005370894066</v>
      </c>
      <c r="Q241" s="23">
        <v>42231</v>
      </c>
      <c r="R241" s="24">
        <v>179.660489905389</v>
      </c>
      <c r="S241" s="28">
        <v>1.7851532442314522E-4</v>
      </c>
      <c r="T241" s="34">
        <v>1.6267591590960029E-2</v>
      </c>
      <c r="U241" s="34">
        <v>0.12382001315634406</v>
      </c>
    </row>
    <row r="242" spans="12:21" x14ac:dyDescent="0.3">
      <c r="L242" s="30">
        <v>42277</v>
      </c>
      <c r="M242" s="31">
        <v>167.39944312535201</v>
      </c>
      <c r="N242" s="32">
        <v>1.9830546122752146E-3</v>
      </c>
      <c r="O242" s="32">
        <v>2.2436219527892876E-2</v>
      </c>
      <c r="P242" s="32">
        <v>9.3470966206594674E-2</v>
      </c>
      <c r="Q242" s="23">
        <v>42262</v>
      </c>
      <c r="R242" s="24">
        <v>180.10333257189399</v>
      </c>
      <c r="S242" s="28">
        <v>2.4648862236666957E-3</v>
      </c>
      <c r="T242" s="34">
        <v>5.7107494378543233E-3</v>
      </c>
      <c r="U242" s="34">
        <v>0.10896842854261202</v>
      </c>
    </row>
    <row r="243" spans="12:21" x14ac:dyDescent="0.3">
      <c r="L243" s="30">
        <v>42308</v>
      </c>
      <c r="M243" s="31">
        <v>166.36459288659699</v>
      </c>
      <c r="N243" s="32">
        <v>-6.1819216326788329E-3</v>
      </c>
      <c r="O243" s="32">
        <v>2.7345076881155617E-3</v>
      </c>
      <c r="P243" s="32">
        <v>8.2382321939330261E-2</v>
      </c>
      <c r="Q243" s="23">
        <v>42292</v>
      </c>
      <c r="R243" s="24">
        <v>179.22594206703499</v>
      </c>
      <c r="S243" s="28">
        <v>-4.8715950578468448E-3</v>
      </c>
      <c r="T243" s="34">
        <v>-2.2406332153098729E-3</v>
      </c>
      <c r="U243" s="34">
        <v>8.3796281655069027E-2</v>
      </c>
    </row>
    <row r="244" spans="12:21" x14ac:dyDescent="0.3">
      <c r="L244" s="30">
        <v>42338</v>
      </c>
      <c r="M244" s="31">
        <v>166.35487212380701</v>
      </c>
      <c r="N244" s="32">
        <v>-5.8430478633186844E-5</v>
      </c>
      <c r="O244" s="32">
        <v>-4.2693105291292666E-3</v>
      </c>
      <c r="P244" s="32">
        <v>7.5742696538031451E-2</v>
      </c>
      <c r="Q244" s="23">
        <v>42323</v>
      </c>
      <c r="R244" s="24">
        <v>179.715308963994</v>
      </c>
      <c r="S244" s="28">
        <v>2.7304467830666646E-3</v>
      </c>
      <c r="T244" s="34">
        <v>3.0512584393971309E-4</v>
      </c>
      <c r="U244" s="34">
        <v>7.8245703959869628E-2</v>
      </c>
    </row>
    <row r="245" spans="12:21" x14ac:dyDescent="0.3">
      <c r="L245" s="30">
        <v>42369</v>
      </c>
      <c r="M245" s="31">
        <v>167.473725644246</v>
      </c>
      <c r="N245" s="32">
        <v>6.725703348239076E-3</v>
      </c>
      <c r="O245" s="32">
        <v>4.4374412188674661E-4</v>
      </c>
      <c r="P245" s="32">
        <v>7.659664581210035E-2</v>
      </c>
      <c r="Q245" s="23">
        <v>42353</v>
      </c>
      <c r="R245" s="24">
        <v>179.89973556338299</v>
      </c>
      <c r="S245" s="28">
        <v>1.0262152982523087E-3</v>
      </c>
      <c r="T245" s="34">
        <v>-1.1304455370347855E-3</v>
      </c>
      <c r="U245" s="34">
        <v>5.9465467668839755E-2</v>
      </c>
    </row>
    <row r="246" spans="12:21" x14ac:dyDescent="0.3">
      <c r="L246" s="30">
        <v>42400</v>
      </c>
      <c r="M246" s="31">
        <v>170.51788327730799</v>
      </c>
      <c r="N246" s="32">
        <v>1.8176926687165862E-2</v>
      </c>
      <c r="O246" s="32">
        <v>2.496498995758123E-2</v>
      </c>
      <c r="P246" s="32">
        <v>8.5641741591597542E-2</v>
      </c>
      <c r="Q246" s="23">
        <v>42384</v>
      </c>
      <c r="R246" s="24">
        <v>182.16402007627499</v>
      </c>
      <c r="S246" s="28">
        <v>1.2586369322895585E-2</v>
      </c>
      <c r="T246" s="34">
        <v>1.6393151434188402E-2</v>
      </c>
      <c r="U246" s="34">
        <v>5.505473483881973E-2</v>
      </c>
    </row>
    <row r="247" spans="12:21" x14ac:dyDescent="0.3">
      <c r="L247" s="30">
        <v>42429</v>
      </c>
      <c r="M247" s="31">
        <v>171.58362707063699</v>
      </c>
      <c r="N247" s="32">
        <v>6.2500411853918525E-3</v>
      </c>
      <c r="O247" s="32">
        <v>3.1431330384712464E-2</v>
      </c>
      <c r="P247" s="32">
        <v>8.8050337068063866E-2</v>
      </c>
      <c r="Q247" s="23">
        <v>42415</v>
      </c>
      <c r="R247" s="24">
        <v>181.84812459927099</v>
      </c>
      <c r="S247" s="28">
        <v>-1.7341266232032693E-3</v>
      </c>
      <c r="T247" s="34">
        <v>1.1867745978748401E-2</v>
      </c>
      <c r="U247" s="34">
        <v>3.7780835054199269E-2</v>
      </c>
    </row>
    <row r="248" spans="12:21" x14ac:dyDescent="0.3">
      <c r="L248" s="30">
        <v>42460</v>
      </c>
      <c r="M248" s="31">
        <v>171.73505853398601</v>
      </c>
      <c r="N248" s="32">
        <v>8.8255194236386281E-4</v>
      </c>
      <c r="O248" s="32">
        <v>2.5444784686954991E-2</v>
      </c>
      <c r="P248" s="32">
        <v>8.2112306881610531E-2</v>
      </c>
      <c r="Q248" s="23">
        <v>42444</v>
      </c>
      <c r="R248" s="24">
        <v>181.787625154556</v>
      </c>
      <c r="S248" s="28">
        <v>-3.3269215642617311E-4</v>
      </c>
      <c r="T248" s="34">
        <v>1.0494120990566236E-2</v>
      </c>
      <c r="U248" s="34">
        <v>4.0148809893784554E-2</v>
      </c>
    </row>
    <row r="249" spans="12:21" x14ac:dyDescent="0.3">
      <c r="L249" s="30">
        <v>42490</v>
      </c>
      <c r="M249" s="31">
        <v>170.72100116008201</v>
      </c>
      <c r="N249" s="32">
        <v>-5.9047778744799606E-3</v>
      </c>
      <c r="O249" s="32">
        <v>1.1911822905033009E-3</v>
      </c>
      <c r="P249" s="32">
        <v>6.9988296754584844E-2</v>
      </c>
      <c r="Q249" s="23">
        <v>42475</v>
      </c>
      <c r="R249" s="24">
        <v>180.57121553859599</v>
      </c>
      <c r="S249" s="28">
        <v>-6.6913774517148861E-3</v>
      </c>
      <c r="T249" s="34">
        <v>-8.74379329689845E-3</v>
      </c>
      <c r="U249" s="34">
        <v>2.7888472769473704E-2</v>
      </c>
    </row>
    <row r="250" spans="12:21" x14ac:dyDescent="0.3">
      <c r="L250" s="30">
        <v>42521</v>
      </c>
      <c r="M250" s="31">
        <v>172.37748016089199</v>
      </c>
      <c r="N250" s="32">
        <v>9.7028425885150593E-3</v>
      </c>
      <c r="O250" s="32">
        <v>4.6266249513899904E-3</v>
      </c>
      <c r="P250" s="32">
        <v>6.6578176919102061E-2</v>
      </c>
      <c r="Q250" s="23">
        <v>42505</v>
      </c>
      <c r="R250" s="24">
        <v>182.325578832178</v>
      </c>
      <c r="S250" s="28">
        <v>9.7156309678105846E-3</v>
      </c>
      <c r="T250" s="34">
        <v>2.6255658888929556E-3</v>
      </c>
      <c r="U250" s="34">
        <v>3.1342934569429604E-2</v>
      </c>
    </row>
    <row r="251" spans="12:21" x14ac:dyDescent="0.3">
      <c r="L251" s="30">
        <v>42551</v>
      </c>
      <c r="M251" s="31">
        <v>175.013224922652</v>
      </c>
      <c r="N251" s="32">
        <v>1.5290540036319689E-2</v>
      </c>
      <c r="O251" s="32">
        <v>1.9088510037787332E-2</v>
      </c>
      <c r="P251" s="32">
        <v>6.8939398581555622E-2</v>
      </c>
      <c r="Q251" s="23">
        <v>42536</v>
      </c>
      <c r="R251" s="24">
        <v>184.12497663547899</v>
      </c>
      <c r="S251" s="28">
        <v>9.8691462537860986E-3</v>
      </c>
      <c r="T251" s="34">
        <v>1.2857594013540696E-2</v>
      </c>
      <c r="U251" s="34">
        <v>2.8167916706238083E-2</v>
      </c>
    </row>
    <row r="252" spans="12:21" x14ac:dyDescent="0.3">
      <c r="L252" s="30">
        <v>42582</v>
      </c>
      <c r="M252" s="31">
        <v>179.184599281261</v>
      </c>
      <c r="N252" s="32">
        <v>2.383462370030931E-2</v>
      </c>
      <c r="O252" s="32">
        <v>4.9575612043434747E-2</v>
      </c>
      <c r="P252" s="32">
        <v>8.0004932708628296E-2</v>
      </c>
      <c r="Q252" s="23">
        <v>42566</v>
      </c>
      <c r="R252" s="24">
        <v>187.48670145457899</v>
      </c>
      <c r="S252" s="28">
        <v>1.8257842474871611E-2</v>
      </c>
      <c r="T252" s="34">
        <v>3.829783110976992E-2</v>
      </c>
      <c r="U252" s="34">
        <v>4.3747408251330944E-2</v>
      </c>
    </row>
    <row r="253" spans="12:21" x14ac:dyDescent="0.3">
      <c r="L253" s="30">
        <v>42613</v>
      </c>
      <c r="M253" s="31">
        <v>181.43323833016399</v>
      </c>
      <c r="N253" s="32">
        <v>1.2549287482979343E-2</v>
      </c>
      <c r="O253" s="32">
        <v>5.2534461930987764E-2</v>
      </c>
      <c r="P253" s="32">
        <v>8.5983483314961973E-2</v>
      </c>
      <c r="Q253" s="23">
        <v>42597</v>
      </c>
      <c r="R253" s="24">
        <v>189.242448363948</v>
      </c>
      <c r="S253" s="28">
        <v>9.3646477096636094E-3</v>
      </c>
      <c r="T253" s="34">
        <v>3.7936912506043141E-2</v>
      </c>
      <c r="U253" s="34">
        <v>5.3333698820508424E-2</v>
      </c>
    </row>
    <row r="254" spans="12:21" x14ac:dyDescent="0.3">
      <c r="L254" s="30">
        <v>42643</v>
      </c>
      <c r="M254" s="31">
        <v>182.66357669360499</v>
      </c>
      <c r="N254" s="32">
        <v>6.7812181205855193E-3</v>
      </c>
      <c r="O254" s="32">
        <v>4.3712992400054995E-2</v>
      </c>
      <c r="P254" s="32">
        <v>9.1183896931024355E-2</v>
      </c>
      <c r="Q254" s="23">
        <v>42628</v>
      </c>
      <c r="R254" s="24">
        <v>190.442752241785</v>
      </c>
      <c r="S254" s="28">
        <v>6.3426778094131109E-3</v>
      </c>
      <c r="T254" s="34">
        <v>3.4312431272230937E-2</v>
      </c>
      <c r="U254" s="34">
        <v>5.7408264035112788E-2</v>
      </c>
    </row>
    <row r="255" spans="12:21" x14ac:dyDescent="0.3">
      <c r="L255" s="30">
        <v>42674</v>
      </c>
      <c r="M255" s="31">
        <v>181.664071806858</v>
      </c>
      <c r="N255" s="32">
        <v>-5.4718346417991226E-3</v>
      </c>
      <c r="O255" s="32">
        <v>1.38375314370911E-2</v>
      </c>
      <c r="P255" s="32">
        <v>9.1963552188595532E-2</v>
      </c>
      <c r="Q255" s="23">
        <v>42658</v>
      </c>
      <c r="R255" s="24">
        <v>191.338872411897</v>
      </c>
      <c r="S255" s="28">
        <v>4.7054569394917589E-3</v>
      </c>
      <c r="T255" s="34">
        <v>2.0546369035412626E-2</v>
      </c>
      <c r="U255" s="34">
        <v>6.7584693405218443E-2</v>
      </c>
    </row>
    <row r="256" spans="12:21" x14ac:dyDescent="0.3">
      <c r="L256" s="30">
        <v>42704</v>
      </c>
      <c r="M256" s="31">
        <v>181.159153617242</v>
      </c>
      <c r="N256" s="32">
        <v>-2.7794058813832567E-3</v>
      </c>
      <c r="O256" s="32">
        <v>-1.5106642831520523E-3</v>
      </c>
      <c r="P256" s="32">
        <v>8.8992172603259423E-2</v>
      </c>
      <c r="Q256" s="23">
        <v>42689</v>
      </c>
      <c r="R256" s="24">
        <v>191.51100440379599</v>
      </c>
      <c r="S256" s="28">
        <v>8.9961851310826901E-4</v>
      </c>
      <c r="T256" s="34">
        <v>1.1987564415173679E-2</v>
      </c>
      <c r="U256" s="34">
        <v>6.5635451469330697E-2</v>
      </c>
    </row>
    <row r="257" spans="12:21" x14ac:dyDescent="0.3">
      <c r="L257" s="30">
        <v>42735</v>
      </c>
      <c r="M257" s="31">
        <v>182.21182638145299</v>
      </c>
      <c r="N257" s="32">
        <v>5.810762212077325E-3</v>
      </c>
      <c r="O257" s="32">
        <v>-2.4731274856714114E-3</v>
      </c>
      <c r="P257" s="32">
        <v>8.8002465345007108E-2</v>
      </c>
      <c r="Q257" s="23">
        <v>42719</v>
      </c>
      <c r="R257" s="24">
        <v>191.113179917287</v>
      </c>
      <c r="S257" s="28">
        <v>-2.0772930920992527E-3</v>
      </c>
      <c r="T257" s="34">
        <v>3.520363298734619E-3</v>
      </c>
      <c r="U257" s="34">
        <v>6.2331633333353231E-2</v>
      </c>
    </row>
    <row r="258" spans="12:21" x14ac:dyDescent="0.3">
      <c r="L258" s="30">
        <v>42766</v>
      </c>
      <c r="M258" s="31">
        <v>186.00372205019301</v>
      </c>
      <c r="N258" s="32">
        <v>2.0810370786810584E-2</v>
      </c>
      <c r="O258" s="32">
        <v>2.388832420286624E-2</v>
      </c>
      <c r="P258" s="32">
        <v>9.0816508364116144E-2</v>
      </c>
      <c r="Q258" s="23">
        <v>42750</v>
      </c>
      <c r="R258" s="24">
        <v>188.73854661270801</v>
      </c>
      <c r="S258" s="28">
        <v>-1.242527232086621E-2</v>
      </c>
      <c r="T258" s="34">
        <v>-1.359015952383813E-2</v>
      </c>
      <c r="U258" s="34">
        <v>3.6091246414523326E-2</v>
      </c>
    </row>
    <row r="259" spans="12:21" x14ac:dyDescent="0.3">
      <c r="L259" s="30">
        <v>42794</v>
      </c>
      <c r="M259" s="31">
        <v>190.872430869044</v>
      </c>
      <c r="N259" s="32">
        <v>2.61753300696701E-2</v>
      </c>
      <c r="O259" s="32">
        <v>5.3617369356474764E-2</v>
      </c>
      <c r="P259" s="32">
        <v>0.11241634255969113</v>
      </c>
      <c r="Q259" s="23">
        <v>42781</v>
      </c>
      <c r="R259" s="24">
        <v>187.06921564663199</v>
      </c>
      <c r="S259" s="28">
        <v>-8.8446742651965282E-3</v>
      </c>
      <c r="T259" s="34">
        <v>-2.3193386568004293E-2</v>
      </c>
      <c r="U259" s="34">
        <v>2.8711272436086066E-2</v>
      </c>
    </row>
    <row r="260" spans="12:21" x14ac:dyDescent="0.3">
      <c r="L260" s="30">
        <v>42825</v>
      </c>
      <c r="M260" s="31">
        <v>194.16467471235899</v>
      </c>
      <c r="N260" s="32">
        <v>1.7248398987351754E-2</v>
      </c>
      <c r="O260" s="32">
        <v>6.5598641802114388E-2</v>
      </c>
      <c r="P260" s="32">
        <v>0.13060592502103585</v>
      </c>
      <c r="Q260" s="23">
        <v>42809</v>
      </c>
      <c r="R260" s="24">
        <v>187.57554328567099</v>
      </c>
      <c r="S260" s="28">
        <v>2.7066326080900094E-3</v>
      </c>
      <c r="T260" s="34">
        <v>-1.8510688970520439E-2</v>
      </c>
      <c r="U260" s="34">
        <v>3.1838900619302946E-2</v>
      </c>
    </row>
    <row r="261" spans="12:21" x14ac:dyDescent="0.3">
      <c r="L261" s="30">
        <v>42855</v>
      </c>
      <c r="M261" s="31">
        <v>196.16370679743301</v>
      </c>
      <c r="N261" s="32">
        <v>1.0295549836938367E-2</v>
      </c>
      <c r="O261" s="32">
        <v>5.4622480858196765E-2</v>
      </c>
      <c r="P261" s="32">
        <v>0.14903090694444687</v>
      </c>
      <c r="Q261" s="23">
        <v>42840</v>
      </c>
      <c r="R261" s="24">
        <v>191.306250941223</v>
      </c>
      <c r="S261" s="28">
        <v>1.9889094229466053E-2</v>
      </c>
      <c r="T261" s="34">
        <v>1.3604557069012202E-2</v>
      </c>
      <c r="U261" s="34">
        <v>5.9450424424553283E-2</v>
      </c>
    </row>
    <row r="262" spans="12:21" x14ac:dyDescent="0.3">
      <c r="L262" s="30">
        <v>42886</v>
      </c>
      <c r="M262" s="31">
        <v>198.10586394683199</v>
      </c>
      <c r="N262" s="32">
        <v>9.9006956032112736E-3</v>
      </c>
      <c r="O262" s="32">
        <v>3.7896688614768026E-2</v>
      </c>
      <c r="P262" s="32">
        <v>0.14925606153382609</v>
      </c>
      <c r="Q262" s="23">
        <v>42870</v>
      </c>
      <c r="R262" s="24">
        <v>195.60669697451701</v>
      </c>
      <c r="S262" s="28">
        <v>2.2479380637777879E-2</v>
      </c>
      <c r="T262" s="34">
        <v>4.5638088011295652E-2</v>
      </c>
      <c r="U262" s="34">
        <v>7.2842868386358672E-2</v>
      </c>
    </row>
    <row r="263" spans="12:21" x14ac:dyDescent="0.3">
      <c r="L263" s="30">
        <v>42916</v>
      </c>
      <c r="M263" s="31">
        <v>202.17907332126799</v>
      </c>
      <c r="N263" s="32">
        <v>2.0560771363785424E-2</v>
      </c>
      <c r="O263" s="32">
        <v>4.1276296117106481E-2</v>
      </c>
      <c r="P263" s="32">
        <v>0.15522168916447354</v>
      </c>
      <c r="Q263" s="23">
        <v>42901</v>
      </c>
      <c r="R263" s="24">
        <v>198.64025216936301</v>
      </c>
      <c r="S263" s="28">
        <v>1.550844240901017E-2</v>
      </c>
      <c r="T263" s="34">
        <v>5.8988014588025717E-2</v>
      </c>
      <c r="U263" s="34">
        <v>7.8833821457154007E-2</v>
      </c>
    </row>
    <row r="264" spans="12:21" x14ac:dyDescent="0.3">
      <c r="L264" s="30">
        <v>42947</v>
      </c>
      <c r="M264" s="31">
        <v>204.59472985490501</v>
      </c>
      <c r="N264" s="32">
        <v>1.1948103698143253E-2</v>
      </c>
      <c r="O264" s="32">
        <v>4.2979525596843704E-2</v>
      </c>
      <c r="P264" s="32">
        <v>0.14180979099525426</v>
      </c>
      <c r="Q264" s="23">
        <v>42931</v>
      </c>
      <c r="R264" s="24">
        <v>198.29380791050201</v>
      </c>
      <c r="S264" s="28">
        <v>-1.7440788313418665E-3</v>
      </c>
      <c r="T264" s="34">
        <v>3.6525502616356675E-2</v>
      </c>
      <c r="U264" s="34">
        <v>5.7641989389531023E-2</v>
      </c>
    </row>
    <row r="265" spans="12:21" x14ac:dyDescent="0.3">
      <c r="L265" s="30">
        <v>42978</v>
      </c>
      <c r="M265" s="31">
        <v>204.822544070334</v>
      </c>
      <c r="N265" s="32">
        <v>1.1134901450813306E-3</v>
      </c>
      <c r="O265" s="32">
        <v>3.3904499289857615E-2</v>
      </c>
      <c r="P265" s="32">
        <v>0.12891411714543288</v>
      </c>
      <c r="Q265" s="23">
        <v>42962</v>
      </c>
      <c r="R265" s="24">
        <v>198.15751098624099</v>
      </c>
      <c r="S265" s="28">
        <v>-6.8734836300354818E-4</v>
      </c>
      <c r="T265" s="34">
        <v>1.3040524947140808E-2</v>
      </c>
      <c r="U265" s="34">
        <v>4.7109212015412627E-2</v>
      </c>
    </row>
    <row r="266" spans="12:21" x14ac:dyDescent="0.3">
      <c r="L266" s="30">
        <v>43008</v>
      </c>
      <c r="M266" s="31">
        <v>202.90188706711101</v>
      </c>
      <c r="N266" s="32">
        <v>-9.3771757983996951E-3</v>
      </c>
      <c r="O266" s="32">
        <v>3.5751165240254235E-3</v>
      </c>
      <c r="P266" s="32">
        <v>0.11079554413550774</v>
      </c>
      <c r="Q266" s="23">
        <v>42993</v>
      </c>
      <c r="R266" s="24">
        <v>198.62517086861399</v>
      </c>
      <c r="S266" s="28">
        <v>2.3600411614246308E-3</v>
      </c>
      <c r="T266" s="34">
        <v>-7.5922682257534291E-5</v>
      </c>
      <c r="U266" s="34">
        <v>4.2965240370190783E-2</v>
      </c>
    </row>
    <row r="267" spans="12:21" x14ac:dyDescent="0.3">
      <c r="L267" s="30">
        <v>43039</v>
      </c>
      <c r="M267" s="31">
        <v>202.48246567180001</v>
      </c>
      <c r="N267" s="32">
        <v>-2.0671143150692295E-3</v>
      </c>
      <c r="O267" s="32">
        <v>-1.0324137794766153E-2</v>
      </c>
      <c r="P267" s="32">
        <v>0.11459830035669216</v>
      </c>
      <c r="Q267" s="23">
        <v>43023</v>
      </c>
      <c r="R267" s="24">
        <v>201.30296895774899</v>
      </c>
      <c r="S267" s="28">
        <v>1.3481665377175656E-2</v>
      </c>
      <c r="T267" s="34">
        <v>1.5175264820196155E-2</v>
      </c>
      <c r="U267" s="34">
        <v>5.207565206301723E-2</v>
      </c>
    </row>
    <row r="268" spans="12:21" x14ac:dyDescent="0.3">
      <c r="L268" s="30">
        <v>43069</v>
      </c>
      <c r="M268" s="31">
        <v>204.28423976023501</v>
      </c>
      <c r="N268" s="32">
        <v>8.8984203271973428E-3</v>
      </c>
      <c r="O268" s="32">
        <v>-2.6281497114601926E-3</v>
      </c>
      <c r="P268" s="32">
        <v>0.12765066341528808</v>
      </c>
      <c r="Q268" s="23">
        <v>43054</v>
      </c>
      <c r="R268" s="24">
        <v>202.81133409992401</v>
      </c>
      <c r="S268" s="28">
        <v>7.4930099142831441E-3</v>
      </c>
      <c r="T268" s="34">
        <v>2.3485474209484547E-2</v>
      </c>
      <c r="U268" s="34">
        <v>5.9006163804047329E-2</v>
      </c>
    </row>
    <row r="269" spans="12:21" x14ac:dyDescent="0.3">
      <c r="L269" s="30">
        <v>43100</v>
      </c>
      <c r="M269" s="31">
        <v>207.27048200863999</v>
      </c>
      <c r="N269" s="32">
        <v>1.4618074560768246E-2</v>
      </c>
      <c r="O269" s="32">
        <v>2.1530578175865012E-2</v>
      </c>
      <c r="P269" s="32">
        <v>0.13752485842893503</v>
      </c>
      <c r="Q269" s="23">
        <v>43084</v>
      </c>
      <c r="R269" s="24">
        <v>202.69584366439</v>
      </c>
      <c r="S269" s="28">
        <v>-5.6944763983013402E-4</v>
      </c>
      <c r="T269" s="34">
        <v>2.0494244400014461E-2</v>
      </c>
      <c r="U269" s="34">
        <v>6.0606305395137783E-2</v>
      </c>
    </row>
    <row r="270" spans="12:21" x14ac:dyDescent="0.3">
      <c r="L270" s="30">
        <v>43131</v>
      </c>
      <c r="M270" s="31">
        <v>209.37665652167499</v>
      </c>
      <c r="N270" s="32">
        <v>1.0161478337987306E-2</v>
      </c>
      <c r="O270" s="32">
        <v>3.4048335133619156E-2</v>
      </c>
      <c r="P270" s="32">
        <v>0.12565842346517564</v>
      </c>
      <c r="Q270" s="23">
        <v>43115</v>
      </c>
      <c r="R270" s="24">
        <v>201.54310873683599</v>
      </c>
      <c r="S270" s="28">
        <v>-5.687018079475914E-3</v>
      </c>
      <c r="T270" s="34">
        <v>1.1929271601422986E-3</v>
      </c>
      <c r="U270" s="34">
        <v>6.7842856448412592E-2</v>
      </c>
    </row>
    <row r="271" spans="12:21" x14ac:dyDescent="0.3">
      <c r="L271" s="30">
        <v>43159</v>
      </c>
      <c r="M271" s="31">
        <v>208.17151665597501</v>
      </c>
      <c r="N271" s="32">
        <v>-5.7558463570900331E-3</v>
      </c>
      <c r="O271" s="32">
        <v>1.9028765509774281E-2</v>
      </c>
      <c r="P271" s="32">
        <v>9.0631662771664345E-2</v>
      </c>
      <c r="Q271" s="23">
        <v>43146</v>
      </c>
      <c r="R271" s="24">
        <v>202.67609116160901</v>
      </c>
      <c r="S271" s="28">
        <v>5.6215388949487632E-3</v>
      </c>
      <c r="T271" s="34">
        <v>-6.6684112559689535E-4</v>
      </c>
      <c r="U271" s="34">
        <v>8.3428347422260796E-2</v>
      </c>
    </row>
    <row r="272" spans="12:21" x14ac:dyDescent="0.3">
      <c r="L272" s="30">
        <v>43190</v>
      </c>
      <c r="M272" s="31">
        <v>205.65903317600601</v>
      </c>
      <c r="N272" s="32">
        <v>-1.2069295167413063E-2</v>
      </c>
      <c r="O272" s="32">
        <v>-7.7746180595402725E-3</v>
      </c>
      <c r="P272" s="32">
        <v>5.9199020010591852E-2</v>
      </c>
      <c r="Q272" s="23">
        <v>43174</v>
      </c>
      <c r="R272" s="24">
        <v>205.752733705064</v>
      </c>
      <c r="S272" s="28">
        <v>1.5180096112085373E-2</v>
      </c>
      <c r="T272" s="34">
        <v>1.5081167849378296E-2</v>
      </c>
      <c r="U272" s="34">
        <v>9.6905972393798612E-2</v>
      </c>
    </row>
    <row r="273" spans="12:21" x14ac:dyDescent="0.3">
      <c r="L273" s="30">
        <v>43220</v>
      </c>
      <c r="M273" s="31">
        <v>205.090196896186</v>
      </c>
      <c r="N273" s="32">
        <v>-2.7659192549698286E-3</v>
      </c>
      <c r="O273" s="32">
        <v>-2.0472481014354393E-2</v>
      </c>
      <c r="P273" s="32">
        <v>4.5505309032372931E-2</v>
      </c>
      <c r="Q273" s="23">
        <v>43205</v>
      </c>
      <c r="R273" s="24">
        <v>208.836266202242</v>
      </c>
      <c r="S273" s="28">
        <v>1.4986593089927558E-2</v>
      </c>
      <c r="T273" s="34">
        <v>3.6186588125565855E-2</v>
      </c>
      <c r="U273" s="34">
        <v>9.1633259105605047E-2</v>
      </c>
    </row>
    <row r="274" spans="12:21" x14ac:dyDescent="0.3">
      <c r="L274" s="30">
        <v>43251</v>
      </c>
      <c r="M274" s="31">
        <v>207.400729695607</v>
      </c>
      <c r="N274" s="32">
        <v>1.126593486372518E-2</v>
      </c>
      <c r="O274" s="32">
        <v>-3.7026533348547552E-3</v>
      </c>
      <c r="P274" s="32">
        <v>4.6918680566010895E-2</v>
      </c>
      <c r="Q274" s="23">
        <v>43235</v>
      </c>
      <c r="R274" s="24">
        <v>208.168750041728</v>
      </c>
      <c r="S274" s="28">
        <v>-3.1963613056917861E-3</v>
      </c>
      <c r="T274" s="34">
        <v>2.7100675016172859E-2</v>
      </c>
      <c r="U274" s="34">
        <v>6.4220976385320538E-2</v>
      </c>
    </row>
    <row r="275" spans="12:21" x14ac:dyDescent="0.3">
      <c r="L275" s="30">
        <v>43281</v>
      </c>
      <c r="M275" s="31">
        <v>212.19492343389501</v>
      </c>
      <c r="N275" s="32">
        <v>2.3115606899378971E-2</v>
      </c>
      <c r="O275" s="32">
        <v>3.1780224563710213E-2</v>
      </c>
      <c r="P275" s="32">
        <v>4.9539499553999722E-2</v>
      </c>
      <c r="Q275" s="23">
        <v>43266</v>
      </c>
      <c r="R275" s="24">
        <v>206.08748270071499</v>
      </c>
      <c r="S275" s="28">
        <v>-9.997981640355813E-3</v>
      </c>
      <c r="T275" s="34">
        <v>1.6269479856867441E-3</v>
      </c>
      <c r="U275" s="34">
        <v>3.7491044488819902E-2</v>
      </c>
    </row>
    <row r="276" spans="12:21" x14ac:dyDescent="0.3">
      <c r="L276" s="30">
        <v>43312</v>
      </c>
      <c r="M276" s="31">
        <v>214.54626943175899</v>
      </c>
      <c r="N276" s="32">
        <v>1.1081066218799007E-2</v>
      </c>
      <c r="O276" s="32">
        <v>4.6106896763864036E-2</v>
      </c>
      <c r="P276" s="32">
        <v>4.8640253753903684E-2</v>
      </c>
      <c r="Q276" s="23">
        <v>43296</v>
      </c>
      <c r="R276" s="24">
        <v>205.507218117864</v>
      </c>
      <c r="S276" s="28">
        <v>-2.8156226435821496E-3</v>
      </c>
      <c r="T276" s="34">
        <v>-1.5940948116521469E-2</v>
      </c>
      <c r="U276" s="34">
        <v>3.6377385070025525E-2</v>
      </c>
    </row>
    <row r="277" spans="12:21" x14ac:dyDescent="0.3">
      <c r="L277" s="30">
        <v>43343</v>
      </c>
      <c r="M277" s="31">
        <v>215.48579315180899</v>
      </c>
      <c r="N277" s="32">
        <v>4.3791193505178239E-3</v>
      </c>
      <c r="O277" s="32">
        <v>3.8982811044435906E-2</v>
      </c>
      <c r="P277" s="32">
        <v>5.2060915119838347E-2</v>
      </c>
      <c r="Q277" s="23">
        <v>43327</v>
      </c>
      <c r="R277" s="24">
        <v>207.468088503346</v>
      </c>
      <c r="S277" s="28">
        <v>9.5416132019139344E-3</v>
      </c>
      <c r="T277" s="34">
        <v>-3.3658343927297496E-3</v>
      </c>
      <c r="U277" s="34">
        <v>4.6985741144838444E-2</v>
      </c>
    </row>
    <row r="278" spans="12:21" x14ac:dyDescent="0.3">
      <c r="L278" s="30">
        <v>43373</v>
      </c>
      <c r="M278" s="31">
        <v>214.01081489175499</v>
      </c>
      <c r="N278" s="32">
        <v>-6.8448979326209969E-3</v>
      </c>
      <c r="O278" s="32">
        <v>8.5576574051531296E-3</v>
      </c>
      <c r="P278" s="32">
        <v>5.4750243998320514E-2</v>
      </c>
      <c r="Q278" s="23">
        <v>43358</v>
      </c>
      <c r="R278" s="24">
        <v>209.61333732985599</v>
      </c>
      <c r="S278" s="28">
        <v>1.0340138775006835E-2</v>
      </c>
      <c r="T278" s="34">
        <v>1.7108533633075407E-2</v>
      </c>
      <c r="U278" s="34">
        <v>5.5321117727372249E-2</v>
      </c>
    </row>
    <row r="279" spans="12:21" x14ac:dyDescent="0.3">
      <c r="L279" s="30">
        <v>43404</v>
      </c>
      <c r="M279" s="31">
        <v>214.43005111126899</v>
      </c>
      <c r="N279" s="32">
        <v>1.9589487555853324E-3</v>
      </c>
      <c r="O279" s="32">
        <v>-5.4169350414623452E-4</v>
      </c>
      <c r="P279" s="32">
        <v>5.9005531169472158E-2</v>
      </c>
      <c r="Q279" s="23">
        <v>43388</v>
      </c>
      <c r="R279" s="24">
        <v>209.40297474086901</v>
      </c>
      <c r="S279" s="28">
        <v>-1.003574446486466E-3</v>
      </c>
      <c r="T279" s="34">
        <v>1.8956787302578881E-2</v>
      </c>
      <c r="U279" s="34">
        <v>4.023788533799566E-2</v>
      </c>
    </row>
    <row r="280" spans="12:21" x14ac:dyDescent="0.3">
      <c r="L280" s="30">
        <v>43434</v>
      </c>
      <c r="M280" s="31">
        <v>215.756063365833</v>
      </c>
      <c r="N280" s="32">
        <v>6.1838918924470576E-3</v>
      </c>
      <c r="O280" s="32">
        <v>1.2542368110253221E-3</v>
      </c>
      <c r="P280" s="32">
        <v>5.6156185220466615E-2</v>
      </c>
      <c r="Q280" s="23">
        <v>43419</v>
      </c>
      <c r="R280" s="24">
        <v>208.52021583842</v>
      </c>
      <c r="S280" s="28">
        <v>-4.2155986730436634E-3</v>
      </c>
      <c r="T280" s="34">
        <v>5.0712730939199702E-3</v>
      </c>
      <c r="U280" s="34">
        <v>2.814873125228412E-2</v>
      </c>
    </row>
    <row r="281" spans="12:21" x14ac:dyDescent="0.3">
      <c r="L281" s="30">
        <v>43465</v>
      </c>
      <c r="M281" s="31">
        <v>217.78368045507199</v>
      </c>
      <c r="N281" s="32">
        <v>9.3977293504887705E-3</v>
      </c>
      <c r="O281" s="32">
        <v>1.7629321981813328E-2</v>
      </c>
      <c r="P281" s="32">
        <v>5.0722120895119849E-2</v>
      </c>
      <c r="Q281" s="23">
        <v>43449</v>
      </c>
      <c r="R281" s="24">
        <v>208.078436731647</v>
      </c>
      <c r="S281" s="28">
        <v>-2.1186392168102142E-3</v>
      </c>
      <c r="T281" s="34">
        <v>-7.3225330876423023E-3</v>
      </c>
      <c r="U281" s="34">
        <v>2.655502436532009E-2</v>
      </c>
    </row>
    <row r="282" spans="12:21" x14ac:dyDescent="0.3">
      <c r="L282" s="30">
        <v>43496</v>
      </c>
      <c r="M282" s="31">
        <v>219.368809173534</v>
      </c>
      <c r="N282" s="32">
        <v>7.2784550024582728E-3</v>
      </c>
      <c r="O282" s="32">
        <v>2.3032023900895648E-2</v>
      </c>
      <c r="P282" s="32">
        <v>4.7723336583248122E-2</v>
      </c>
      <c r="Q282" s="23">
        <v>43480</v>
      </c>
      <c r="R282" s="24">
        <v>209.54512274647999</v>
      </c>
      <c r="S282" s="28">
        <v>7.0487170024471357E-3</v>
      </c>
      <c r="T282" s="34">
        <v>6.7882514938899519E-4</v>
      </c>
      <c r="U282" s="34">
        <v>3.9703734152938042E-2</v>
      </c>
    </row>
    <row r="283" spans="12:21" x14ac:dyDescent="0.3">
      <c r="L283" s="30">
        <v>43524</v>
      </c>
      <c r="M283" s="31">
        <v>219.59464715094001</v>
      </c>
      <c r="N283" s="32">
        <v>1.0294899181739758E-3</v>
      </c>
      <c r="O283" s="32">
        <v>1.7791313603077619E-2</v>
      </c>
      <c r="P283" s="32">
        <v>5.4873647838397099E-2</v>
      </c>
      <c r="Q283" s="23">
        <v>43511</v>
      </c>
      <c r="R283" s="24">
        <v>211.630350728552</v>
      </c>
      <c r="S283" s="28">
        <v>9.9512122007003878E-3</v>
      </c>
      <c r="T283" s="34">
        <v>1.491526793997755E-2</v>
      </c>
      <c r="U283" s="34">
        <v>4.4180147325828756E-2</v>
      </c>
    </row>
    <row r="284" spans="12:21" x14ac:dyDescent="0.3">
      <c r="L284" s="30">
        <v>43555</v>
      </c>
      <c r="M284" s="31">
        <v>219.999743959124</v>
      </c>
      <c r="N284" s="32">
        <v>1.8447481003740496E-3</v>
      </c>
      <c r="O284" s="32">
        <v>1.0175526005536506E-2</v>
      </c>
      <c r="P284" s="32">
        <v>6.9730517359988697E-2</v>
      </c>
      <c r="Q284" s="23">
        <v>43539</v>
      </c>
      <c r="R284" s="24">
        <v>213.51964819775199</v>
      </c>
      <c r="S284" s="28">
        <v>8.9273464921073575E-3</v>
      </c>
      <c r="T284" s="34">
        <v>2.6149809425579207E-2</v>
      </c>
      <c r="U284" s="34">
        <v>3.7748779094334939E-2</v>
      </c>
    </row>
    <row r="285" spans="12:21" x14ac:dyDescent="0.3">
      <c r="L285" s="30">
        <v>43585</v>
      </c>
      <c r="M285" s="31">
        <v>220.41592593193499</v>
      </c>
      <c r="N285" s="32">
        <v>1.8917384416969885E-3</v>
      </c>
      <c r="O285" s="32">
        <v>4.7733165090606544E-3</v>
      </c>
      <c r="P285" s="32">
        <v>7.4726775183246108E-2</v>
      </c>
      <c r="Q285" s="23">
        <v>43570</v>
      </c>
      <c r="R285" s="24">
        <v>216.130102003264</v>
      </c>
      <c r="S285" s="28">
        <v>1.2225824777934768E-2</v>
      </c>
      <c r="T285" s="34">
        <v>3.1425113457548282E-2</v>
      </c>
      <c r="U285" s="34">
        <v>3.4926097529240696E-2</v>
      </c>
    </row>
    <row r="286" spans="12:21" x14ac:dyDescent="0.3">
      <c r="L286" s="30">
        <v>43616</v>
      </c>
      <c r="M286" s="31">
        <v>221.59597298329001</v>
      </c>
      <c r="N286" s="32">
        <v>5.3537286217666402E-3</v>
      </c>
      <c r="O286" s="32">
        <v>9.1137277630195523E-3</v>
      </c>
      <c r="P286" s="32">
        <v>6.8443555181877835E-2</v>
      </c>
      <c r="Q286" s="23">
        <v>43600</v>
      </c>
      <c r="R286" s="24">
        <v>218.675216706149</v>
      </c>
      <c r="S286" s="28">
        <v>1.1775845563828824E-2</v>
      </c>
      <c r="T286" s="34">
        <v>3.3288542750813166E-2</v>
      </c>
      <c r="U286" s="34">
        <v>5.0470911999591417E-2</v>
      </c>
    </row>
    <row r="287" spans="12:21" x14ac:dyDescent="0.3">
      <c r="L287" s="30">
        <v>43646</v>
      </c>
      <c r="M287" s="31">
        <v>223.048595244078</v>
      </c>
      <c r="N287" s="32">
        <v>6.5552737318810284E-3</v>
      </c>
      <c r="O287" s="32">
        <v>1.3858431060358223E-2</v>
      </c>
      <c r="P287" s="32">
        <v>5.1149535693601145E-2</v>
      </c>
      <c r="Q287" s="23">
        <v>43631</v>
      </c>
      <c r="R287" s="24">
        <v>221.66698438032401</v>
      </c>
      <c r="S287" s="28">
        <v>1.3681329412812637E-2</v>
      </c>
      <c r="T287" s="34">
        <v>3.8157313630576617E-2</v>
      </c>
      <c r="U287" s="34">
        <v>7.5596545095530709E-2</v>
      </c>
    </row>
    <row r="288" spans="12:21" x14ac:dyDescent="0.3">
      <c r="L288" s="30">
        <v>43677</v>
      </c>
      <c r="M288" s="31">
        <v>224.64292698418299</v>
      </c>
      <c r="N288" s="32">
        <v>7.1479120429354115E-3</v>
      </c>
      <c r="O288" s="32">
        <v>1.9177384911620798E-2</v>
      </c>
      <c r="P288" s="32">
        <v>4.7060513236448775E-2</v>
      </c>
      <c r="Q288" s="23">
        <v>43661</v>
      </c>
      <c r="R288" s="24">
        <v>222.819937915444</v>
      </c>
      <c r="S288" s="28">
        <v>5.2012866884219022E-3</v>
      </c>
      <c r="T288" s="34">
        <v>3.0952818927920456E-2</v>
      </c>
      <c r="U288" s="34">
        <v>8.4243852630279337E-2</v>
      </c>
    </row>
    <row r="289" spans="12:21" x14ac:dyDescent="0.3">
      <c r="L289" s="30">
        <v>43708</v>
      </c>
      <c r="M289" s="31">
        <v>226.30907820461201</v>
      </c>
      <c r="N289" s="32">
        <v>7.4168870696129652E-3</v>
      </c>
      <c r="O289" s="32">
        <v>2.1268911875385932E-2</v>
      </c>
      <c r="P289" s="32">
        <v>5.0227371811830013E-2</v>
      </c>
      <c r="Q289" s="23">
        <v>43692</v>
      </c>
      <c r="R289" s="24">
        <v>223.10069109047799</v>
      </c>
      <c r="S289" s="28">
        <v>1.2600002390295018E-3</v>
      </c>
      <c r="T289" s="34">
        <v>2.0237658619887577E-2</v>
      </c>
      <c r="U289" s="34">
        <v>7.5349431808544809E-2</v>
      </c>
    </row>
    <row r="290" spans="12:21" x14ac:dyDescent="0.3">
      <c r="L290" s="30">
        <v>43738</v>
      </c>
      <c r="M290" s="31">
        <v>226.855882425852</v>
      </c>
      <c r="N290" s="32">
        <v>2.4161833258213861E-3</v>
      </c>
      <c r="O290" s="32">
        <v>1.7069317014114072E-2</v>
      </c>
      <c r="P290" s="32">
        <v>6.002064680980701E-2</v>
      </c>
      <c r="Q290" s="23">
        <v>43723</v>
      </c>
      <c r="R290" s="24">
        <v>222.597315718223</v>
      </c>
      <c r="S290" s="28">
        <v>-2.2562698922831137E-3</v>
      </c>
      <c r="T290" s="34">
        <v>4.1969774637380386E-3</v>
      </c>
      <c r="U290" s="34">
        <v>6.1942520231596188E-2</v>
      </c>
    </row>
    <row r="291" spans="12:21" x14ac:dyDescent="0.3">
      <c r="L291" s="30">
        <v>43769</v>
      </c>
      <c r="M291" s="31">
        <v>226.35356217597999</v>
      </c>
      <c r="N291" s="32">
        <v>-2.2142703310159551E-3</v>
      </c>
      <c r="O291" s="32">
        <v>7.6149078662843817E-3</v>
      </c>
      <c r="P291" s="32">
        <v>5.5605597270150353E-2</v>
      </c>
      <c r="Q291" s="23">
        <v>43753</v>
      </c>
      <c r="R291" s="24">
        <v>221.50769401333801</v>
      </c>
      <c r="S291" s="28">
        <v>-4.8950352405161546E-3</v>
      </c>
      <c r="T291" s="34">
        <v>-5.8892571032129748E-3</v>
      </c>
      <c r="U291" s="34">
        <v>5.7805861103206846E-2</v>
      </c>
    </row>
    <row r="292" spans="12:21" x14ac:dyDescent="0.3">
      <c r="L292" s="30">
        <v>43799</v>
      </c>
      <c r="M292" s="31">
        <v>225.740713985594</v>
      </c>
      <c r="N292" s="32">
        <v>-2.7074819786114812E-3</v>
      </c>
      <c r="O292" s="32">
        <v>-2.5114512574000436E-3</v>
      </c>
      <c r="P292" s="32">
        <v>4.6277497206792972E-2</v>
      </c>
      <c r="Q292" s="23">
        <v>43784</v>
      </c>
      <c r="R292" s="24">
        <v>221.27475582462</v>
      </c>
      <c r="S292" s="28">
        <v>-1.0516031497487255E-3</v>
      </c>
      <c r="T292" s="34">
        <v>-8.1843550413632782E-3</v>
      </c>
      <c r="U292" s="34">
        <v>6.1166923000326001E-2</v>
      </c>
    </row>
    <row r="293" spans="12:21" x14ac:dyDescent="0.3">
      <c r="L293" s="30">
        <v>43830</v>
      </c>
      <c r="M293" s="31">
        <v>226.682096122492</v>
      </c>
      <c r="N293" s="32">
        <v>4.1701920769068312E-3</v>
      </c>
      <c r="O293" s="32">
        <v>-7.6606478748375562E-4</v>
      </c>
      <c r="P293" s="32">
        <v>4.0858964495531724E-2</v>
      </c>
      <c r="Q293" s="23">
        <v>43814</v>
      </c>
      <c r="R293" s="24">
        <v>221.83042023449599</v>
      </c>
      <c r="S293" s="28">
        <v>2.5111965791362323E-3</v>
      </c>
      <c r="T293" s="34">
        <v>-3.4452144279124575E-3</v>
      </c>
      <c r="U293" s="34">
        <v>6.6090382640583423E-2</v>
      </c>
    </row>
    <row r="294" spans="12:21" x14ac:dyDescent="0.3">
      <c r="L294" s="30">
        <v>43861</v>
      </c>
      <c r="M294" s="31">
        <v>229.23309483965599</v>
      </c>
      <c r="N294" s="32">
        <v>1.1253640057155234E-2</v>
      </c>
      <c r="O294" s="32">
        <v>1.2721393186811314E-2</v>
      </c>
      <c r="P294" s="32">
        <v>4.4966673718499051E-2</v>
      </c>
      <c r="Q294" s="23">
        <v>43845</v>
      </c>
      <c r="R294" s="24">
        <v>223.39931355639499</v>
      </c>
      <c r="S294" s="28">
        <v>7.0724895180764857E-3</v>
      </c>
      <c r="T294" s="34">
        <v>8.5397464475571727E-3</v>
      </c>
      <c r="U294" s="34">
        <v>6.6115548901019228E-2</v>
      </c>
    </row>
    <row r="295" spans="12:21" x14ac:dyDescent="0.3">
      <c r="L295" s="30">
        <v>43890</v>
      </c>
      <c r="M295" s="31">
        <v>232.58546630369099</v>
      </c>
      <c r="N295" s="32">
        <v>1.4624290905202564E-2</v>
      </c>
      <c r="O295" s="32">
        <v>3.0321301803509781E-2</v>
      </c>
      <c r="P295" s="32">
        <v>5.9158177675531665E-2</v>
      </c>
      <c r="Q295" s="23">
        <v>43876</v>
      </c>
      <c r="R295" s="24">
        <v>224.68682398933299</v>
      </c>
      <c r="S295" s="28">
        <v>5.763269422996542E-3</v>
      </c>
      <c r="T295" s="34">
        <v>1.5420051654773337E-2</v>
      </c>
      <c r="U295" s="34">
        <v>6.1694710686974741E-2</v>
      </c>
    </row>
    <row r="296" spans="12:21" x14ac:dyDescent="0.3">
      <c r="L296" s="30">
        <v>43921</v>
      </c>
      <c r="M296" s="31">
        <v>233.944761131013</v>
      </c>
      <c r="N296" s="32">
        <v>5.8442810246239763E-3</v>
      </c>
      <c r="O296" s="32">
        <v>3.2038988225150611E-2</v>
      </c>
      <c r="P296" s="32">
        <v>6.3386515461036019E-2</v>
      </c>
      <c r="Q296" s="23">
        <v>43905</v>
      </c>
      <c r="R296" s="24">
        <v>225.466453894784</v>
      </c>
      <c r="S296" s="28">
        <v>3.4698514652911072E-3</v>
      </c>
      <c r="T296" s="34">
        <v>1.6391050679362973E-2</v>
      </c>
      <c r="U296" s="34">
        <v>5.5951786160528982E-2</v>
      </c>
    </row>
    <row r="297" spans="12:21" x14ac:dyDescent="0.3">
      <c r="L297" s="30">
        <v>43951</v>
      </c>
      <c r="M297" s="31">
        <v>233.18647433163699</v>
      </c>
      <c r="N297" s="32">
        <v>-3.2413070320961301E-3</v>
      </c>
      <c r="O297" s="32">
        <v>1.7246111407893894E-2</v>
      </c>
      <c r="P297" s="32">
        <v>5.7938410510525395E-2</v>
      </c>
      <c r="Q297" s="23">
        <v>43936</v>
      </c>
      <c r="R297" s="24">
        <v>226.205736739771</v>
      </c>
      <c r="S297" s="28">
        <v>3.2789039443179568E-3</v>
      </c>
      <c r="T297" s="34">
        <v>1.2562362608457889E-2</v>
      </c>
      <c r="U297" s="34">
        <v>4.6618377741545869E-2</v>
      </c>
    </row>
    <row r="298" spans="12:21" x14ac:dyDescent="0.3">
      <c r="L298" s="30">
        <v>43982</v>
      </c>
      <c r="M298" s="31">
        <v>230.190399358397</v>
      </c>
      <c r="N298" s="32">
        <v>-1.2848408046939208E-2</v>
      </c>
      <c r="O298" s="32">
        <v>-1.0297577846789085E-2</v>
      </c>
      <c r="P298" s="32">
        <v>3.8784217327609394E-2</v>
      </c>
      <c r="Q298" s="23">
        <v>43966</v>
      </c>
      <c r="R298" s="24">
        <v>224.72573845397099</v>
      </c>
      <c r="S298" s="28">
        <v>-6.5427088947024314E-3</v>
      </c>
      <c r="T298" s="34">
        <v>1.7319424409079076E-4</v>
      </c>
      <c r="U298" s="34">
        <v>2.766898708943577E-2</v>
      </c>
    </row>
    <row r="299" spans="12:21" x14ac:dyDescent="0.3">
      <c r="L299" s="30">
        <v>44012</v>
      </c>
      <c r="M299" s="35">
        <v>229.00816765104801</v>
      </c>
      <c r="N299" s="36">
        <v>-5.1358862517472126E-3</v>
      </c>
      <c r="O299" s="36">
        <v>-2.1101534636205899E-2</v>
      </c>
      <c r="P299" s="36">
        <v>2.6718717508391165E-2</v>
      </c>
      <c r="Q299" s="23">
        <v>43997</v>
      </c>
      <c r="R299" s="24">
        <v>223.09417904026299</v>
      </c>
      <c r="S299" s="28">
        <v>-7.2602249521239726E-3</v>
      </c>
      <c r="T299" s="34">
        <v>-1.0521631105388507E-2</v>
      </c>
      <c r="U299" s="34">
        <v>6.4384629218858791E-3</v>
      </c>
    </row>
    <row r="300" spans="12:21" x14ac:dyDescent="0.3">
      <c r="L300" s="30">
        <v>44043</v>
      </c>
      <c r="M300" s="31">
        <v>228.44217834380601</v>
      </c>
      <c r="N300" s="32">
        <v>-2.4714808779415787E-3</v>
      </c>
      <c r="O300" s="32">
        <v>-2.0345502462907228E-2</v>
      </c>
      <c r="P300" s="32">
        <v>1.6912401430250856E-2</v>
      </c>
      <c r="Q300" s="23">
        <v>44027</v>
      </c>
      <c r="R300" s="24">
        <v>221.87096286603401</v>
      </c>
      <c r="S300" s="28">
        <v>-5.4829587194573648E-3</v>
      </c>
      <c r="T300" s="34">
        <v>-1.9162970560396286E-2</v>
      </c>
      <c r="U300" s="34">
        <v>-4.2589323840944715E-3</v>
      </c>
    </row>
    <row r="301" spans="12:21" x14ac:dyDescent="0.3">
      <c r="L301" s="30">
        <v>44074</v>
      </c>
      <c r="M301" s="31">
        <v>230.94671893873999</v>
      </c>
      <c r="N301" s="32">
        <v>1.0963564666961911E-2</v>
      </c>
      <c r="O301" s="32">
        <v>3.2856260836726658E-3</v>
      </c>
      <c r="P301" s="32">
        <v>2.0492508612204086E-2</v>
      </c>
      <c r="Q301" s="23">
        <v>44058</v>
      </c>
      <c r="R301" s="24">
        <v>223.88983390222299</v>
      </c>
      <c r="S301" s="28">
        <v>9.0993026311783076E-3</v>
      </c>
      <c r="T301" s="34">
        <v>-3.719665390794602E-3</v>
      </c>
      <c r="U301" s="34">
        <v>3.5371598711226859E-3</v>
      </c>
    </row>
    <row r="302" spans="12:21" x14ac:dyDescent="0.3">
      <c r="L302" s="30">
        <v>44104</v>
      </c>
      <c r="M302" s="31">
        <v>234.17497129136601</v>
      </c>
      <c r="N302" s="32">
        <v>1.3978342569492597E-2</v>
      </c>
      <c r="O302" s="32">
        <v>2.2561656613885095E-2</v>
      </c>
      <c r="P302" s="32">
        <v>3.226316543899288E-2</v>
      </c>
      <c r="Q302" s="23">
        <v>44089</v>
      </c>
      <c r="R302" s="24">
        <v>227.10484356317701</v>
      </c>
      <c r="S302" s="28">
        <v>1.4359784028238121E-2</v>
      </c>
      <c r="T302" s="34">
        <v>1.797745033136966E-2</v>
      </c>
      <c r="U302" s="34">
        <v>2.0249695421574287E-2</v>
      </c>
    </row>
    <row r="303" spans="12:21" x14ac:dyDescent="0.3">
      <c r="L303" s="30">
        <v>44135</v>
      </c>
      <c r="M303" s="31">
        <v>240.15108778613501</v>
      </c>
      <c r="N303" s="32">
        <v>2.5519877132101243E-2</v>
      </c>
      <c r="O303" s="32">
        <v>5.1255462223386283E-2</v>
      </c>
      <c r="P303" s="32">
        <v>6.0955637178919497E-2</v>
      </c>
      <c r="Q303" s="23">
        <v>44119</v>
      </c>
      <c r="R303" s="24">
        <v>231.32929759256501</v>
      </c>
      <c r="S303" s="28">
        <v>1.8601338320698657E-2</v>
      </c>
      <c r="T303" s="34">
        <v>4.2629889934006293E-2</v>
      </c>
      <c r="U303" s="34">
        <v>4.4339785229472017E-2</v>
      </c>
    </row>
    <row r="304" spans="12:21" x14ac:dyDescent="0.3">
      <c r="L304" s="30">
        <v>44165</v>
      </c>
      <c r="M304" s="31">
        <v>244.19605568571501</v>
      </c>
      <c r="N304" s="32">
        <v>1.6843429429652224E-2</v>
      </c>
      <c r="O304" s="32">
        <v>5.7369668674485341E-2</v>
      </c>
      <c r="P304" s="32">
        <v>8.1754599665609051E-2</v>
      </c>
      <c r="Q304" s="23">
        <v>44150</v>
      </c>
      <c r="R304" s="24">
        <v>235.28929119701701</v>
      </c>
      <c r="S304" s="28">
        <v>1.7118426613764504E-2</v>
      </c>
      <c r="T304" s="34">
        <v>5.091547524115092E-2</v>
      </c>
      <c r="U304" s="34">
        <v>6.3335446107122939E-2</v>
      </c>
    </row>
    <row r="305" spans="12:21" x14ac:dyDescent="0.3">
      <c r="L305" s="30">
        <v>44196</v>
      </c>
      <c r="M305" s="31">
        <v>246.50639482844801</v>
      </c>
      <c r="N305" s="32">
        <v>9.4610010642697251E-3</v>
      </c>
      <c r="O305" s="32">
        <v>5.2659015901998174E-2</v>
      </c>
      <c r="P305" s="32">
        <v>8.745418824450768E-2</v>
      </c>
      <c r="Q305" s="23">
        <v>44180</v>
      </c>
      <c r="R305" s="24">
        <v>236.989446576619</v>
      </c>
      <c r="S305" s="28">
        <v>7.2258085820759987E-3</v>
      </c>
      <c r="T305" s="34">
        <v>4.3524404228271196E-2</v>
      </c>
      <c r="U305" s="34">
        <v>6.8336102533180343E-2</v>
      </c>
    </row>
    <row r="306" spans="12:21" x14ac:dyDescent="0.3">
      <c r="L306" s="30">
        <v>44227</v>
      </c>
      <c r="M306" s="31">
        <v>245.256628063759</v>
      </c>
      <c r="N306" s="32">
        <v>-5.0699162005868326E-3</v>
      </c>
      <c r="O306" s="32">
        <v>2.1259700818722527E-2</v>
      </c>
      <c r="P306" s="32">
        <v>6.9900610273185615E-2</v>
      </c>
      <c r="Q306" s="23">
        <v>44211</v>
      </c>
      <c r="R306" s="24">
        <v>237.09373445062101</v>
      </c>
      <c r="S306" s="28">
        <v>4.4005281884262892E-4</v>
      </c>
      <c r="T306" s="34">
        <v>2.4918749670042928E-2</v>
      </c>
      <c r="U306" s="34">
        <v>6.1300192360568717E-2</v>
      </c>
    </row>
    <row r="307" spans="12:21" x14ac:dyDescent="0.3">
      <c r="L307" s="30">
        <v>44255</v>
      </c>
      <c r="M307" s="31">
        <v>244.323127197768</v>
      </c>
      <c r="N307" s="32">
        <v>-3.8062207466552644E-3</v>
      </c>
      <c r="O307" s="32">
        <v>5.2036676717071018E-4</v>
      </c>
      <c r="P307" s="32">
        <v>5.046601183046806E-2</v>
      </c>
      <c r="Q307" s="23">
        <v>44242</v>
      </c>
      <c r="R307" s="24">
        <v>235.72939558670899</v>
      </c>
      <c r="S307" s="28">
        <v>-5.7544281677176512E-3</v>
      </c>
      <c r="T307" s="34">
        <v>1.8704820242900766E-3</v>
      </c>
      <c r="U307" s="34">
        <v>4.9146502680104787E-2</v>
      </c>
    </row>
    <row r="308" spans="12:21" x14ac:dyDescent="0.3">
      <c r="L308" s="30">
        <v>44286</v>
      </c>
      <c r="M308" s="31">
        <v>245.79744130729301</v>
      </c>
      <c r="N308" s="32">
        <v>6.0342797934622716E-3</v>
      </c>
      <c r="O308" s="32">
        <v>-2.8760045825519942E-3</v>
      </c>
      <c r="P308" s="32">
        <v>5.066443941286769E-2</v>
      </c>
      <c r="Q308" s="23">
        <v>44270</v>
      </c>
      <c r="R308" s="24">
        <v>237.88644993151701</v>
      </c>
      <c r="S308" s="28">
        <v>9.1505530714117711E-3</v>
      </c>
      <c r="T308" s="34">
        <v>3.7849928250202058E-3</v>
      </c>
      <c r="U308" s="34">
        <v>5.5085782484204593E-2</v>
      </c>
    </row>
    <row r="309" spans="12:21" x14ac:dyDescent="0.3">
      <c r="L309" s="30">
        <v>44316</v>
      </c>
      <c r="M309" s="31">
        <v>250.05641211161301</v>
      </c>
      <c r="N309" s="32">
        <v>1.7327156790845066E-2</v>
      </c>
      <c r="O309" s="32">
        <v>1.9570455998466407E-2</v>
      </c>
      <c r="P309" s="32">
        <v>7.234526714436984E-2</v>
      </c>
      <c r="Q309" s="23">
        <v>44301</v>
      </c>
      <c r="R309" s="24">
        <v>240.076933350567</v>
      </c>
      <c r="S309" s="28">
        <v>9.2081050420509403E-3</v>
      </c>
      <c r="T309" s="34">
        <v>1.2582360756425937E-2</v>
      </c>
      <c r="U309" s="34">
        <v>6.1321153082662727E-2</v>
      </c>
    </row>
    <row r="310" spans="12:21" x14ac:dyDescent="0.3">
      <c r="L310" s="30">
        <v>44347</v>
      </c>
      <c r="M310" s="31">
        <v>254.32455577270099</v>
      </c>
      <c r="N310" s="32">
        <v>1.7068723113498496E-2</v>
      </c>
      <c r="O310" s="32">
        <v>4.0935251155480357E-2</v>
      </c>
      <c r="P310" s="32">
        <v>0.10484432227222507</v>
      </c>
      <c r="Q310" s="23">
        <v>44331</v>
      </c>
      <c r="R310" s="24">
        <v>243.718248251684</v>
      </c>
      <c r="S310" s="28">
        <v>1.5167283463254799E-2</v>
      </c>
      <c r="T310" s="34">
        <v>3.3889929786191875E-2</v>
      </c>
      <c r="U310" s="34">
        <v>8.4514172379071439E-2</v>
      </c>
    </row>
    <row r="311" spans="12:21" x14ac:dyDescent="0.3">
      <c r="L311" s="30">
        <v>44377</v>
      </c>
      <c r="M311" s="31">
        <v>258.80212655556898</v>
      </c>
      <c r="N311" s="32">
        <v>1.7605735196367656E-2</v>
      </c>
      <c r="O311" s="32">
        <v>5.2908139234930651E-2</v>
      </c>
      <c r="P311" s="32">
        <v>0.13009998381332677</v>
      </c>
      <c r="Q311" s="23">
        <v>44362</v>
      </c>
      <c r="R311" s="24">
        <v>247.860503144142</v>
      </c>
      <c r="S311" s="28">
        <v>1.6996080195769148E-2</v>
      </c>
      <c r="T311" s="34">
        <v>4.1927790403767595E-2</v>
      </c>
      <c r="U311" s="34">
        <v>0.11101286555490675</v>
      </c>
    </row>
    <row r="312" spans="12:21" x14ac:dyDescent="0.3">
      <c r="L312" s="30">
        <v>44408</v>
      </c>
      <c r="M312" s="31">
        <v>262.18139765243598</v>
      </c>
      <c r="N312" s="32">
        <v>1.3057354442338465E-2</v>
      </c>
      <c r="O312" s="32">
        <v>4.8489000695614903E-2</v>
      </c>
      <c r="P312" s="32">
        <v>0.14769260017233932</v>
      </c>
      <c r="Q312" s="23">
        <v>44392</v>
      </c>
      <c r="R312" s="24">
        <v>254.79326306085301</v>
      </c>
      <c r="S312" s="28">
        <v>2.7970410084576125E-2</v>
      </c>
      <c r="T312" s="34">
        <v>6.1298390915368817E-2</v>
      </c>
      <c r="U312" s="34">
        <v>0.14838489800351895</v>
      </c>
    </row>
    <row r="313" spans="12:21" x14ac:dyDescent="0.3">
      <c r="L313" s="30">
        <v>44439</v>
      </c>
      <c r="M313" s="31">
        <v>266.31851000571697</v>
      </c>
      <c r="N313" s="32">
        <v>1.5779580055353071E-2</v>
      </c>
      <c r="O313" s="32">
        <v>4.7160032174539346E-2</v>
      </c>
      <c r="P313" s="32">
        <v>0.15315996360337802</v>
      </c>
      <c r="Q313" s="23">
        <v>44423</v>
      </c>
      <c r="R313" s="24">
        <v>262.77739401478101</v>
      </c>
      <c r="S313" s="28">
        <v>3.1335722373558639E-2</v>
      </c>
      <c r="T313" s="34">
        <v>7.8201554047832023E-2</v>
      </c>
      <c r="U313" s="34">
        <v>0.17369060235910916</v>
      </c>
    </row>
    <row r="314" spans="12:21" x14ac:dyDescent="0.3">
      <c r="L314" s="30">
        <v>44469</v>
      </c>
      <c r="M314" s="31">
        <v>268.39013270170801</v>
      </c>
      <c r="N314" s="32">
        <v>7.7787409367324756E-3</v>
      </c>
      <c r="O314" s="32">
        <v>3.7047632775460748E-2</v>
      </c>
      <c r="P314" s="32">
        <v>0.14610938659098061</v>
      </c>
      <c r="Q314" s="23">
        <v>44454</v>
      </c>
      <c r="R314" s="24">
        <v>268.84722452074698</v>
      </c>
      <c r="S314" s="28">
        <v>2.3098754475145311E-2</v>
      </c>
      <c r="T314" s="34">
        <v>8.4671503165634432E-2</v>
      </c>
      <c r="U314" s="34">
        <v>0.18380224878804885</v>
      </c>
    </row>
    <row r="315" spans="12:21" x14ac:dyDescent="0.3">
      <c r="L315" s="30">
        <v>44500</v>
      </c>
      <c r="M315" s="31">
        <v>274.44503956758302</v>
      </c>
      <c r="N315" s="32">
        <v>2.2560094907082551E-2</v>
      </c>
      <c r="O315" s="32">
        <v>4.6775408266777507E-2</v>
      </c>
      <c r="P315" s="32">
        <v>0.142801567536468</v>
      </c>
      <c r="Q315" s="23">
        <v>44484</v>
      </c>
      <c r="R315" s="24">
        <v>273.618074532771</v>
      </c>
      <c r="S315" s="28">
        <v>1.7745580303194952E-2</v>
      </c>
      <c r="T315" s="34">
        <v>7.3882689227234399E-2</v>
      </c>
      <c r="U315" s="34">
        <v>0.18280770045257411</v>
      </c>
    </row>
    <row r="316" spans="12:21" x14ac:dyDescent="0.3">
      <c r="L316" s="30">
        <v>44530</v>
      </c>
      <c r="M316" s="31">
        <v>278.513147609908</v>
      </c>
      <c r="N316" s="32">
        <v>1.4823033598037272E-2</v>
      </c>
      <c r="O316" s="32">
        <v>4.578967344000695E-2</v>
      </c>
      <c r="P316" s="32">
        <v>0.14053090181096017</v>
      </c>
      <c r="Q316" s="23">
        <v>44515</v>
      </c>
      <c r="R316" s="24">
        <v>279.659317598153</v>
      </c>
      <c r="S316" s="28">
        <v>2.2079108171848549E-2</v>
      </c>
      <c r="T316" s="34">
        <v>6.4244200482566516E-2</v>
      </c>
      <c r="U316" s="34">
        <v>0.18857648036341446</v>
      </c>
    </row>
    <row r="317" spans="12:21" x14ac:dyDescent="0.3">
      <c r="L317" s="30">
        <v>44561</v>
      </c>
      <c r="M317" s="31">
        <v>282.60427598654201</v>
      </c>
      <c r="N317" s="32">
        <v>1.4689175041618263E-2</v>
      </c>
      <c r="O317" s="32">
        <v>5.2960752102730213E-2</v>
      </c>
      <c r="P317" s="32">
        <v>0.14643790958533032</v>
      </c>
      <c r="Q317" s="23">
        <v>44545</v>
      </c>
      <c r="R317" s="24">
        <v>285.175599860457</v>
      </c>
      <c r="S317" s="28">
        <v>1.9725007947814621E-2</v>
      </c>
      <c r="T317" s="34">
        <v>6.0734773694678612E-2</v>
      </c>
      <c r="U317" s="34">
        <v>0.20332615641709317</v>
      </c>
    </row>
    <row r="318" spans="12:21" x14ac:dyDescent="0.3">
      <c r="L318" s="30">
        <v>44592</v>
      </c>
      <c r="M318" s="31">
        <v>280.516662386039</v>
      </c>
      <c r="N318" s="32">
        <v>-7.3870559573643302E-3</v>
      </c>
      <c r="O318" s="32">
        <v>2.2123274037025631E-2</v>
      </c>
      <c r="P318" s="32">
        <v>0.14376791608304051</v>
      </c>
      <c r="Q318" s="23">
        <v>44576</v>
      </c>
      <c r="R318" s="24">
        <v>288.515134942619</v>
      </c>
      <c r="S318" s="28">
        <v>1.1710451678881739E-2</v>
      </c>
      <c r="T318" s="34">
        <v>5.4444723490164604E-2</v>
      </c>
      <c r="U318" s="34">
        <v>0.21688215680244971</v>
      </c>
    </row>
    <row r="319" spans="12:21" x14ac:dyDescent="0.3">
      <c r="L319" s="30">
        <v>44620</v>
      </c>
      <c r="M319" s="31">
        <v>280.40409286395601</v>
      </c>
      <c r="N319" s="32">
        <v>-4.0129353146256541E-4</v>
      </c>
      <c r="O319" s="32">
        <v>6.7894290459009632E-3</v>
      </c>
      <c r="P319" s="32">
        <v>0.14767724234710777</v>
      </c>
      <c r="Q319" s="23">
        <v>44607</v>
      </c>
      <c r="R319" s="24">
        <v>284.948823510632</v>
      </c>
      <c r="S319" s="28">
        <v>-1.236091629195224E-2</v>
      </c>
      <c r="T319" s="34">
        <v>1.8914105769504808E-2</v>
      </c>
      <c r="U319" s="34">
        <v>0.20879630985953335</v>
      </c>
    </row>
    <row r="320" spans="12:21" x14ac:dyDescent="0.3">
      <c r="L320" s="30">
        <v>44651</v>
      </c>
      <c r="M320" s="31">
        <v>283.516767165857</v>
      </c>
      <c r="N320" s="32">
        <v>1.1100673567597141E-2</v>
      </c>
      <c r="O320" s="32">
        <v>3.2288654378267445E-3</v>
      </c>
      <c r="P320" s="32">
        <v>0.15345695080449495</v>
      </c>
      <c r="Q320" s="23">
        <v>44635</v>
      </c>
      <c r="R320" s="24">
        <v>282.02544150729602</v>
      </c>
      <c r="S320" s="28">
        <v>-1.025932294550036E-2</v>
      </c>
      <c r="T320" s="34">
        <v>-1.1046381088362422E-2</v>
      </c>
      <c r="U320" s="34">
        <v>0.18554647222860221</v>
      </c>
    </row>
    <row r="321" spans="12:21" x14ac:dyDescent="0.3">
      <c r="L321" s="30">
        <v>44681</v>
      </c>
      <c r="M321" s="31">
        <v>292.214137392363</v>
      </c>
      <c r="N321" s="32">
        <v>3.0676740262836288E-2</v>
      </c>
      <c r="O321" s="32">
        <v>4.1699751119333772E-2</v>
      </c>
      <c r="P321" s="32">
        <v>0.16859285840641758</v>
      </c>
      <c r="Q321" s="23">
        <v>44666</v>
      </c>
      <c r="R321" s="24">
        <v>282.493853815433</v>
      </c>
      <c r="S321" s="28">
        <v>1.6608867116154613E-3</v>
      </c>
      <c r="T321" s="34">
        <v>-2.0869896923721321E-2</v>
      </c>
      <c r="U321" s="34">
        <v>0.17668053266461725</v>
      </c>
    </row>
    <row r="322" spans="12:21" x14ac:dyDescent="0.3">
      <c r="L322" s="30">
        <v>44712</v>
      </c>
      <c r="M322" s="31">
        <v>298.97016450637102</v>
      </c>
      <c r="N322" s="32">
        <v>2.3120124078516158E-2</v>
      </c>
      <c r="O322" s="32">
        <v>6.6211842533349552E-2</v>
      </c>
      <c r="P322" s="32">
        <v>0.17554580444670642</v>
      </c>
      <c r="Q322" s="23">
        <v>44696</v>
      </c>
      <c r="R322" s="24">
        <v>288.16039640050201</v>
      </c>
      <c r="S322" s="28">
        <v>2.0058994234866567E-2</v>
      </c>
      <c r="T322" s="34">
        <v>1.1270700648287502E-2</v>
      </c>
      <c r="U322" s="34">
        <v>0.18235051526762702</v>
      </c>
    </row>
    <row r="323" spans="12:21" x14ac:dyDescent="0.3">
      <c r="L323" s="30">
        <v>44742</v>
      </c>
      <c r="M323" s="31">
        <v>301.22792560209803</v>
      </c>
      <c r="N323" s="32">
        <v>7.5517940041101017E-3</v>
      </c>
      <c r="O323" s="32">
        <v>6.2469527334445107E-2</v>
      </c>
      <c r="P323" s="32">
        <v>0.16393141590905569</v>
      </c>
      <c r="Q323" s="23">
        <v>44727</v>
      </c>
      <c r="R323" s="24">
        <v>293.54966938478498</v>
      </c>
      <c r="S323" s="28">
        <v>1.8702337488433418E-2</v>
      </c>
      <c r="T323" s="34">
        <v>4.0862369777340923E-2</v>
      </c>
      <c r="U323" s="34">
        <v>0.184334194682372</v>
      </c>
    </row>
    <row r="324" spans="12:21" x14ac:dyDescent="0.3">
      <c r="L324" s="30">
        <v>44773</v>
      </c>
      <c r="M324" s="31">
        <v>298.77714164148802</v>
      </c>
      <c r="N324" s="32">
        <v>-8.1359786139062473E-3</v>
      </c>
      <c r="O324" s="32">
        <v>2.2459571284577207E-2</v>
      </c>
      <c r="P324" s="32">
        <v>0.13958177169215347</v>
      </c>
      <c r="Q324" s="23">
        <v>44757</v>
      </c>
      <c r="R324" s="24">
        <v>296.82761365418298</v>
      </c>
      <c r="S324" s="28">
        <v>1.1166574557102571E-2</v>
      </c>
      <c r="T324" s="34">
        <v>5.0740076802219258E-2</v>
      </c>
      <c r="U324" s="34">
        <v>0.16497434071987538</v>
      </c>
    </row>
    <row r="325" spans="12:21" x14ac:dyDescent="0.3">
      <c r="L325" s="30">
        <v>44804</v>
      </c>
      <c r="M325" s="31">
        <v>298.51317619510598</v>
      </c>
      <c r="N325" s="32">
        <v>-8.8348608240840232E-4</v>
      </c>
      <c r="O325" s="32">
        <v>-1.5285415252708212E-3</v>
      </c>
      <c r="P325" s="32">
        <v>0.1208878278445531</v>
      </c>
      <c r="Q325" s="23">
        <v>44788</v>
      </c>
      <c r="R325" s="24">
        <v>295.02089576166702</v>
      </c>
      <c r="S325" s="28">
        <v>-6.0867581363938106E-3</v>
      </c>
      <c r="T325" s="34">
        <v>2.3807918946744833E-2</v>
      </c>
      <c r="U325" s="34">
        <v>0.12270272284179939</v>
      </c>
    </row>
    <row r="326" spans="12:21" x14ac:dyDescent="0.3">
      <c r="L326" s="30">
        <v>44834</v>
      </c>
      <c r="M326" s="31">
        <v>297.52928601753803</v>
      </c>
      <c r="N326" s="32">
        <v>-3.2959690091699523E-3</v>
      </c>
      <c r="O326" s="32">
        <v>-1.227854149699803E-2</v>
      </c>
      <c r="P326" s="32">
        <v>0.10857013639996826</v>
      </c>
      <c r="Q326" s="23">
        <v>44819</v>
      </c>
      <c r="R326" s="24">
        <v>290.40229411643998</v>
      </c>
      <c r="S326" s="28">
        <v>-1.5655167859561336E-2</v>
      </c>
      <c r="T326" s="34">
        <v>-1.0721781001972186E-2</v>
      </c>
      <c r="U326" s="34">
        <v>8.0175905234348477E-2</v>
      </c>
    </row>
    <row r="327" spans="12:21" x14ac:dyDescent="0.3">
      <c r="L327" s="30">
        <v>44865</v>
      </c>
      <c r="M327" s="31">
        <v>299.69643096590403</v>
      </c>
      <c r="N327" s="32">
        <v>7.2838038143185901E-3</v>
      </c>
      <c r="O327" s="32">
        <v>3.0768395445697205E-3</v>
      </c>
      <c r="P327" s="32">
        <v>9.2008918937311446E-2</v>
      </c>
      <c r="Q327" s="23">
        <v>44849</v>
      </c>
      <c r="R327" s="24">
        <v>282.162535207313</v>
      </c>
      <c r="S327" s="28">
        <v>-2.8373601297457918E-2</v>
      </c>
      <c r="T327" s="34">
        <v>-4.9406045031765267E-2</v>
      </c>
      <c r="U327" s="34">
        <v>3.1227690967172039E-2</v>
      </c>
    </row>
    <row r="328" spans="12:21" x14ac:dyDescent="0.3">
      <c r="L328" s="30">
        <v>44895</v>
      </c>
      <c r="M328" s="31">
        <v>298.28224389560597</v>
      </c>
      <c r="N328" s="32">
        <v>-4.718731770479212E-3</v>
      </c>
      <c r="O328" s="32">
        <v>-7.7360839626416933E-4</v>
      </c>
      <c r="P328" s="32">
        <v>7.0980836830679905E-2</v>
      </c>
      <c r="Q328" s="23">
        <v>44880</v>
      </c>
      <c r="R328" s="24">
        <v>276.767097115024</v>
      </c>
      <c r="S328" s="28">
        <v>-1.9121738073145766E-2</v>
      </c>
      <c r="T328" s="34">
        <v>-6.1872900899159977E-2</v>
      </c>
      <c r="U328" s="34">
        <v>-1.0341942145782101E-2</v>
      </c>
    </row>
    <row r="329" spans="12:21" x14ac:dyDescent="0.3">
      <c r="L329" s="30">
        <v>44926</v>
      </c>
      <c r="M329" s="31">
        <v>296.43681744223699</v>
      </c>
      <c r="N329" s="32">
        <v>-6.1868464889746067E-3</v>
      </c>
      <c r="O329" s="32">
        <v>-3.6718018247005046E-3</v>
      </c>
      <c r="P329" s="32">
        <v>4.8946681388337243E-2</v>
      </c>
      <c r="Q329" s="23">
        <v>44910</v>
      </c>
      <c r="R329" s="24">
        <v>273.06792727560901</v>
      </c>
      <c r="S329" s="28">
        <v>-1.3365641645898485E-2</v>
      </c>
      <c r="T329" s="34">
        <v>-5.9690874321676524E-2</v>
      </c>
      <c r="U329" s="34">
        <v>-4.2456902311321709E-2</v>
      </c>
    </row>
    <row r="330" spans="12:21" x14ac:dyDescent="0.3">
      <c r="L330" s="30">
        <v>44957</v>
      </c>
      <c r="M330" s="31">
        <v>294.241312196443</v>
      </c>
      <c r="N330" s="32">
        <v>-7.4063176927130492E-3</v>
      </c>
      <c r="O330" s="32">
        <v>-1.8202147926418388E-2</v>
      </c>
      <c r="P330" s="32">
        <v>4.8926326492208627E-2</v>
      </c>
      <c r="Q330" s="23">
        <v>44941</v>
      </c>
      <c r="R330" s="24">
        <v>271.21059478122498</v>
      </c>
      <c r="S330" s="28">
        <v>-6.8017233401028721E-3</v>
      </c>
      <c r="T330" s="34">
        <v>-3.8814296937193737E-2</v>
      </c>
      <c r="U330" s="34">
        <v>-5.997792859232709E-2</v>
      </c>
    </row>
    <row r="331" spans="12:21" x14ac:dyDescent="0.3">
      <c r="L331" s="30">
        <v>44985</v>
      </c>
      <c r="M331" s="31">
        <v>294.14450575934501</v>
      </c>
      <c r="N331" s="32">
        <v>-3.2900355281639815E-4</v>
      </c>
      <c r="O331" s="32">
        <v>-1.3871888860099602E-2</v>
      </c>
      <c r="P331" s="32">
        <v>4.900218379499699E-2</v>
      </c>
      <c r="Q331" s="23">
        <v>44972</v>
      </c>
      <c r="R331" s="24">
        <v>268.82870482984998</v>
      </c>
      <c r="S331" s="28">
        <v>-8.7824369593539897E-3</v>
      </c>
      <c r="T331" s="34">
        <v>-2.8682572343036949E-2</v>
      </c>
      <c r="U331" s="34">
        <v>-5.6571978372041087E-2</v>
      </c>
    </row>
    <row r="332" spans="12:21" x14ac:dyDescent="0.3">
      <c r="L332" s="30">
        <v>45016</v>
      </c>
      <c r="M332" s="31">
        <v>295.54764320537203</v>
      </c>
      <c r="N332" s="32">
        <v>4.7702317009279405E-3</v>
      </c>
      <c r="O332" s="32">
        <v>-2.9995404907429135E-3</v>
      </c>
      <c r="P332" s="32">
        <v>4.2434442801321026E-2</v>
      </c>
      <c r="Q332" s="23">
        <v>45000</v>
      </c>
      <c r="R332" s="24">
        <v>263.69902534335603</v>
      </c>
      <c r="S332" s="28">
        <v>-1.9081591341745585E-2</v>
      </c>
      <c r="T332" s="34">
        <v>-3.4309785208853527E-2</v>
      </c>
      <c r="U332" s="34">
        <v>-6.4981428859728907E-2</v>
      </c>
    </row>
    <row r="333" spans="12:21" x14ac:dyDescent="0.3">
      <c r="L333" s="30">
        <v>45046</v>
      </c>
      <c r="M333" s="31">
        <v>295.86276140963599</v>
      </c>
      <c r="N333" s="32">
        <v>1.0662179567610952E-3</v>
      </c>
      <c r="O333" s="32">
        <v>5.5106103255495587E-3</v>
      </c>
      <c r="P333" s="32">
        <v>1.2486131060708727E-2</v>
      </c>
      <c r="Q333" s="23">
        <v>45031</v>
      </c>
      <c r="R333" s="24">
        <v>261.95366412489801</v>
      </c>
      <c r="S333" s="28">
        <v>-6.6187624932835254E-3</v>
      </c>
      <c r="T333" s="34">
        <v>-3.4131891727143593E-2</v>
      </c>
      <c r="U333" s="34">
        <v>-7.2710217985680115E-2</v>
      </c>
    </row>
    <row r="334" spans="12:21" x14ac:dyDescent="0.3">
      <c r="L334" s="30">
        <v>45077</v>
      </c>
      <c r="M334" s="31">
        <v>300.13924370882398</v>
      </c>
      <c r="N334" s="32">
        <v>1.4454276972244662E-2</v>
      </c>
      <c r="O334" s="32">
        <v>2.0380247912512806E-2</v>
      </c>
      <c r="P334" s="32">
        <v>3.9103540795892844E-3</v>
      </c>
      <c r="Q334" s="23">
        <v>45061</v>
      </c>
      <c r="R334" s="24">
        <v>261.16108120375799</v>
      </c>
      <c r="S334" s="28">
        <v>-3.0256607548811987E-3</v>
      </c>
      <c r="T334" s="34">
        <v>-2.852233964726747E-2</v>
      </c>
      <c r="U334" s="34">
        <v>-9.3695440227042237E-2</v>
      </c>
    </row>
    <row r="335" spans="12:21" x14ac:dyDescent="0.3">
      <c r="L335" s="30">
        <v>45107</v>
      </c>
      <c r="M335" s="31">
        <v>301.30049906487397</v>
      </c>
      <c r="N335" s="32">
        <v>3.8690553814302309E-3</v>
      </c>
      <c r="O335" s="32">
        <v>1.9465071002120471E-2</v>
      </c>
      <c r="P335" s="32">
        <v>2.409254143052042E-4</v>
      </c>
      <c r="Q335" s="23">
        <v>45092</v>
      </c>
      <c r="R335" s="24">
        <v>266.05240773880502</v>
      </c>
      <c r="S335" s="28">
        <v>1.8729155632614347E-2</v>
      </c>
      <c r="T335" s="34">
        <v>8.9245016828738422E-3</v>
      </c>
      <c r="U335" s="34">
        <v>-9.3671581043194951E-2</v>
      </c>
    </row>
    <row r="336" spans="12:21" x14ac:dyDescent="0.3">
      <c r="L336" s="30">
        <v>45138</v>
      </c>
      <c r="M336" s="31">
        <v>305.62409448844301</v>
      </c>
      <c r="N336" s="32">
        <v>1.4349778500161392E-2</v>
      </c>
      <c r="O336" s="32">
        <v>3.2992773515325924E-2</v>
      </c>
      <c r="P336" s="32">
        <v>2.2916588629698031E-2</v>
      </c>
      <c r="Q336" s="23">
        <v>45122</v>
      </c>
      <c r="R336" s="24">
        <v>266.84923955878003</v>
      </c>
      <c r="S336" s="28">
        <v>2.9950182625571031E-3</v>
      </c>
      <c r="T336" s="34">
        <v>1.8688707601157484E-2</v>
      </c>
      <c r="U336" s="34">
        <v>-0.10099590710697504</v>
      </c>
    </row>
    <row r="337" spans="12:21" x14ac:dyDescent="0.3">
      <c r="L337" s="30">
        <v>45169</v>
      </c>
      <c r="M337" s="31">
        <v>305.285182609012</v>
      </c>
      <c r="N337" s="32">
        <v>-1.1089174104491617E-3</v>
      </c>
      <c r="O337" s="32">
        <v>1.714517180958941E-2</v>
      </c>
      <c r="P337" s="32">
        <v>2.2685787274863367E-2</v>
      </c>
      <c r="Q337" s="23">
        <v>45153</v>
      </c>
      <c r="R337" s="24">
        <v>267.57837479093502</v>
      </c>
      <c r="S337" s="28">
        <v>2.7323863967556594E-3</v>
      </c>
      <c r="T337" s="34">
        <v>2.4572166563249231E-2</v>
      </c>
      <c r="U337" s="34">
        <v>-9.3018905999463386E-2</v>
      </c>
    </row>
    <row r="338" spans="12:21" x14ac:dyDescent="0.3">
      <c r="L338" s="30">
        <v>45199</v>
      </c>
      <c r="M338" s="31">
        <v>307.031369938171</v>
      </c>
      <c r="N338" s="32">
        <v>5.7198561497018297E-3</v>
      </c>
      <c r="O338" s="32">
        <v>1.9020449322465494E-2</v>
      </c>
      <c r="P338" s="32">
        <v>3.1936634029609001E-2</v>
      </c>
      <c r="Q338" s="23">
        <v>45184</v>
      </c>
      <c r="R338" s="24">
        <v>262.68090389768798</v>
      </c>
      <c r="S338" s="28">
        <v>-1.8302939828652165E-2</v>
      </c>
      <c r="T338" s="34">
        <v>-1.2672329748005806E-2</v>
      </c>
      <c r="U338" s="34">
        <v>-9.5458578600748911E-2</v>
      </c>
    </row>
    <row r="339" spans="12:21" x14ac:dyDescent="0.3">
      <c r="L339" s="30">
        <v>45230</v>
      </c>
      <c r="M339" s="31">
        <v>305.26165521190302</v>
      </c>
      <c r="N339" s="32">
        <v>-5.7639541087425306E-3</v>
      </c>
      <c r="O339" s="32">
        <v>-1.1858988969657425E-3</v>
      </c>
      <c r="P339" s="32">
        <v>1.8569537942319192E-2</v>
      </c>
      <c r="Q339" s="23">
        <v>45214</v>
      </c>
      <c r="R339" s="24">
        <v>258.603373463818</v>
      </c>
      <c r="S339" s="28">
        <v>-1.5522751647977229E-2</v>
      </c>
      <c r="T339" s="34">
        <v>-3.0900841646002375E-2</v>
      </c>
      <c r="U339" s="34">
        <v>-8.349500307043034E-2</v>
      </c>
    </row>
    <row r="340" spans="12:21" x14ac:dyDescent="0.3">
      <c r="L340" s="30">
        <v>45260</v>
      </c>
      <c r="M340" s="31">
        <v>305.85330635202598</v>
      </c>
      <c r="N340" s="32">
        <v>1.9381770688240429E-3</v>
      </c>
      <c r="O340" s="32">
        <v>1.8609607520374549E-3</v>
      </c>
      <c r="P340" s="32">
        <v>2.5382209673431744E-2</v>
      </c>
      <c r="Q340" s="23">
        <v>45245</v>
      </c>
      <c r="R340" s="24">
        <v>252.30104382321599</v>
      </c>
      <c r="S340" s="28">
        <v>-2.4370639702748442E-2</v>
      </c>
      <c r="T340" s="34">
        <v>-5.7094789441245242E-2</v>
      </c>
      <c r="U340" s="34">
        <v>-8.8399428786290812E-2</v>
      </c>
    </row>
    <row r="341" spans="12:21" x14ac:dyDescent="0.3">
      <c r="L341" s="30">
        <v>45291</v>
      </c>
      <c r="M341" s="31">
        <v>302.143787073635</v>
      </c>
      <c r="N341" s="32">
        <v>-1.2128426279366278E-2</v>
      </c>
      <c r="O341" s="32">
        <v>-1.5918838734687801E-2</v>
      </c>
      <c r="P341" s="32">
        <v>1.9251892125410786E-2</v>
      </c>
      <c r="Q341" s="23">
        <v>45275</v>
      </c>
      <c r="R341" s="24">
        <v>249.194791216493</v>
      </c>
      <c r="S341" s="28">
        <v>-1.2311691460537566E-2</v>
      </c>
      <c r="T341" s="34">
        <v>-5.1340285803370467E-2</v>
      </c>
      <c r="U341" s="34">
        <v>-8.7425631773374479E-2</v>
      </c>
    </row>
    <row r="342" spans="12:21" x14ac:dyDescent="0.3">
      <c r="L342" s="30">
        <v>45322</v>
      </c>
      <c r="M342" s="31">
        <v>303.90412432882999</v>
      </c>
      <c r="N342" s="32">
        <v>5.8261573810418632E-3</v>
      </c>
      <c r="O342" s="32">
        <v>-4.4471058185499013E-3</v>
      </c>
      <c r="P342" s="32">
        <v>3.2839753399195759E-2</v>
      </c>
      <c r="Q342" s="23">
        <v>45306</v>
      </c>
      <c r="R342" s="24">
        <v>243.66812839842399</v>
      </c>
      <c r="S342" s="28">
        <v>-2.2178083221922607E-2</v>
      </c>
      <c r="T342" s="34">
        <v>-5.7753481191472722E-2</v>
      </c>
      <c r="U342" s="34">
        <v>-0.10155379956678479</v>
      </c>
    </row>
    <row r="343" spans="12:21" x14ac:dyDescent="0.3">
      <c r="L343" s="30">
        <v>45351</v>
      </c>
      <c r="M343" s="31">
        <v>303.70568672824999</v>
      </c>
      <c r="N343" s="32">
        <v>-6.5296119629254523E-4</v>
      </c>
      <c r="O343" s="32">
        <v>-7.0217309382432092E-3</v>
      </c>
      <c r="P343" s="32">
        <v>3.2505046946984306E-2</v>
      </c>
      <c r="Q343" s="23">
        <v>45337</v>
      </c>
      <c r="R343" s="24">
        <v>240.87642313511901</v>
      </c>
      <c r="S343" s="28">
        <v>-1.1456998014694131E-2</v>
      </c>
      <c r="T343" s="34">
        <v>-4.5281702029350557E-2</v>
      </c>
      <c r="U343" s="34">
        <v>-0.10397803951933937</v>
      </c>
    </row>
    <row r="344" spans="12:21" x14ac:dyDescent="0.3">
      <c r="L344" s="30">
        <v>45382</v>
      </c>
      <c r="M344" s="31">
        <v>308.05097507006099</v>
      </c>
      <c r="N344" s="32">
        <v>1.4307563314410743E-2</v>
      </c>
      <c r="O344" s="32">
        <v>1.9550916646802863E-2</v>
      </c>
      <c r="P344" s="32">
        <v>4.2305638877994989E-2</v>
      </c>
      <c r="Q344" s="23">
        <v>45366</v>
      </c>
      <c r="R344" s="24">
        <v>236.780602280571</v>
      </c>
      <c r="S344" s="28">
        <v>-1.7003826282535162E-2</v>
      </c>
      <c r="T344" s="34">
        <v>-4.9817208759941223E-2</v>
      </c>
      <c r="U344" s="34">
        <v>-0.10208010070471518</v>
      </c>
    </row>
    <row r="345" spans="12:21" x14ac:dyDescent="0.3">
      <c r="L345" s="30">
        <v>45412</v>
      </c>
      <c r="M345" s="31">
        <v>308.48617469020701</v>
      </c>
      <c r="N345" s="32">
        <v>1.4127519643365449E-3</v>
      </c>
      <c r="O345" s="32">
        <v>1.5077289166431918E-2</v>
      </c>
      <c r="P345" s="32">
        <v>4.2666448526427869E-2</v>
      </c>
      <c r="Q345" s="23">
        <v>45397</v>
      </c>
      <c r="R345" s="24">
        <v>238.91332170393</v>
      </c>
      <c r="S345" s="28">
        <v>9.0071543142367094E-3</v>
      </c>
      <c r="T345" s="34">
        <v>-1.9513453506399325E-2</v>
      </c>
      <c r="U345" s="34">
        <v>-8.7955793624564516E-2</v>
      </c>
    </row>
    <row r="346" spans="12:21" x14ac:dyDescent="0.3">
      <c r="L346" s="30">
        <v>45443</v>
      </c>
      <c r="M346" s="31">
        <v>310.49381350064698</v>
      </c>
      <c r="N346" s="32">
        <v>6.508034962850795E-3</v>
      </c>
      <c r="O346" s="32">
        <v>2.2351003188395557E-2</v>
      </c>
      <c r="P346" s="32">
        <v>3.4499219974940543E-2</v>
      </c>
      <c r="Q346" s="23">
        <v>45427</v>
      </c>
      <c r="R346" s="24">
        <v>238.927759518204</v>
      </c>
      <c r="S346" s="28">
        <v>6.0431181363229669E-5</v>
      </c>
      <c r="T346" s="34">
        <v>-8.0898893779318692E-3</v>
      </c>
      <c r="U346" s="34">
        <v>-8.513259932557693E-2</v>
      </c>
    </row>
    <row r="347" spans="12:21" x14ac:dyDescent="0.3">
      <c r="L347" s="30">
        <v>45473</v>
      </c>
      <c r="M347" s="31">
        <v>307.47810041193998</v>
      </c>
      <c r="N347" s="32">
        <v>-9.7126350271089512E-3</v>
      </c>
      <c r="O347" s="32">
        <v>-1.8596748735845159E-3</v>
      </c>
      <c r="P347" s="32">
        <v>2.0503123513698096E-2</v>
      </c>
      <c r="Q347" s="23">
        <v>45458</v>
      </c>
      <c r="R347" s="24">
        <v>240.04680451866801</v>
      </c>
      <c r="S347" s="28">
        <v>4.6836123300220134E-3</v>
      </c>
      <c r="T347" s="34">
        <v>1.3794213743179684E-2</v>
      </c>
      <c r="U347" s="34">
        <v>-9.7746167535787909E-2</v>
      </c>
    </row>
    <row r="348" spans="12:21" x14ac:dyDescent="0.3">
      <c r="L348" s="30">
        <v>45504</v>
      </c>
      <c r="M348" s="31">
        <v>307.21263613202802</v>
      </c>
      <c r="N348" s="32">
        <v>-8.6335995817687916E-4</v>
      </c>
      <c r="O348" s="32">
        <v>-4.1283488942670532E-3</v>
      </c>
      <c r="P348" s="32">
        <v>5.1976976692362786E-3</v>
      </c>
      <c r="Q348" s="23">
        <v>45488</v>
      </c>
      <c r="R348" s="24">
        <v>237.94560951795199</v>
      </c>
      <c r="S348" s="28">
        <v>-8.7532721167825622E-3</v>
      </c>
      <c r="T348" s="34">
        <v>-4.050473950453104E-3</v>
      </c>
      <c r="U348" s="34">
        <v>-0.10831445534047068</v>
      </c>
    </row>
    <row r="349" spans="12:21" x14ac:dyDescent="0.3">
      <c r="L349" s="30">
        <v>45535</v>
      </c>
      <c r="M349" s="31">
        <v>308.87283926708602</v>
      </c>
      <c r="N349" s="32">
        <v>5.4040847927379065E-3</v>
      </c>
      <c r="O349" s="32">
        <v>-5.2206329500912307E-3</v>
      </c>
      <c r="P349" s="32">
        <v>1.1751820469678265E-2</v>
      </c>
      <c r="Q349" s="23">
        <v>45519</v>
      </c>
      <c r="R349" s="24">
        <v>239.120128126379</v>
      </c>
      <c r="S349" s="28">
        <v>4.9360801857467607E-3</v>
      </c>
      <c r="T349" s="34">
        <v>8.0513293458617241E-4</v>
      </c>
      <c r="U349" s="34">
        <v>-0.10635480795782204</v>
      </c>
    </row>
    <row r="350" spans="12:21" x14ac:dyDescent="0.3">
      <c r="L350" s="30">
        <v>45565</v>
      </c>
      <c r="M350" s="31">
        <v>312.63036091999402</v>
      </c>
      <c r="N350" s="32">
        <v>1.2165270542479956E-2</v>
      </c>
      <c r="O350" s="32">
        <v>1.675651209354867E-2</v>
      </c>
      <c r="P350" s="32">
        <v>1.8235892257362885E-2</v>
      </c>
      <c r="Q350" s="23">
        <v>45550</v>
      </c>
      <c r="R350" s="24">
        <v>241.118640116981</v>
      </c>
      <c r="S350" s="28">
        <v>8.3577740036411274E-3</v>
      </c>
      <c r="T350" s="34">
        <v>4.4651108789479643E-3</v>
      </c>
      <c r="U350" s="34">
        <v>-8.2085387482545347E-2</v>
      </c>
    </row>
    <row r="351" spans="12:21" x14ac:dyDescent="0.3">
      <c r="L351" s="30">
        <v>45596</v>
      </c>
      <c r="M351" s="31">
        <v>312.589231110193</v>
      </c>
      <c r="N351" s="32">
        <v>-1.3156051024598714E-4</v>
      </c>
      <c r="O351" s="32">
        <v>1.7501216896085969E-2</v>
      </c>
      <c r="P351" s="32">
        <v>2.4004246105536531E-2</v>
      </c>
      <c r="Q351" s="23">
        <v>45580</v>
      </c>
      <c r="R351" s="24">
        <v>244.96555408298599</v>
      </c>
      <c r="S351" s="28">
        <v>1.5954444518012423E-2</v>
      </c>
      <c r="T351" s="34">
        <v>2.9502307604059252E-2</v>
      </c>
      <c r="U351" s="34">
        <v>-5.2736432623297302E-2</v>
      </c>
    </row>
    <row r="352" spans="12:21" x14ac:dyDescent="0.3">
      <c r="L352" s="30">
        <v>45626</v>
      </c>
      <c r="M352" s="31">
        <v>310.34803251347603</v>
      </c>
      <c r="N352" s="32">
        <v>-7.1697882513646061E-3</v>
      </c>
      <c r="O352" s="32">
        <v>4.7760536338852244E-3</v>
      </c>
      <c r="P352" s="32">
        <v>1.4695692569289376E-2</v>
      </c>
      <c r="Q352" s="23">
        <v>45611</v>
      </c>
      <c r="R352" s="24">
        <v>245.723821870704</v>
      </c>
      <c r="S352" s="28">
        <v>3.0954057624816844E-3</v>
      </c>
      <c r="T352" s="34">
        <v>2.7616636859757904E-2</v>
      </c>
      <c r="U352" s="34">
        <v>-2.6068944673572458E-2</v>
      </c>
    </row>
    <row r="353" spans="12:21" x14ac:dyDescent="0.3">
      <c r="L353" s="30">
        <v>45657</v>
      </c>
      <c r="M353" s="31">
        <v>306.46042196443301</v>
      </c>
      <c r="N353" s="32">
        <v>-1.2526615740263147E-2</v>
      </c>
      <c r="O353" s="32">
        <v>-1.9735571866418833E-2</v>
      </c>
      <c r="P353" s="32">
        <v>1.4286690891797127E-2</v>
      </c>
      <c r="Q353" s="23">
        <v>45641</v>
      </c>
      <c r="R353" s="24">
        <v>246.163253843061</v>
      </c>
      <c r="S353" s="28">
        <v>1.7883165295558001E-3</v>
      </c>
      <c r="T353" s="34">
        <v>2.0921707768559727E-2</v>
      </c>
      <c r="U353" s="34">
        <v>-1.2165332022523234E-2</v>
      </c>
    </row>
    <row r="354" spans="12:21" x14ac:dyDescent="0.3">
      <c r="L354" s="30">
        <v>45688</v>
      </c>
      <c r="M354" s="31">
        <v>308.61786627023298</v>
      </c>
      <c r="N354" s="32">
        <v>7.0398790550851853E-3</v>
      </c>
      <c r="O354" s="32">
        <v>-1.2704739782158581E-2</v>
      </c>
      <c r="P354" s="32">
        <v>1.5510621818026538E-2</v>
      </c>
      <c r="Q354" s="23">
        <v>45672</v>
      </c>
      <c r="R354" s="24">
        <v>243.79335939486899</v>
      </c>
      <c r="S354" s="28">
        <v>-9.6273282514494074E-3</v>
      </c>
      <c r="T354" s="34">
        <v>-4.7851408844196142E-3</v>
      </c>
      <c r="U354" s="34">
        <v>5.1394081478006726E-4</v>
      </c>
    </row>
    <row r="355" spans="12:21" x14ac:dyDescent="0.3">
      <c r="L355" s="30">
        <v>45716</v>
      </c>
      <c r="M355" s="31">
        <v>312.294147411643</v>
      </c>
      <c r="N355" s="32">
        <v>1.1912081389970464E-2</v>
      </c>
      <c r="O355" s="32">
        <v>6.2707499139129652E-3</v>
      </c>
      <c r="P355" s="32">
        <v>2.8278893213737444E-2</v>
      </c>
      <c r="Q355" s="23">
        <v>45703</v>
      </c>
      <c r="R355" s="24">
        <v>244.466346911947</v>
      </c>
      <c r="S355" s="28">
        <v>2.7604833812884255E-3</v>
      </c>
      <c r="T355" s="34">
        <v>-5.117432038879266E-3</v>
      </c>
      <c r="U355" s="34">
        <v>1.4903591352376733E-2</v>
      </c>
    </row>
    <row r="356" spans="12:21" x14ac:dyDescent="0.3">
      <c r="L356" s="30">
        <v>45747</v>
      </c>
      <c r="M356" s="31">
        <v>315.93586618149902</v>
      </c>
      <c r="N356" s="32">
        <v>1.1661181613678462E-2</v>
      </c>
      <c r="O356" s="32">
        <v>3.0918981825867498E-2</v>
      </c>
      <c r="P356" s="32">
        <v>2.5596059579570341E-2</v>
      </c>
      <c r="Q356" s="23">
        <v>45731</v>
      </c>
      <c r="R356" s="24">
        <v>241.07030208143399</v>
      </c>
      <c r="S356" s="28">
        <v>-1.3891665963071009E-2</v>
      </c>
      <c r="T356" s="34">
        <v>-2.06893258116988E-2</v>
      </c>
      <c r="U356" s="34">
        <v>1.8116770375387281E-2</v>
      </c>
    </row>
    <row r="357" spans="12:21" x14ac:dyDescent="0.3">
      <c r="L357" s="30">
        <v>45777</v>
      </c>
      <c r="M357" s="31">
        <v>313.54154526502998</v>
      </c>
      <c r="N357" s="32">
        <v>-7.5785030215390625E-3</v>
      </c>
      <c r="O357" s="32">
        <v>1.5953966159838906E-2</v>
      </c>
      <c r="P357" s="32">
        <v>1.6387673061522889E-2</v>
      </c>
      <c r="Q357" s="23">
        <v>45762</v>
      </c>
      <c r="R357" s="24">
        <v>237.68840802416301</v>
      </c>
      <c r="S357" s="28">
        <v>-1.4028663124703633E-2</v>
      </c>
      <c r="T357" s="34">
        <v>-2.5041499841748638E-2</v>
      </c>
      <c r="U357" s="34">
        <v>-5.1270212603922172E-3</v>
      </c>
    </row>
    <row r="358" spans="12:21" x14ac:dyDescent="0.3">
      <c r="L358" s="30">
        <v>45808</v>
      </c>
      <c r="M358" s="31">
        <v>312.14848865893299</v>
      </c>
      <c r="N358" s="32">
        <v>-4.4429729556875186E-3</v>
      </c>
      <c r="O358" s="32">
        <v>-4.6641524958845881E-4</v>
      </c>
      <c r="P358" s="32">
        <v>5.3291727124300525E-3</v>
      </c>
      <c r="Q358" s="23">
        <v>45792</v>
      </c>
      <c r="R358" s="24">
        <v>232.57619841079</v>
      </c>
      <c r="S358" s="28">
        <v>-2.1508030853794602E-2</v>
      </c>
      <c r="T358" s="34">
        <v>-4.863715865742313E-2</v>
      </c>
      <c r="U358" s="34">
        <v>-2.6583604685457507E-2</v>
      </c>
    </row>
    <row r="359" spans="12:21" x14ac:dyDescent="0.3">
      <c r="L359" s="30">
        <v>45838</v>
      </c>
      <c r="M359" s="31">
        <v>310.547675209396</v>
      </c>
      <c r="N359" s="32">
        <v>-5.1283716170290594E-3</v>
      </c>
      <c r="O359" s="32">
        <v>-1.7054698591921214E-2</v>
      </c>
      <c r="P359" s="32">
        <v>9.9830680407599903E-3</v>
      </c>
      <c r="Q359" s="23">
        <v>45823</v>
      </c>
      <c r="R359" s="24">
        <v>233.082833734909</v>
      </c>
      <c r="S359" s="28">
        <v>2.1783627369476033E-3</v>
      </c>
      <c r="T359" s="34">
        <v>-3.3133356857149576E-2</v>
      </c>
      <c r="U359" s="34">
        <v>-2.9010887263102192E-2</v>
      </c>
    </row>
    <row r="360" spans="12:21" x14ac:dyDescent="0.3">
      <c r="L360" s="30">
        <v>45869</v>
      </c>
      <c r="M360" s="31">
        <v>311.33572934962501</v>
      </c>
      <c r="N360" s="32">
        <v>2.5376269189509859E-3</v>
      </c>
      <c r="O360" s="32">
        <v>-7.035163118624177E-3</v>
      </c>
      <c r="P360" s="32">
        <v>1.3420975352800957E-2</v>
      </c>
      <c r="Q360" s="30">
        <v>45869</v>
      </c>
      <c r="R360" s="24">
        <v>236.35884606577699</v>
      </c>
      <c r="S360" s="28">
        <v>1.4055142021286215E-2</v>
      </c>
      <c r="T360" s="34">
        <v>-5.5937181347559539E-3</v>
      </c>
      <c r="U360" s="34">
        <v>-6.6685973125941711E-3</v>
      </c>
    </row>
    <row r="361" spans="12:21" x14ac:dyDescent="0.3">
      <c r="L361" s="30">
        <v>45900</v>
      </c>
      <c r="M361" s="31">
        <v>312.19399640833001</v>
      </c>
      <c r="N361" s="32">
        <v>2.7567252255238373E-3</v>
      </c>
      <c r="O361" s="32">
        <v>1.457887865885521E-4</v>
      </c>
      <c r="P361" s="32">
        <v>1.0752506271269002E-2</v>
      </c>
      <c r="Q361" s="30">
        <v>45900</v>
      </c>
      <c r="R361" s="24">
        <v>239.641794196615</v>
      </c>
      <c r="S361" s="28">
        <v>1.3889677435319658E-2</v>
      </c>
      <c r="T361" s="34">
        <v>3.0379702798930985E-2</v>
      </c>
      <c r="U361" s="34">
        <v>2.1816066858255656E-3</v>
      </c>
    </row>
    <row r="362" spans="12:21" x14ac:dyDescent="0.3">
      <c r="L362" s="30">
        <v>45930</v>
      </c>
      <c r="M362" s="31">
        <v>310.33942651942402</v>
      </c>
      <c r="N362" s="32">
        <v>-5.940440592202556E-3</v>
      </c>
      <c r="O362" s="32">
        <v>-6.705852485663355E-4</v>
      </c>
      <c r="P362" s="32">
        <v>-7.3279331982611939E-3</v>
      </c>
      <c r="Q362" s="30">
        <v>45930</v>
      </c>
      <c r="R362" s="24">
        <v>239.22486471949</v>
      </c>
      <c r="S362" s="28">
        <v>-1.739802852514627E-3</v>
      </c>
      <c r="T362" s="34">
        <v>2.6351279869741395E-2</v>
      </c>
      <c r="U362" s="34">
        <v>-7.8541227528996505E-3</v>
      </c>
    </row>
    <row r="363" spans="12:21" x14ac:dyDescent="0.3">
      <c r="L363" s="30">
        <v>45961</v>
      </c>
      <c r="M363" s="31">
        <v>313.064469419202</v>
      </c>
      <c r="N363" s="32">
        <v>8.780846605087822E-3</v>
      </c>
      <c r="O363" s="32">
        <v>5.5526555631384422E-3</v>
      </c>
      <c r="P363" s="32">
        <v>1.5203284749163437E-3</v>
      </c>
      <c r="Q363" s="30">
        <v>45961</v>
      </c>
      <c r="R363" s="24">
        <v>240.390004662449</v>
      </c>
      <c r="S363" s="28">
        <v>4.8704800996552944E-3</v>
      </c>
      <c r="T363" s="34">
        <v>1.7055247407791851E-2</v>
      </c>
      <c r="U363" s="34">
        <v>-1.8678338012318885E-2</v>
      </c>
    </row>
    <row r="364" spans="12:21" x14ac:dyDescent="0.3">
      <c r="P364" s="41">
        <f>M363/$M$295-1</f>
        <v>0.34601905439107772</v>
      </c>
      <c r="S364" s="20"/>
      <c r="T364" s="20"/>
      <c r="U364" s="146">
        <f>R363/$R$295 -1</f>
        <v>6.9889192407034617E-2</v>
      </c>
    </row>
    <row r="365" spans="12:21" x14ac:dyDescent="0.3">
      <c r="S365" s="20"/>
      <c r="T365" s="20"/>
      <c r="U365" s="20"/>
    </row>
    <row r="366" spans="12:21" x14ac:dyDescent="0.3">
      <c r="L366" s="147"/>
      <c r="M366" s="37" t="s">
        <v>27</v>
      </c>
      <c r="N366" s="37"/>
      <c r="O366" s="37"/>
      <c r="P366" s="37"/>
      <c r="Q366" s="148"/>
      <c r="R366" s="149" t="s">
        <v>36</v>
      </c>
      <c r="S366" s="150"/>
      <c r="T366" s="20"/>
      <c r="U366" s="20"/>
    </row>
    <row r="367" spans="12:21" x14ac:dyDescent="0.3">
      <c r="L367" s="147">
        <v>43100</v>
      </c>
      <c r="M367" s="37" t="s">
        <v>95</v>
      </c>
      <c r="N367" s="37"/>
      <c r="O367" s="37"/>
      <c r="P367" s="37"/>
      <c r="Q367" s="148">
        <v>42353</v>
      </c>
      <c r="R367" s="149" t="s">
        <v>95</v>
      </c>
      <c r="S367" s="150"/>
      <c r="T367" s="20"/>
      <c r="U367" s="20"/>
    </row>
    <row r="368" spans="12:21" x14ac:dyDescent="0.3">
      <c r="L368" s="147" t="s">
        <v>116</v>
      </c>
      <c r="M368" s="37">
        <f>MIN($M$162:$M$197)</f>
        <v>119.690333698186</v>
      </c>
      <c r="N368" s="30">
        <f>INDEX($L$162:$L$197,MATCH(M368,$M$162:$M$197,0),1)</f>
        <v>40633</v>
      </c>
      <c r="O368" s="39"/>
      <c r="P368" s="37"/>
      <c r="Q368" s="37"/>
      <c r="R368" s="37">
        <f>MIN($R$162:$R$197)</f>
        <v>108.184330664843</v>
      </c>
      <c r="S368" s="30">
        <f>INDEX($Q$162:$Q$197,MATCH(R368,$R$162:$R$197,0),1)</f>
        <v>40193</v>
      </c>
      <c r="T368" s="20"/>
      <c r="U368" s="20"/>
    </row>
    <row r="369" spans="12:21" x14ac:dyDescent="0.3">
      <c r="L369" s="147" t="s">
        <v>117</v>
      </c>
      <c r="M369" s="40">
        <f>M363/M368-1</f>
        <v>1.6156203240992948</v>
      </c>
      <c r="N369" s="40"/>
      <c r="O369" s="40"/>
      <c r="P369" s="40"/>
      <c r="Q369" s="40"/>
      <c r="R369" s="40">
        <f>R363/R368-1</f>
        <v>1.222040873989243</v>
      </c>
      <c r="S369" s="150"/>
      <c r="T369" s="20"/>
      <c r="U369" s="20"/>
    </row>
    <row r="370" spans="12:21" x14ac:dyDescent="0.3">
      <c r="L370" s="147" t="s">
        <v>118</v>
      </c>
      <c r="M370" s="40">
        <f>M363/M351-1</f>
        <v>1.5203284749163437E-3</v>
      </c>
      <c r="N370" s="40"/>
      <c r="O370" s="40"/>
      <c r="P370" s="40"/>
      <c r="Q370" s="40"/>
      <c r="R370" s="40">
        <f>R363/R351-1</f>
        <v>-1.8678338012318885E-2</v>
      </c>
      <c r="S370" s="150"/>
      <c r="T370" s="20"/>
      <c r="U370" s="20"/>
    </row>
    <row r="371" spans="12:21" x14ac:dyDescent="0.3">
      <c r="L371" s="147" t="s">
        <v>119</v>
      </c>
      <c r="M371" s="40">
        <f>M363/M360-1</f>
        <v>5.5526555631384422E-3</v>
      </c>
      <c r="N371" s="40"/>
      <c r="O371" s="40"/>
      <c r="P371" s="40"/>
      <c r="Q371" s="40"/>
      <c r="R371" s="40">
        <f>R363/R360-1</f>
        <v>1.7055247407791851E-2</v>
      </c>
      <c r="S371" s="150"/>
      <c r="T371" s="20"/>
      <c r="U371" s="20"/>
    </row>
    <row r="372" spans="12:21" x14ac:dyDescent="0.3">
      <c r="L372" s="147" t="s">
        <v>120</v>
      </c>
      <c r="M372" s="40">
        <f>M363/M362-1</f>
        <v>8.780846605087822E-3</v>
      </c>
      <c r="N372" s="40"/>
      <c r="O372" s="40"/>
      <c r="P372" s="40"/>
      <c r="Q372" s="148"/>
      <c r="R372" s="80">
        <f>R363/R362-1</f>
        <v>4.8704800996552944E-3</v>
      </c>
      <c r="S372" s="150"/>
      <c r="T372" s="20"/>
      <c r="U372" s="20"/>
    </row>
  </sheetData>
  <mergeCells count="2">
    <mergeCell ref="A7:J7"/>
    <mergeCell ref="A8:J8"/>
  </mergeCells>
  <conditionalFormatting sqref="L30:L368 N368 S368 L370:L6024">
    <cfRule type="expression" dxfId="24" priority="1">
      <formula>$M30=""</formula>
    </cfRule>
  </conditionalFormatting>
  <conditionalFormatting sqref="L369">
    <cfRule type="expression" dxfId="23" priority="2">
      <formula>#REF!=""</formula>
    </cfRule>
  </conditionalFormatting>
  <conditionalFormatting sqref="Q6:Q359">
    <cfRule type="expression" dxfId="22" priority="7">
      <formula>$R6=""</formula>
    </cfRule>
  </conditionalFormatting>
  <conditionalFormatting sqref="Q360:Q363">
    <cfRule type="expression" dxfId="21" priority="4">
      <formula>$M360=""</formula>
    </cfRule>
  </conditionalFormatting>
  <conditionalFormatting sqref="Q366:Q367 Q372">
    <cfRule type="expression" dxfId="20" priority="3">
      <formula>$R366=""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9961-5346-4470-90BE-79B8A120FAA6}">
  <sheetPr codeName="Sheet14"/>
  <dimension ref="A1:G133"/>
  <sheetViews>
    <sheetView topLeftCell="A118" workbookViewId="0">
      <selection activeCell="F145" sqref="F145"/>
    </sheetView>
  </sheetViews>
  <sheetFormatPr defaultRowHeight="14.4" x14ac:dyDescent="0.3"/>
  <cols>
    <col min="1" max="1" width="21" bestFit="1" customWidth="1"/>
    <col min="2" max="2" width="27.44140625" customWidth="1"/>
    <col min="3" max="3" width="28.88671875" customWidth="1"/>
    <col min="6" max="6" width="15.109375" bestFit="1" customWidth="1"/>
    <col min="7" max="7" width="15.44140625" bestFit="1" customWidth="1"/>
  </cols>
  <sheetData>
    <row r="1" spans="1:7" ht="15.6" x14ac:dyDescent="0.3">
      <c r="B1" t="s">
        <v>75</v>
      </c>
      <c r="C1" t="s">
        <v>28</v>
      </c>
      <c r="E1" s="142" t="s">
        <v>0</v>
      </c>
      <c r="F1" t="s">
        <v>75</v>
      </c>
      <c r="G1" t="s">
        <v>28</v>
      </c>
    </row>
    <row r="2" spans="1:7" ht="15.6" x14ac:dyDescent="0.3">
      <c r="A2" s="143" t="s">
        <v>29</v>
      </c>
      <c r="B2" t="s">
        <v>76</v>
      </c>
      <c r="C2" t="s">
        <v>77</v>
      </c>
      <c r="E2" s="137">
        <v>35155</v>
      </c>
      <c r="F2" t="e">
        <f ca="1">IF(NOT(ISNUMBER(OFFSET(INDIRECT($B$11),ROW()-1,0))),NA(),OFFSET(INDIRECT($B$11),ROW()-1,0))</f>
        <v>#N/A</v>
      </c>
      <c r="G2" t="e">
        <f ca="1">IF(NOT(ISNUMBER(OFFSET(INDIRECT($C$11),ROW()-1,0))),NA(),OFFSET(INDIRECT($C$11),ROW()-1,0))</f>
        <v>#N/A</v>
      </c>
    </row>
    <row r="3" spans="1:7" ht="15.6" x14ac:dyDescent="0.3">
      <c r="A3" s="143" t="s">
        <v>30</v>
      </c>
      <c r="B3" t="s">
        <v>78</v>
      </c>
      <c r="C3" t="s">
        <v>79</v>
      </c>
      <c r="E3" s="137">
        <v>35246</v>
      </c>
      <c r="F3" t="e">
        <f t="shared" ref="F3:F66" ca="1" si="0">IF(NOT(ISNUMBER(OFFSET(INDIRECT($B$11),ROW()-1,0))),NA(),OFFSET(INDIRECT($B$11),ROW()-1,0))</f>
        <v>#N/A</v>
      </c>
      <c r="G3" t="e">
        <f t="shared" ref="G3:G66" ca="1" si="1">IF(NOT(ISNUMBER(OFFSET(INDIRECT($C$11),ROW()-1,0))),NA(),OFFSET(INDIRECT($C$11),ROW()-1,0))</f>
        <v>#N/A</v>
      </c>
    </row>
    <row r="4" spans="1:7" ht="15.6" x14ac:dyDescent="0.3">
      <c r="A4" s="143" t="s">
        <v>31</v>
      </c>
      <c r="B4" t="s">
        <v>80</v>
      </c>
      <c r="C4" t="s">
        <v>81</v>
      </c>
      <c r="E4" s="137">
        <v>35338</v>
      </c>
      <c r="F4" t="e">
        <f t="shared" ca="1" si="0"/>
        <v>#N/A</v>
      </c>
      <c r="G4" t="e">
        <f t="shared" ca="1" si="1"/>
        <v>#N/A</v>
      </c>
    </row>
    <row r="5" spans="1:7" ht="15.6" x14ac:dyDescent="0.3">
      <c r="A5" s="143" t="s">
        <v>32</v>
      </c>
      <c r="B5" t="s">
        <v>82</v>
      </c>
      <c r="C5" t="s">
        <v>83</v>
      </c>
      <c r="E5" s="137">
        <v>35430</v>
      </c>
      <c r="F5" t="e">
        <f t="shared" ca="1" si="0"/>
        <v>#N/A</v>
      </c>
      <c r="G5" t="e">
        <f t="shared" ca="1" si="1"/>
        <v>#N/A</v>
      </c>
    </row>
    <row r="6" spans="1:7" ht="15.6" x14ac:dyDescent="0.3">
      <c r="A6" s="143" t="s">
        <v>37</v>
      </c>
      <c r="B6" t="s">
        <v>84</v>
      </c>
      <c r="C6" t="s">
        <v>85</v>
      </c>
      <c r="E6" s="137">
        <v>35520</v>
      </c>
      <c r="F6" t="e">
        <f t="shared" ca="1" si="0"/>
        <v>#N/A</v>
      </c>
      <c r="G6" t="e">
        <f t="shared" ca="1" si="1"/>
        <v>#N/A</v>
      </c>
    </row>
    <row r="7" spans="1:7" ht="31.2" x14ac:dyDescent="0.3">
      <c r="A7" s="143" t="s">
        <v>38</v>
      </c>
      <c r="B7" t="s">
        <v>86</v>
      </c>
      <c r="C7" t="s">
        <v>87</v>
      </c>
      <c r="E7" s="137">
        <v>35611</v>
      </c>
      <c r="F7" t="e">
        <f t="shared" ca="1" si="0"/>
        <v>#N/A</v>
      </c>
      <c r="G7" t="e">
        <f t="shared" ca="1" si="1"/>
        <v>#N/A</v>
      </c>
    </row>
    <row r="8" spans="1:7" ht="15.6" x14ac:dyDescent="0.3">
      <c r="A8" s="143" t="s">
        <v>39</v>
      </c>
      <c r="B8" t="s">
        <v>88</v>
      </c>
      <c r="C8" t="s">
        <v>89</v>
      </c>
      <c r="E8" s="137">
        <v>35703</v>
      </c>
      <c r="F8" t="e">
        <f t="shared" ca="1" si="0"/>
        <v>#N/A</v>
      </c>
      <c r="G8" t="e">
        <f t="shared" ca="1" si="1"/>
        <v>#N/A</v>
      </c>
    </row>
    <row r="9" spans="1:7" ht="15.6" x14ac:dyDescent="0.3">
      <c r="A9" s="143" t="s">
        <v>40</v>
      </c>
      <c r="B9" t="s">
        <v>90</v>
      </c>
      <c r="C9" t="s">
        <v>91</v>
      </c>
      <c r="E9" s="137">
        <v>35795</v>
      </c>
      <c r="F9" t="e">
        <f t="shared" ca="1" si="0"/>
        <v>#N/A</v>
      </c>
      <c r="G9" t="e">
        <f t="shared" ca="1" si="1"/>
        <v>#N/A</v>
      </c>
    </row>
    <row r="10" spans="1:7" ht="15.6" x14ac:dyDescent="0.3">
      <c r="A10" s="143"/>
      <c r="E10" s="137">
        <v>35885</v>
      </c>
      <c r="F10" t="e">
        <f t="shared" ca="1" si="0"/>
        <v>#N/A</v>
      </c>
      <c r="G10" t="e">
        <f t="shared" ca="1" si="1"/>
        <v>#N/A</v>
      </c>
    </row>
    <row r="11" spans="1:7" ht="15.6" x14ac:dyDescent="0.3">
      <c r="A11" s="144" t="s">
        <v>92</v>
      </c>
      <c r="B11" s="145" t="e">
        <f>VLOOKUP(#REF!,$A$2:$C$9,2,0)</f>
        <v>#REF!</v>
      </c>
      <c r="C11" s="145" t="e">
        <f>VLOOKUP(#REF!,$A$2:$C$9,3,0)</f>
        <v>#REF!</v>
      </c>
      <c r="E11" s="137">
        <v>35976</v>
      </c>
      <c r="F11" t="e">
        <f t="shared" ca="1" si="0"/>
        <v>#N/A</v>
      </c>
      <c r="G11" t="e">
        <f t="shared" ca="1" si="1"/>
        <v>#N/A</v>
      </c>
    </row>
    <row r="12" spans="1:7" ht="15.6" x14ac:dyDescent="0.3">
      <c r="A12" s="143"/>
      <c r="E12" s="137">
        <v>36068</v>
      </c>
      <c r="F12" t="e">
        <f t="shared" ca="1" si="0"/>
        <v>#N/A</v>
      </c>
      <c r="G12" t="e">
        <f t="shared" ca="1" si="1"/>
        <v>#N/A</v>
      </c>
    </row>
    <row r="13" spans="1:7" ht="15.6" x14ac:dyDescent="0.3">
      <c r="A13" s="143"/>
      <c r="E13" s="137">
        <v>36160</v>
      </c>
      <c r="F13" t="e">
        <f t="shared" ca="1" si="0"/>
        <v>#N/A</v>
      </c>
      <c r="G13" t="e">
        <f t="shared" ca="1" si="1"/>
        <v>#N/A</v>
      </c>
    </row>
    <row r="14" spans="1:7" ht="15.6" x14ac:dyDescent="0.3">
      <c r="A14" s="143"/>
      <c r="E14" s="137">
        <v>36250</v>
      </c>
      <c r="F14" t="e">
        <f t="shared" ca="1" si="0"/>
        <v>#N/A</v>
      </c>
      <c r="G14" t="e">
        <f t="shared" ca="1" si="1"/>
        <v>#N/A</v>
      </c>
    </row>
    <row r="15" spans="1:7" ht="15.6" x14ac:dyDescent="0.3">
      <c r="A15" s="143"/>
      <c r="E15" s="137">
        <v>36341</v>
      </c>
      <c r="F15" t="e">
        <f t="shared" ca="1" si="0"/>
        <v>#N/A</v>
      </c>
      <c r="G15" t="e">
        <f t="shared" ca="1" si="1"/>
        <v>#N/A</v>
      </c>
    </row>
    <row r="16" spans="1:7" ht="15.6" x14ac:dyDescent="0.3">
      <c r="A16" s="143"/>
      <c r="E16" s="137">
        <v>36433</v>
      </c>
      <c r="F16" t="e">
        <f t="shared" ca="1" si="0"/>
        <v>#N/A</v>
      </c>
      <c r="G16" t="e">
        <f t="shared" ca="1" si="1"/>
        <v>#N/A</v>
      </c>
    </row>
    <row r="17" spans="1:7" ht="15.6" x14ac:dyDescent="0.3">
      <c r="A17" s="143"/>
      <c r="E17" s="137">
        <v>36525</v>
      </c>
      <c r="F17" t="e">
        <f t="shared" ca="1" si="0"/>
        <v>#N/A</v>
      </c>
      <c r="G17" t="e">
        <f t="shared" ca="1" si="1"/>
        <v>#N/A</v>
      </c>
    </row>
    <row r="18" spans="1:7" ht="15.6" x14ac:dyDescent="0.3">
      <c r="A18" s="143"/>
      <c r="E18" s="137">
        <v>36616</v>
      </c>
      <c r="F18" t="e">
        <f t="shared" ca="1" si="0"/>
        <v>#N/A</v>
      </c>
      <c r="G18" t="e">
        <f t="shared" ca="1" si="1"/>
        <v>#N/A</v>
      </c>
    </row>
    <row r="19" spans="1:7" ht="15.6" x14ac:dyDescent="0.3">
      <c r="A19" s="143"/>
      <c r="E19" s="137">
        <v>36707</v>
      </c>
      <c r="F19" t="e">
        <f t="shared" ca="1" si="0"/>
        <v>#N/A</v>
      </c>
      <c r="G19" t="e">
        <f t="shared" ca="1" si="1"/>
        <v>#N/A</v>
      </c>
    </row>
    <row r="20" spans="1:7" ht="15.6" x14ac:dyDescent="0.3">
      <c r="A20" s="143"/>
      <c r="E20" s="137">
        <v>36799</v>
      </c>
      <c r="F20" t="e">
        <f t="shared" ca="1" si="0"/>
        <v>#N/A</v>
      </c>
      <c r="G20" t="e">
        <f t="shared" ca="1" si="1"/>
        <v>#N/A</v>
      </c>
    </row>
    <row r="21" spans="1:7" ht="15.6" x14ac:dyDescent="0.3">
      <c r="A21" s="143"/>
      <c r="E21" s="137">
        <v>36891</v>
      </c>
      <c r="F21" t="e">
        <f t="shared" ca="1" si="0"/>
        <v>#N/A</v>
      </c>
      <c r="G21" t="e">
        <f t="shared" ca="1" si="1"/>
        <v>#N/A</v>
      </c>
    </row>
    <row r="22" spans="1:7" ht="18" customHeight="1" x14ac:dyDescent="0.3">
      <c r="A22" s="143"/>
      <c r="E22" s="137">
        <v>36981</v>
      </c>
      <c r="F22" t="e">
        <f t="shared" ca="1" si="0"/>
        <v>#N/A</v>
      </c>
      <c r="G22" t="e">
        <f t="shared" ca="1" si="1"/>
        <v>#N/A</v>
      </c>
    </row>
    <row r="23" spans="1:7" ht="15.6" x14ac:dyDescent="0.3">
      <c r="A23" s="143"/>
      <c r="E23" s="137">
        <v>37072</v>
      </c>
      <c r="F23" t="e">
        <f t="shared" ca="1" si="0"/>
        <v>#N/A</v>
      </c>
      <c r="G23" t="e">
        <f t="shared" ca="1" si="1"/>
        <v>#N/A</v>
      </c>
    </row>
    <row r="24" spans="1:7" ht="15.6" x14ac:dyDescent="0.3">
      <c r="A24" s="143"/>
      <c r="E24" s="137">
        <v>37164</v>
      </c>
      <c r="F24" t="e">
        <f t="shared" ca="1" si="0"/>
        <v>#N/A</v>
      </c>
      <c r="G24" t="e">
        <f t="shared" ca="1" si="1"/>
        <v>#N/A</v>
      </c>
    </row>
    <row r="25" spans="1:7" ht="15.6" x14ac:dyDescent="0.3">
      <c r="A25" s="143"/>
      <c r="E25" s="137">
        <v>37256</v>
      </c>
      <c r="F25" t="e">
        <f t="shared" ca="1" si="0"/>
        <v>#N/A</v>
      </c>
      <c r="G25" t="e">
        <f t="shared" ca="1" si="1"/>
        <v>#N/A</v>
      </c>
    </row>
    <row r="26" spans="1:7" ht="15.6" x14ac:dyDescent="0.3">
      <c r="A26" s="143"/>
      <c r="E26" s="137">
        <v>37346</v>
      </c>
      <c r="F26" t="e">
        <f t="shared" ca="1" si="0"/>
        <v>#N/A</v>
      </c>
      <c r="G26" t="e">
        <f t="shared" ca="1" si="1"/>
        <v>#N/A</v>
      </c>
    </row>
    <row r="27" spans="1:7" ht="15.6" x14ac:dyDescent="0.3">
      <c r="A27" s="143"/>
      <c r="E27" s="137">
        <v>37437</v>
      </c>
      <c r="F27" t="e">
        <f t="shared" ca="1" si="0"/>
        <v>#N/A</v>
      </c>
      <c r="G27" t="e">
        <f t="shared" ca="1" si="1"/>
        <v>#N/A</v>
      </c>
    </row>
    <row r="28" spans="1:7" ht="15.6" x14ac:dyDescent="0.3">
      <c r="E28" s="137">
        <v>37529</v>
      </c>
      <c r="F28" t="e">
        <f t="shared" ca="1" si="0"/>
        <v>#N/A</v>
      </c>
      <c r="G28" t="e">
        <f t="shared" ca="1" si="1"/>
        <v>#N/A</v>
      </c>
    </row>
    <row r="29" spans="1:7" ht="15.6" x14ac:dyDescent="0.3">
      <c r="E29" s="137">
        <v>37621</v>
      </c>
      <c r="F29" t="e">
        <f t="shared" ca="1" si="0"/>
        <v>#N/A</v>
      </c>
      <c r="G29" t="e">
        <f t="shared" ca="1" si="1"/>
        <v>#N/A</v>
      </c>
    </row>
    <row r="30" spans="1:7" ht="15.6" x14ac:dyDescent="0.3">
      <c r="E30" s="137">
        <v>37711</v>
      </c>
      <c r="F30" t="e">
        <f t="shared" ca="1" si="0"/>
        <v>#N/A</v>
      </c>
      <c r="G30" t="e">
        <f t="shared" ca="1" si="1"/>
        <v>#N/A</v>
      </c>
    </row>
    <row r="31" spans="1:7" ht="15.6" x14ac:dyDescent="0.3">
      <c r="E31" s="137">
        <v>37802</v>
      </c>
      <c r="F31" t="e">
        <f t="shared" ca="1" si="0"/>
        <v>#N/A</v>
      </c>
      <c r="G31" t="e">
        <f t="shared" ca="1" si="1"/>
        <v>#N/A</v>
      </c>
    </row>
    <row r="32" spans="1:7" ht="15.6" x14ac:dyDescent="0.3">
      <c r="E32" s="137">
        <v>37894</v>
      </c>
      <c r="F32" t="e">
        <f t="shared" ca="1" si="0"/>
        <v>#N/A</v>
      </c>
      <c r="G32" t="e">
        <f t="shared" ca="1" si="1"/>
        <v>#N/A</v>
      </c>
    </row>
    <row r="33" spans="5:7" ht="15.6" x14ac:dyDescent="0.3">
      <c r="E33" s="137">
        <v>37986</v>
      </c>
      <c r="F33" t="e">
        <f t="shared" ca="1" si="0"/>
        <v>#N/A</v>
      </c>
      <c r="G33" t="e">
        <f t="shared" ca="1" si="1"/>
        <v>#N/A</v>
      </c>
    </row>
    <row r="34" spans="5:7" ht="15.6" x14ac:dyDescent="0.3">
      <c r="E34" s="137">
        <v>38077</v>
      </c>
      <c r="F34" t="e">
        <f t="shared" ca="1" si="0"/>
        <v>#N/A</v>
      </c>
      <c r="G34" t="e">
        <f t="shared" ca="1" si="1"/>
        <v>#N/A</v>
      </c>
    </row>
    <row r="35" spans="5:7" ht="15.6" x14ac:dyDescent="0.3">
      <c r="E35" s="137">
        <v>38168</v>
      </c>
      <c r="F35" t="e">
        <f t="shared" ca="1" si="0"/>
        <v>#N/A</v>
      </c>
      <c r="G35" t="e">
        <f t="shared" ca="1" si="1"/>
        <v>#N/A</v>
      </c>
    </row>
    <row r="36" spans="5:7" ht="15.6" x14ac:dyDescent="0.3">
      <c r="E36" s="137">
        <v>38260</v>
      </c>
      <c r="F36" t="e">
        <f t="shared" ca="1" si="0"/>
        <v>#N/A</v>
      </c>
      <c r="G36" t="e">
        <f t="shared" ca="1" si="1"/>
        <v>#N/A</v>
      </c>
    </row>
    <row r="37" spans="5:7" ht="15.6" x14ac:dyDescent="0.3">
      <c r="E37" s="137">
        <v>38352</v>
      </c>
      <c r="F37" t="e">
        <f t="shared" ca="1" si="0"/>
        <v>#N/A</v>
      </c>
      <c r="G37" t="e">
        <f t="shared" ca="1" si="1"/>
        <v>#N/A</v>
      </c>
    </row>
    <row r="38" spans="5:7" ht="15.6" x14ac:dyDescent="0.3">
      <c r="E38" s="137">
        <v>38442</v>
      </c>
      <c r="F38" t="e">
        <f t="shared" ca="1" si="0"/>
        <v>#N/A</v>
      </c>
      <c r="G38" t="e">
        <f t="shared" ca="1" si="1"/>
        <v>#N/A</v>
      </c>
    </row>
    <row r="39" spans="5:7" ht="15.6" x14ac:dyDescent="0.3">
      <c r="E39" s="137">
        <v>38533</v>
      </c>
      <c r="F39" t="e">
        <f t="shared" ca="1" si="0"/>
        <v>#N/A</v>
      </c>
      <c r="G39" t="e">
        <f t="shared" ca="1" si="1"/>
        <v>#N/A</v>
      </c>
    </row>
    <row r="40" spans="5:7" ht="15.6" x14ac:dyDescent="0.3">
      <c r="E40" s="137">
        <v>38625</v>
      </c>
      <c r="F40" t="e">
        <f t="shared" ca="1" si="0"/>
        <v>#N/A</v>
      </c>
      <c r="G40" t="e">
        <f t="shared" ca="1" si="1"/>
        <v>#N/A</v>
      </c>
    </row>
    <row r="41" spans="5:7" ht="15.6" x14ac:dyDescent="0.3">
      <c r="E41" s="137">
        <v>38717</v>
      </c>
      <c r="F41" t="e">
        <f t="shared" ca="1" si="0"/>
        <v>#N/A</v>
      </c>
      <c r="G41" t="e">
        <f t="shared" ca="1" si="1"/>
        <v>#N/A</v>
      </c>
    </row>
    <row r="42" spans="5:7" ht="15.6" x14ac:dyDescent="0.3">
      <c r="E42" s="137">
        <v>38807</v>
      </c>
      <c r="F42" t="e">
        <f t="shared" ca="1" si="0"/>
        <v>#N/A</v>
      </c>
      <c r="G42" t="e">
        <f t="shared" ca="1" si="1"/>
        <v>#N/A</v>
      </c>
    </row>
    <row r="43" spans="5:7" ht="15.6" x14ac:dyDescent="0.3">
      <c r="E43" s="137">
        <v>38898</v>
      </c>
      <c r="F43" t="e">
        <f t="shared" ca="1" si="0"/>
        <v>#N/A</v>
      </c>
      <c r="G43" t="e">
        <f t="shared" ca="1" si="1"/>
        <v>#N/A</v>
      </c>
    </row>
    <row r="44" spans="5:7" ht="15.6" x14ac:dyDescent="0.3">
      <c r="E44" s="137">
        <v>38990</v>
      </c>
      <c r="F44" t="e">
        <f t="shared" ca="1" si="0"/>
        <v>#N/A</v>
      </c>
      <c r="G44" t="e">
        <f t="shared" ca="1" si="1"/>
        <v>#N/A</v>
      </c>
    </row>
    <row r="45" spans="5:7" ht="15.6" x14ac:dyDescent="0.3">
      <c r="E45" s="137">
        <v>39082</v>
      </c>
      <c r="F45" t="e">
        <f t="shared" ca="1" si="0"/>
        <v>#N/A</v>
      </c>
      <c r="G45" t="e">
        <f t="shared" ca="1" si="1"/>
        <v>#N/A</v>
      </c>
    </row>
    <row r="46" spans="5:7" ht="15.6" x14ac:dyDescent="0.3">
      <c r="E46" s="137">
        <v>39172</v>
      </c>
      <c r="F46" t="e">
        <f t="shared" ca="1" si="0"/>
        <v>#N/A</v>
      </c>
      <c r="G46" t="e">
        <f t="shared" ca="1" si="1"/>
        <v>#N/A</v>
      </c>
    </row>
    <row r="47" spans="5:7" ht="15.6" x14ac:dyDescent="0.3">
      <c r="E47" s="137">
        <v>39263</v>
      </c>
      <c r="F47" t="e">
        <f t="shared" ca="1" si="0"/>
        <v>#N/A</v>
      </c>
      <c r="G47" t="e">
        <f t="shared" ca="1" si="1"/>
        <v>#N/A</v>
      </c>
    </row>
    <row r="48" spans="5:7" ht="15.6" x14ac:dyDescent="0.3">
      <c r="E48" s="137">
        <v>39355</v>
      </c>
      <c r="F48" t="e">
        <f t="shared" ca="1" si="0"/>
        <v>#N/A</v>
      </c>
      <c r="G48" t="e">
        <f t="shared" ca="1" si="1"/>
        <v>#N/A</v>
      </c>
    </row>
    <row r="49" spans="5:7" ht="15.6" x14ac:dyDescent="0.3">
      <c r="E49" s="137">
        <v>39447</v>
      </c>
      <c r="F49" t="e">
        <f t="shared" ca="1" si="0"/>
        <v>#N/A</v>
      </c>
      <c r="G49" t="e">
        <f t="shared" ca="1" si="1"/>
        <v>#N/A</v>
      </c>
    </row>
    <row r="50" spans="5:7" ht="15.6" x14ac:dyDescent="0.3">
      <c r="E50" s="137">
        <v>39538</v>
      </c>
      <c r="F50" t="e">
        <f t="shared" ca="1" si="0"/>
        <v>#N/A</v>
      </c>
      <c r="G50" t="e">
        <f t="shared" ca="1" si="1"/>
        <v>#N/A</v>
      </c>
    </row>
    <row r="51" spans="5:7" ht="15.6" x14ac:dyDescent="0.3">
      <c r="E51" s="137">
        <v>39629</v>
      </c>
      <c r="F51" t="e">
        <f t="shared" ca="1" si="0"/>
        <v>#N/A</v>
      </c>
      <c r="G51" t="e">
        <f t="shared" ca="1" si="1"/>
        <v>#N/A</v>
      </c>
    </row>
    <row r="52" spans="5:7" ht="15.6" x14ac:dyDescent="0.3">
      <c r="E52" s="137">
        <v>39721</v>
      </c>
      <c r="F52" t="e">
        <f t="shared" ca="1" si="0"/>
        <v>#N/A</v>
      </c>
      <c r="G52" t="e">
        <f t="shared" ca="1" si="1"/>
        <v>#N/A</v>
      </c>
    </row>
    <row r="53" spans="5:7" ht="15.6" x14ac:dyDescent="0.3">
      <c r="E53" s="137">
        <v>39813</v>
      </c>
      <c r="F53" t="e">
        <f t="shared" ca="1" si="0"/>
        <v>#N/A</v>
      </c>
      <c r="G53" t="e">
        <f t="shared" ca="1" si="1"/>
        <v>#N/A</v>
      </c>
    </row>
    <row r="54" spans="5:7" ht="15.6" x14ac:dyDescent="0.3">
      <c r="E54" s="137">
        <v>39903</v>
      </c>
      <c r="F54" t="e">
        <f t="shared" ca="1" si="0"/>
        <v>#N/A</v>
      </c>
      <c r="G54" t="e">
        <f t="shared" ca="1" si="1"/>
        <v>#N/A</v>
      </c>
    </row>
    <row r="55" spans="5:7" ht="15.6" x14ac:dyDescent="0.3">
      <c r="E55" s="137">
        <v>39994</v>
      </c>
      <c r="F55" t="e">
        <f t="shared" ca="1" si="0"/>
        <v>#N/A</v>
      </c>
      <c r="G55" t="e">
        <f t="shared" ca="1" si="1"/>
        <v>#N/A</v>
      </c>
    </row>
    <row r="56" spans="5:7" ht="15.6" x14ac:dyDescent="0.3">
      <c r="E56" s="137">
        <v>40086</v>
      </c>
      <c r="F56" t="e">
        <f t="shared" ca="1" si="0"/>
        <v>#N/A</v>
      </c>
      <c r="G56" t="e">
        <f t="shared" ca="1" si="1"/>
        <v>#N/A</v>
      </c>
    </row>
    <row r="57" spans="5:7" ht="15.6" x14ac:dyDescent="0.3">
      <c r="E57" s="137">
        <v>40178</v>
      </c>
      <c r="F57" t="e">
        <f t="shared" ca="1" si="0"/>
        <v>#N/A</v>
      </c>
      <c r="G57" t="e">
        <f t="shared" ca="1" si="1"/>
        <v>#N/A</v>
      </c>
    </row>
    <row r="58" spans="5:7" ht="15.6" x14ac:dyDescent="0.3">
      <c r="E58" s="137">
        <v>40268</v>
      </c>
      <c r="F58" t="e">
        <f t="shared" ca="1" si="0"/>
        <v>#N/A</v>
      </c>
      <c r="G58" t="e">
        <f t="shared" ca="1" si="1"/>
        <v>#N/A</v>
      </c>
    </row>
    <row r="59" spans="5:7" ht="15.6" x14ac:dyDescent="0.3">
      <c r="E59" s="137">
        <v>40359</v>
      </c>
      <c r="F59" t="e">
        <f t="shared" ca="1" si="0"/>
        <v>#N/A</v>
      </c>
      <c r="G59" t="e">
        <f t="shared" ca="1" si="1"/>
        <v>#N/A</v>
      </c>
    </row>
    <row r="60" spans="5:7" ht="15.6" x14ac:dyDescent="0.3">
      <c r="E60" s="137">
        <v>40451</v>
      </c>
      <c r="F60" t="e">
        <f t="shared" ca="1" si="0"/>
        <v>#N/A</v>
      </c>
      <c r="G60" t="e">
        <f t="shared" ca="1" si="1"/>
        <v>#N/A</v>
      </c>
    </row>
    <row r="61" spans="5:7" ht="15.6" x14ac:dyDescent="0.3">
      <c r="E61" s="137">
        <v>40543</v>
      </c>
      <c r="F61" t="e">
        <f t="shared" ca="1" si="0"/>
        <v>#N/A</v>
      </c>
      <c r="G61" t="e">
        <f t="shared" ca="1" si="1"/>
        <v>#N/A</v>
      </c>
    </row>
    <row r="62" spans="5:7" ht="15.6" x14ac:dyDescent="0.3">
      <c r="E62" s="137">
        <v>40633</v>
      </c>
      <c r="F62" t="e">
        <f t="shared" ca="1" si="0"/>
        <v>#N/A</v>
      </c>
      <c r="G62" t="e">
        <f t="shared" ca="1" si="1"/>
        <v>#N/A</v>
      </c>
    </row>
    <row r="63" spans="5:7" ht="15.6" x14ac:dyDescent="0.3">
      <c r="E63" s="137">
        <v>40724</v>
      </c>
      <c r="F63" t="e">
        <f t="shared" ca="1" si="0"/>
        <v>#N/A</v>
      </c>
      <c r="G63" t="e">
        <f t="shared" ca="1" si="1"/>
        <v>#N/A</v>
      </c>
    </row>
    <row r="64" spans="5:7" ht="15.6" x14ac:dyDescent="0.3">
      <c r="E64" s="137">
        <v>40816</v>
      </c>
      <c r="F64" t="e">
        <f t="shared" ca="1" si="0"/>
        <v>#N/A</v>
      </c>
      <c r="G64" t="e">
        <f t="shared" ca="1" si="1"/>
        <v>#N/A</v>
      </c>
    </row>
    <row r="65" spans="5:7" ht="15.6" x14ac:dyDescent="0.3">
      <c r="E65" s="137">
        <v>40908</v>
      </c>
      <c r="F65" t="e">
        <f t="shared" ca="1" si="0"/>
        <v>#N/A</v>
      </c>
      <c r="G65" t="e">
        <f t="shared" ca="1" si="1"/>
        <v>#N/A</v>
      </c>
    </row>
    <row r="66" spans="5:7" ht="15.6" x14ac:dyDescent="0.3">
      <c r="E66" s="137">
        <v>40999</v>
      </c>
      <c r="F66" t="e">
        <f t="shared" ca="1" si="0"/>
        <v>#N/A</v>
      </c>
      <c r="G66" t="e">
        <f t="shared" ca="1" si="1"/>
        <v>#N/A</v>
      </c>
    </row>
    <row r="67" spans="5:7" ht="15.6" x14ac:dyDescent="0.3">
      <c r="E67" s="137">
        <v>41090</v>
      </c>
      <c r="F67" t="e">
        <f t="shared" ref="F67:F130" ca="1" si="2">IF(NOT(ISNUMBER(OFFSET(INDIRECT($B$11),ROW()-1,0))),NA(),OFFSET(INDIRECT($B$11),ROW()-1,0))</f>
        <v>#N/A</v>
      </c>
      <c r="G67" t="e">
        <f t="shared" ref="G67:G130" ca="1" si="3">IF(NOT(ISNUMBER(OFFSET(INDIRECT($C$11),ROW()-1,0))),NA(),OFFSET(INDIRECT($C$11),ROW()-1,0))</f>
        <v>#N/A</v>
      </c>
    </row>
    <row r="68" spans="5:7" ht="15.6" x14ac:dyDescent="0.3">
      <c r="E68" s="137">
        <v>41182</v>
      </c>
      <c r="F68" t="e">
        <f t="shared" ca="1" si="2"/>
        <v>#N/A</v>
      </c>
      <c r="G68" t="e">
        <f t="shared" ca="1" si="3"/>
        <v>#N/A</v>
      </c>
    </row>
    <row r="69" spans="5:7" ht="15.6" x14ac:dyDescent="0.3">
      <c r="E69" s="137">
        <v>41274</v>
      </c>
      <c r="F69" t="e">
        <f t="shared" ca="1" si="2"/>
        <v>#N/A</v>
      </c>
      <c r="G69" t="e">
        <f t="shared" ca="1" si="3"/>
        <v>#N/A</v>
      </c>
    </row>
    <row r="70" spans="5:7" ht="15.6" x14ac:dyDescent="0.3">
      <c r="E70" s="137">
        <v>41364</v>
      </c>
      <c r="F70" t="e">
        <f t="shared" ca="1" si="2"/>
        <v>#N/A</v>
      </c>
      <c r="G70" t="e">
        <f t="shared" ca="1" si="3"/>
        <v>#N/A</v>
      </c>
    </row>
    <row r="71" spans="5:7" ht="15.6" x14ac:dyDescent="0.3">
      <c r="E71" s="137">
        <v>41455</v>
      </c>
      <c r="F71" t="e">
        <f t="shared" ca="1" si="2"/>
        <v>#N/A</v>
      </c>
      <c r="G71" t="e">
        <f t="shared" ca="1" si="3"/>
        <v>#N/A</v>
      </c>
    </row>
    <row r="72" spans="5:7" ht="15.6" x14ac:dyDescent="0.3">
      <c r="E72" s="137">
        <v>41547</v>
      </c>
      <c r="F72" t="e">
        <f t="shared" ca="1" si="2"/>
        <v>#N/A</v>
      </c>
      <c r="G72" t="e">
        <f t="shared" ca="1" si="3"/>
        <v>#N/A</v>
      </c>
    </row>
    <row r="73" spans="5:7" ht="15.6" x14ac:dyDescent="0.3">
      <c r="E73" s="137">
        <v>41639</v>
      </c>
      <c r="F73" t="e">
        <f t="shared" ca="1" si="2"/>
        <v>#N/A</v>
      </c>
      <c r="G73" t="e">
        <f t="shared" ca="1" si="3"/>
        <v>#N/A</v>
      </c>
    </row>
    <row r="74" spans="5:7" ht="15.6" x14ac:dyDescent="0.3">
      <c r="E74" s="137">
        <v>41729</v>
      </c>
      <c r="F74" t="e">
        <f t="shared" ca="1" si="2"/>
        <v>#N/A</v>
      </c>
      <c r="G74" t="e">
        <f t="shared" ca="1" si="3"/>
        <v>#N/A</v>
      </c>
    </row>
    <row r="75" spans="5:7" ht="15.6" x14ac:dyDescent="0.3">
      <c r="E75" s="137">
        <v>41820</v>
      </c>
      <c r="F75" t="e">
        <f t="shared" ca="1" si="2"/>
        <v>#N/A</v>
      </c>
      <c r="G75" t="e">
        <f t="shared" ca="1" si="3"/>
        <v>#N/A</v>
      </c>
    </row>
    <row r="76" spans="5:7" ht="15.6" x14ac:dyDescent="0.3">
      <c r="E76" s="137">
        <v>41912</v>
      </c>
      <c r="F76" t="e">
        <f t="shared" ca="1" si="2"/>
        <v>#N/A</v>
      </c>
      <c r="G76" t="e">
        <f t="shared" ca="1" si="3"/>
        <v>#N/A</v>
      </c>
    </row>
    <row r="77" spans="5:7" ht="15.6" x14ac:dyDescent="0.3">
      <c r="E77" s="137">
        <v>42004</v>
      </c>
      <c r="F77" t="e">
        <f t="shared" ca="1" si="2"/>
        <v>#N/A</v>
      </c>
      <c r="G77" t="e">
        <f t="shared" ca="1" si="3"/>
        <v>#N/A</v>
      </c>
    </row>
    <row r="78" spans="5:7" ht="15.6" x14ac:dyDescent="0.3">
      <c r="E78" s="137">
        <v>42094</v>
      </c>
      <c r="F78" t="e">
        <f t="shared" ca="1" si="2"/>
        <v>#N/A</v>
      </c>
      <c r="G78" t="e">
        <f t="shared" ca="1" si="3"/>
        <v>#N/A</v>
      </c>
    </row>
    <row r="79" spans="5:7" ht="15.6" x14ac:dyDescent="0.3">
      <c r="E79" s="137">
        <v>42185</v>
      </c>
      <c r="F79" t="e">
        <f t="shared" ca="1" si="2"/>
        <v>#N/A</v>
      </c>
      <c r="G79" t="e">
        <f t="shared" ca="1" si="3"/>
        <v>#N/A</v>
      </c>
    </row>
    <row r="80" spans="5:7" ht="15.6" x14ac:dyDescent="0.3">
      <c r="E80" s="137">
        <v>42277</v>
      </c>
      <c r="F80" t="e">
        <f t="shared" ca="1" si="2"/>
        <v>#N/A</v>
      </c>
      <c r="G80" t="e">
        <f t="shared" ca="1" si="3"/>
        <v>#N/A</v>
      </c>
    </row>
    <row r="81" spans="5:7" ht="15.6" x14ac:dyDescent="0.3">
      <c r="E81" s="137">
        <v>42369</v>
      </c>
      <c r="F81" t="e">
        <f t="shared" ca="1" si="2"/>
        <v>#N/A</v>
      </c>
      <c r="G81" t="e">
        <f t="shared" ca="1" si="3"/>
        <v>#N/A</v>
      </c>
    </row>
    <row r="82" spans="5:7" ht="15.6" x14ac:dyDescent="0.3">
      <c r="E82" s="137">
        <v>42460</v>
      </c>
      <c r="F82" t="e">
        <f t="shared" ca="1" si="2"/>
        <v>#N/A</v>
      </c>
      <c r="G82" t="e">
        <f t="shared" ca="1" si="3"/>
        <v>#N/A</v>
      </c>
    </row>
    <row r="83" spans="5:7" ht="15.6" x14ac:dyDescent="0.3">
      <c r="E83" s="137">
        <v>42551</v>
      </c>
      <c r="F83" t="e">
        <f t="shared" ca="1" si="2"/>
        <v>#N/A</v>
      </c>
      <c r="G83" t="e">
        <f t="shared" ca="1" si="3"/>
        <v>#N/A</v>
      </c>
    </row>
    <row r="84" spans="5:7" ht="15.6" x14ac:dyDescent="0.3">
      <c r="E84" s="137">
        <v>42643</v>
      </c>
      <c r="F84" t="e">
        <f t="shared" ca="1" si="2"/>
        <v>#N/A</v>
      </c>
      <c r="G84" t="e">
        <f t="shared" ca="1" si="3"/>
        <v>#N/A</v>
      </c>
    </row>
    <row r="85" spans="5:7" ht="15.6" x14ac:dyDescent="0.3">
      <c r="E85" s="137">
        <v>42735</v>
      </c>
      <c r="F85" t="e">
        <f t="shared" ca="1" si="2"/>
        <v>#N/A</v>
      </c>
      <c r="G85" t="e">
        <f t="shared" ca="1" si="3"/>
        <v>#N/A</v>
      </c>
    </row>
    <row r="86" spans="5:7" ht="15.6" x14ac:dyDescent="0.3">
      <c r="E86" s="137">
        <v>42825</v>
      </c>
      <c r="F86" t="e">
        <f t="shared" ca="1" si="2"/>
        <v>#N/A</v>
      </c>
      <c r="G86" t="e">
        <f t="shared" ca="1" si="3"/>
        <v>#N/A</v>
      </c>
    </row>
    <row r="87" spans="5:7" ht="15.6" x14ac:dyDescent="0.3">
      <c r="E87" s="137">
        <v>42916</v>
      </c>
      <c r="F87" t="e">
        <f t="shared" ca="1" si="2"/>
        <v>#N/A</v>
      </c>
      <c r="G87" t="e">
        <f t="shared" ca="1" si="3"/>
        <v>#N/A</v>
      </c>
    </row>
    <row r="88" spans="5:7" ht="15.6" x14ac:dyDescent="0.3">
      <c r="E88" s="137">
        <v>43008</v>
      </c>
      <c r="F88" t="e">
        <f t="shared" ca="1" si="2"/>
        <v>#N/A</v>
      </c>
      <c r="G88" t="e">
        <f t="shared" ca="1" si="3"/>
        <v>#N/A</v>
      </c>
    </row>
    <row r="89" spans="5:7" ht="15.6" x14ac:dyDescent="0.3">
      <c r="E89" s="137">
        <v>43100</v>
      </c>
      <c r="F89" t="e">
        <f t="shared" ca="1" si="2"/>
        <v>#N/A</v>
      </c>
      <c r="G89" t="e">
        <f t="shared" ca="1" si="3"/>
        <v>#N/A</v>
      </c>
    </row>
    <row r="90" spans="5:7" ht="15.6" x14ac:dyDescent="0.3">
      <c r="E90" s="137">
        <v>43190</v>
      </c>
      <c r="F90" t="e">
        <f t="shared" ca="1" si="2"/>
        <v>#N/A</v>
      </c>
      <c r="G90" t="e">
        <f t="shared" ca="1" si="3"/>
        <v>#N/A</v>
      </c>
    </row>
    <row r="91" spans="5:7" ht="15.6" x14ac:dyDescent="0.3">
      <c r="E91" s="137">
        <v>43281</v>
      </c>
      <c r="F91" t="e">
        <f t="shared" ca="1" si="2"/>
        <v>#N/A</v>
      </c>
      <c r="G91" t="e">
        <f t="shared" ca="1" si="3"/>
        <v>#N/A</v>
      </c>
    </row>
    <row r="92" spans="5:7" ht="15.6" x14ac:dyDescent="0.3">
      <c r="E92" s="137">
        <v>43373</v>
      </c>
      <c r="F92" t="e">
        <f t="shared" ca="1" si="2"/>
        <v>#N/A</v>
      </c>
      <c r="G92" t="e">
        <f t="shared" ca="1" si="3"/>
        <v>#N/A</v>
      </c>
    </row>
    <row r="93" spans="5:7" ht="15.6" x14ac:dyDescent="0.3">
      <c r="E93" s="137">
        <v>43465</v>
      </c>
      <c r="F93" t="e">
        <f t="shared" ca="1" si="2"/>
        <v>#N/A</v>
      </c>
      <c r="G93" t="e">
        <f t="shared" ca="1" si="3"/>
        <v>#N/A</v>
      </c>
    </row>
    <row r="94" spans="5:7" ht="15.6" x14ac:dyDescent="0.3">
      <c r="E94" s="137">
        <v>43555</v>
      </c>
      <c r="F94" t="e">
        <f t="shared" ca="1" si="2"/>
        <v>#N/A</v>
      </c>
      <c r="G94" t="e">
        <f t="shared" ca="1" si="3"/>
        <v>#N/A</v>
      </c>
    </row>
    <row r="95" spans="5:7" ht="15.6" x14ac:dyDescent="0.3">
      <c r="E95" s="137">
        <v>43646</v>
      </c>
      <c r="F95" t="e">
        <f t="shared" ca="1" si="2"/>
        <v>#N/A</v>
      </c>
      <c r="G95" t="e">
        <f t="shared" ca="1" si="3"/>
        <v>#N/A</v>
      </c>
    </row>
    <row r="96" spans="5:7" ht="15.6" x14ac:dyDescent="0.3">
      <c r="E96" s="137">
        <v>43738</v>
      </c>
      <c r="F96" t="e">
        <f t="shared" ca="1" si="2"/>
        <v>#N/A</v>
      </c>
      <c r="G96" t="e">
        <f t="shared" ca="1" si="3"/>
        <v>#N/A</v>
      </c>
    </row>
    <row r="97" spans="5:7" ht="15.6" x14ac:dyDescent="0.3">
      <c r="E97" s="137">
        <v>43830</v>
      </c>
      <c r="F97" t="e">
        <f t="shared" ca="1" si="2"/>
        <v>#N/A</v>
      </c>
      <c r="G97" t="e">
        <f t="shared" ca="1" si="3"/>
        <v>#N/A</v>
      </c>
    </row>
    <row r="98" spans="5:7" ht="15.6" x14ac:dyDescent="0.3">
      <c r="E98" s="137">
        <v>43921</v>
      </c>
      <c r="F98" t="e">
        <f t="shared" ca="1" si="2"/>
        <v>#N/A</v>
      </c>
      <c r="G98" t="e">
        <f t="shared" ca="1" si="3"/>
        <v>#N/A</v>
      </c>
    </row>
    <row r="99" spans="5:7" ht="15.6" x14ac:dyDescent="0.3">
      <c r="E99" s="137">
        <v>44012</v>
      </c>
      <c r="F99" t="e">
        <f t="shared" ca="1" si="2"/>
        <v>#N/A</v>
      </c>
      <c r="G99" t="e">
        <f t="shared" ca="1" si="3"/>
        <v>#N/A</v>
      </c>
    </row>
    <row r="100" spans="5:7" ht="15.6" x14ac:dyDescent="0.3">
      <c r="E100" s="137">
        <v>44104</v>
      </c>
      <c r="F100" t="e">
        <f t="shared" ca="1" si="2"/>
        <v>#N/A</v>
      </c>
      <c r="G100" t="e">
        <f t="shared" ca="1" si="3"/>
        <v>#N/A</v>
      </c>
    </row>
    <row r="101" spans="5:7" ht="15.6" x14ac:dyDescent="0.3">
      <c r="E101" s="137">
        <v>44196</v>
      </c>
      <c r="F101" t="e">
        <f t="shared" ca="1" si="2"/>
        <v>#N/A</v>
      </c>
      <c r="G101" t="e">
        <f t="shared" ca="1" si="3"/>
        <v>#N/A</v>
      </c>
    </row>
    <row r="102" spans="5:7" ht="15.6" x14ac:dyDescent="0.3">
      <c r="E102" s="137">
        <v>44286</v>
      </c>
      <c r="F102" t="e">
        <f t="shared" ca="1" si="2"/>
        <v>#N/A</v>
      </c>
      <c r="G102" t="e">
        <f t="shared" ca="1" si="3"/>
        <v>#N/A</v>
      </c>
    </row>
    <row r="103" spans="5:7" ht="15.6" x14ac:dyDescent="0.3">
      <c r="E103" s="137">
        <v>44377</v>
      </c>
      <c r="F103" t="e">
        <f t="shared" ca="1" si="2"/>
        <v>#N/A</v>
      </c>
      <c r="G103" t="e">
        <f t="shared" ca="1" si="3"/>
        <v>#N/A</v>
      </c>
    </row>
    <row r="104" spans="5:7" ht="15.6" x14ac:dyDescent="0.3">
      <c r="E104" s="137">
        <v>44469</v>
      </c>
      <c r="F104" t="e">
        <f t="shared" ca="1" si="2"/>
        <v>#N/A</v>
      </c>
      <c r="G104" t="e">
        <f t="shared" ca="1" si="3"/>
        <v>#N/A</v>
      </c>
    </row>
    <row r="105" spans="5:7" ht="15.6" x14ac:dyDescent="0.3">
      <c r="E105" s="137">
        <v>44561</v>
      </c>
      <c r="F105" t="e">
        <f t="shared" ca="1" si="2"/>
        <v>#N/A</v>
      </c>
      <c r="G105" t="e">
        <f t="shared" ca="1" si="3"/>
        <v>#N/A</v>
      </c>
    </row>
    <row r="106" spans="5:7" ht="15.6" x14ac:dyDescent="0.3">
      <c r="E106" s="137">
        <v>44651</v>
      </c>
      <c r="F106" t="e">
        <f t="shared" ca="1" si="2"/>
        <v>#N/A</v>
      </c>
      <c r="G106" t="e">
        <f t="shared" ca="1" si="3"/>
        <v>#N/A</v>
      </c>
    </row>
    <row r="107" spans="5:7" ht="15.6" x14ac:dyDescent="0.3">
      <c r="E107" s="137">
        <v>44742</v>
      </c>
      <c r="F107" t="e">
        <f t="shared" ca="1" si="2"/>
        <v>#N/A</v>
      </c>
      <c r="G107" t="e">
        <f t="shared" ca="1" si="3"/>
        <v>#N/A</v>
      </c>
    </row>
    <row r="108" spans="5:7" ht="15.6" x14ac:dyDescent="0.3">
      <c r="E108" s="137">
        <v>44834</v>
      </c>
      <c r="F108" t="e">
        <f t="shared" ca="1" si="2"/>
        <v>#N/A</v>
      </c>
      <c r="G108" t="e">
        <f t="shared" ca="1" si="3"/>
        <v>#N/A</v>
      </c>
    </row>
    <row r="109" spans="5:7" ht="15.6" x14ac:dyDescent="0.3">
      <c r="E109" s="137">
        <v>44926</v>
      </c>
      <c r="F109" t="e">
        <f t="shared" ca="1" si="2"/>
        <v>#N/A</v>
      </c>
      <c r="G109" t="e">
        <f t="shared" ca="1" si="3"/>
        <v>#N/A</v>
      </c>
    </row>
    <row r="110" spans="5:7" ht="15.6" x14ac:dyDescent="0.3">
      <c r="E110" s="137">
        <v>45016</v>
      </c>
      <c r="F110" t="e">
        <f t="shared" ca="1" si="2"/>
        <v>#N/A</v>
      </c>
      <c r="G110" t="e">
        <f t="shared" ca="1" si="3"/>
        <v>#N/A</v>
      </c>
    </row>
    <row r="111" spans="5:7" ht="15.6" x14ac:dyDescent="0.3">
      <c r="E111" s="137">
        <v>45107</v>
      </c>
      <c r="F111" t="e">
        <f t="shared" ca="1" si="2"/>
        <v>#N/A</v>
      </c>
      <c r="G111" t="e">
        <f t="shared" ca="1" si="3"/>
        <v>#N/A</v>
      </c>
    </row>
    <row r="112" spans="5:7" ht="15.6" x14ac:dyDescent="0.3">
      <c r="E112" s="137">
        <v>45199</v>
      </c>
      <c r="F112" t="e">
        <f t="shared" ca="1" si="2"/>
        <v>#N/A</v>
      </c>
      <c r="G112" t="e">
        <f t="shared" ca="1" si="3"/>
        <v>#N/A</v>
      </c>
    </row>
    <row r="113" spans="5:7" ht="15.6" x14ac:dyDescent="0.3">
      <c r="E113" s="137">
        <v>45291</v>
      </c>
      <c r="F113" t="e">
        <f t="shared" ca="1" si="2"/>
        <v>#N/A</v>
      </c>
      <c r="G113" t="e">
        <f t="shared" ca="1" si="3"/>
        <v>#N/A</v>
      </c>
    </row>
    <row r="114" spans="5:7" ht="15.6" x14ac:dyDescent="0.3">
      <c r="E114" s="137">
        <v>45382</v>
      </c>
      <c r="F114" t="e">
        <f t="shared" ca="1" si="2"/>
        <v>#N/A</v>
      </c>
      <c r="G114" t="e">
        <f t="shared" ca="1" si="3"/>
        <v>#N/A</v>
      </c>
    </row>
    <row r="115" spans="5:7" ht="15.6" x14ac:dyDescent="0.3">
      <c r="E115" s="137">
        <v>45473</v>
      </c>
      <c r="F115" t="e">
        <f t="shared" ca="1" si="2"/>
        <v>#N/A</v>
      </c>
      <c r="G115" t="e">
        <f t="shared" ca="1" si="3"/>
        <v>#N/A</v>
      </c>
    </row>
    <row r="116" spans="5:7" ht="15.6" x14ac:dyDescent="0.3">
      <c r="E116" s="137">
        <v>45565</v>
      </c>
      <c r="F116" t="e">
        <f t="shared" ca="1" si="2"/>
        <v>#N/A</v>
      </c>
      <c r="G116" t="e">
        <f t="shared" ca="1" si="3"/>
        <v>#N/A</v>
      </c>
    </row>
    <row r="117" spans="5:7" ht="15.6" x14ac:dyDescent="0.3">
      <c r="E117" s="137">
        <v>45657</v>
      </c>
      <c r="F117" t="e">
        <f t="shared" ca="1" si="2"/>
        <v>#N/A</v>
      </c>
      <c r="G117" t="e">
        <f t="shared" ca="1" si="3"/>
        <v>#N/A</v>
      </c>
    </row>
    <row r="118" spans="5:7" ht="15.6" x14ac:dyDescent="0.3">
      <c r="E118" s="137">
        <v>45747</v>
      </c>
      <c r="F118" t="e">
        <f t="shared" ca="1" si="2"/>
        <v>#N/A</v>
      </c>
      <c r="G118" t="e">
        <f t="shared" ca="1" si="3"/>
        <v>#N/A</v>
      </c>
    </row>
    <row r="119" spans="5:7" ht="15.6" x14ac:dyDescent="0.3">
      <c r="E119" s="137">
        <v>45838</v>
      </c>
      <c r="F119" t="e">
        <f t="shared" ca="1" si="2"/>
        <v>#N/A</v>
      </c>
      <c r="G119" t="e">
        <f t="shared" ca="1" si="3"/>
        <v>#N/A</v>
      </c>
    </row>
    <row r="120" spans="5:7" ht="15.6" x14ac:dyDescent="0.3">
      <c r="E120" s="137">
        <v>45930</v>
      </c>
      <c r="F120" t="e">
        <f t="shared" ca="1" si="2"/>
        <v>#N/A</v>
      </c>
      <c r="G120" t="e">
        <f t="shared" ca="1" si="3"/>
        <v>#N/A</v>
      </c>
    </row>
    <row r="121" spans="5:7" ht="15.6" x14ac:dyDescent="0.3">
      <c r="E121" s="137">
        <v>46022</v>
      </c>
      <c r="F121" t="e">
        <f t="shared" ca="1" si="2"/>
        <v>#N/A</v>
      </c>
      <c r="G121" t="e">
        <f t="shared" ca="1" si="3"/>
        <v>#N/A</v>
      </c>
    </row>
    <row r="122" spans="5:7" ht="15.6" x14ac:dyDescent="0.3">
      <c r="E122" s="137">
        <v>46112</v>
      </c>
      <c r="F122" t="e">
        <f t="shared" ca="1" si="2"/>
        <v>#N/A</v>
      </c>
      <c r="G122" t="e">
        <f t="shared" ca="1" si="3"/>
        <v>#N/A</v>
      </c>
    </row>
    <row r="123" spans="5:7" ht="15.6" x14ac:dyDescent="0.3">
      <c r="E123" s="137">
        <v>46203</v>
      </c>
      <c r="F123" t="e">
        <f t="shared" ca="1" si="2"/>
        <v>#N/A</v>
      </c>
      <c r="G123" t="e">
        <f t="shared" ca="1" si="3"/>
        <v>#N/A</v>
      </c>
    </row>
    <row r="124" spans="5:7" ht="15.6" x14ac:dyDescent="0.3">
      <c r="E124" s="137">
        <v>46295</v>
      </c>
      <c r="F124" t="e">
        <f t="shared" ca="1" si="2"/>
        <v>#N/A</v>
      </c>
      <c r="G124" t="e">
        <f t="shared" ca="1" si="3"/>
        <v>#N/A</v>
      </c>
    </row>
    <row r="125" spans="5:7" ht="15.6" x14ac:dyDescent="0.3">
      <c r="E125" s="137">
        <v>46387</v>
      </c>
      <c r="F125" t="e">
        <f t="shared" ca="1" si="2"/>
        <v>#N/A</v>
      </c>
      <c r="G125" t="e">
        <f t="shared" ca="1" si="3"/>
        <v>#N/A</v>
      </c>
    </row>
    <row r="126" spans="5:7" ht="15.6" x14ac:dyDescent="0.3">
      <c r="E126" s="137">
        <v>46477</v>
      </c>
      <c r="F126" t="e">
        <f t="shared" ca="1" si="2"/>
        <v>#N/A</v>
      </c>
      <c r="G126" t="e">
        <f t="shared" ca="1" si="3"/>
        <v>#N/A</v>
      </c>
    </row>
    <row r="127" spans="5:7" ht="15.6" x14ac:dyDescent="0.3">
      <c r="E127" s="137">
        <v>46568</v>
      </c>
      <c r="F127" t="e">
        <f t="shared" ca="1" si="2"/>
        <v>#N/A</v>
      </c>
      <c r="G127" t="e">
        <f t="shared" ca="1" si="3"/>
        <v>#N/A</v>
      </c>
    </row>
    <row r="128" spans="5:7" ht="15.6" x14ac:dyDescent="0.3">
      <c r="E128" s="137">
        <v>46660</v>
      </c>
      <c r="F128" t="e">
        <f t="shared" ca="1" si="2"/>
        <v>#N/A</v>
      </c>
      <c r="G128" t="e">
        <f t="shared" ca="1" si="3"/>
        <v>#N/A</v>
      </c>
    </row>
    <row r="129" spans="5:7" ht="15.6" x14ac:dyDescent="0.3">
      <c r="E129" s="137">
        <v>46752</v>
      </c>
      <c r="F129" t="e">
        <f t="shared" ca="1" si="2"/>
        <v>#N/A</v>
      </c>
      <c r="G129" t="e">
        <f t="shared" ca="1" si="3"/>
        <v>#N/A</v>
      </c>
    </row>
    <row r="130" spans="5:7" ht="15.6" x14ac:dyDescent="0.3">
      <c r="E130" s="137">
        <v>46843</v>
      </c>
      <c r="F130" t="e">
        <f t="shared" ca="1" si="2"/>
        <v>#N/A</v>
      </c>
      <c r="G130" t="e">
        <f t="shared" ca="1" si="3"/>
        <v>#N/A</v>
      </c>
    </row>
    <row r="131" spans="5:7" ht="15.6" x14ac:dyDescent="0.3">
      <c r="E131" s="137">
        <v>46934</v>
      </c>
      <c r="F131" t="e">
        <f t="shared" ref="F131:F133" ca="1" si="4">IF(NOT(ISNUMBER(OFFSET(INDIRECT($B$11),ROW()-1,0))),NA(),OFFSET(INDIRECT($B$11),ROW()-1,0))</f>
        <v>#N/A</v>
      </c>
      <c r="G131" t="e">
        <f t="shared" ref="G131:G133" ca="1" si="5">IF(NOT(ISNUMBER(OFFSET(INDIRECT($C$11),ROW()-1,0))),NA(),OFFSET(INDIRECT($C$11),ROW()-1,0))</f>
        <v>#N/A</v>
      </c>
    </row>
    <row r="132" spans="5:7" ht="15.6" x14ac:dyDescent="0.3">
      <c r="E132" s="137">
        <v>47026</v>
      </c>
      <c r="F132" t="e">
        <f t="shared" ca="1" si="4"/>
        <v>#N/A</v>
      </c>
      <c r="G132" t="e">
        <f t="shared" ca="1" si="5"/>
        <v>#N/A</v>
      </c>
    </row>
    <row r="133" spans="5:7" ht="15.6" x14ac:dyDescent="0.3">
      <c r="E133" s="137">
        <v>47118</v>
      </c>
      <c r="F133" t="e">
        <f t="shared" ca="1" si="4"/>
        <v>#N/A</v>
      </c>
      <c r="G133" t="e">
        <f t="shared" ca="1" si="5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CFBF-4BD9-4A12-94AA-C9C212F025D0}">
  <sheetPr codeName="Sheet2"/>
  <dimension ref="A1:T508"/>
  <sheetViews>
    <sheetView topLeftCell="F328" workbookViewId="0">
      <selection activeCell="O354" sqref="O353:O354"/>
    </sheetView>
  </sheetViews>
  <sheetFormatPr defaultColWidth="9.109375" defaultRowHeight="14.4" x14ac:dyDescent="0.3"/>
  <cols>
    <col min="1" max="10" width="13.6640625" style="50" customWidth="1"/>
    <col min="11" max="11" width="23.88671875" style="60" bestFit="1" customWidth="1"/>
    <col min="12" max="12" width="18.33203125" style="21" customWidth="1"/>
    <col min="13" max="17" width="22.33203125" style="21" customWidth="1"/>
    <col min="18" max="18" width="12.5546875" style="50" customWidth="1"/>
    <col min="19" max="16384" width="9.109375" style="50"/>
  </cols>
  <sheetData>
    <row r="1" spans="1:20" s="2" customFormat="1" ht="15.9" customHeight="1" x14ac:dyDescent="0.3">
      <c r="K1" s="42"/>
    </row>
    <row r="2" spans="1:20" s="6" customFormat="1" ht="15.9" customHeight="1" x14ac:dyDescent="0.3">
      <c r="L2" s="43"/>
      <c r="M2" s="43"/>
      <c r="N2" s="43"/>
      <c r="O2" s="43"/>
      <c r="P2" s="43"/>
      <c r="Q2" s="43"/>
      <c r="R2" s="43"/>
    </row>
    <row r="3" spans="1:20" s="6" customFormat="1" ht="15.9" customHeight="1" x14ac:dyDescent="0.3">
      <c r="L3" s="43"/>
      <c r="M3" s="43"/>
      <c r="N3" s="43"/>
      <c r="O3" s="43"/>
      <c r="P3" s="43"/>
      <c r="Q3" s="43"/>
      <c r="R3" s="43"/>
    </row>
    <row r="4" spans="1:20" s="10" customFormat="1" ht="15.9" customHeight="1" x14ac:dyDescent="0.3">
      <c r="L4" s="44"/>
      <c r="M4" s="44"/>
      <c r="N4" s="44"/>
      <c r="O4" s="44"/>
      <c r="P4" s="44"/>
      <c r="Q4" s="44"/>
      <c r="R4" s="44"/>
    </row>
    <row r="5" spans="1:20" s="45" customFormat="1" ht="39.9" customHeight="1" x14ac:dyDescent="0.3">
      <c r="K5" s="46" t="s">
        <v>0</v>
      </c>
      <c r="L5" s="15" t="s">
        <v>1</v>
      </c>
      <c r="M5" s="47" t="s">
        <v>11</v>
      </c>
      <c r="N5" s="48" t="s">
        <v>12</v>
      </c>
      <c r="O5" s="48" t="s">
        <v>13</v>
      </c>
      <c r="P5" s="48" t="s">
        <v>14</v>
      </c>
      <c r="Q5" s="47" t="s">
        <v>15</v>
      </c>
      <c r="R5" s="49" t="s">
        <v>16</v>
      </c>
      <c r="S5" s="49" t="s">
        <v>17</v>
      </c>
      <c r="T5" s="49" t="s">
        <v>18</v>
      </c>
    </row>
    <row r="6" spans="1:20" x14ac:dyDescent="0.3">
      <c r="K6" s="51">
        <v>35826</v>
      </c>
      <c r="L6" s="52">
        <v>78.230403458173498</v>
      </c>
      <c r="M6" s="53">
        <v>83.873762538375203</v>
      </c>
      <c r="N6" s="54"/>
      <c r="O6" s="54"/>
      <c r="P6" s="54"/>
      <c r="Q6" s="53">
        <v>76.161154056214102</v>
      </c>
      <c r="R6" s="55"/>
      <c r="S6" s="55"/>
      <c r="T6" s="55"/>
    </row>
    <row r="7" spans="1:20" ht="15.6" x14ac:dyDescent="0.3">
      <c r="A7" s="179" t="s">
        <v>96</v>
      </c>
      <c r="B7" s="179"/>
      <c r="C7" s="179"/>
      <c r="D7" s="179"/>
      <c r="E7" s="179"/>
      <c r="F7" s="179"/>
      <c r="G7" s="179"/>
      <c r="H7" s="179"/>
      <c r="I7" s="179"/>
      <c r="J7" s="179"/>
      <c r="K7" s="51">
        <v>35854</v>
      </c>
      <c r="L7" s="52">
        <v>77.988006838030202</v>
      </c>
      <c r="M7" s="53">
        <v>83.283583350959503</v>
      </c>
      <c r="N7" s="56">
        <v>-7.0365173750930321E-3</v>
      </c>
      <c r="O7" s="54"/>
      <c r="P7" s="54"/>
      <c r="Q7" s="53">
        <v>76.306163951169694</v>
      </c>
      <c r="R7" s="57">
        <v>1.9039876266655487E-3</v>
      </c>
      <c r="S7" s="58"/>
      <c r="T7" s="58"/>
    </row>
    <row r="8" spans="1:20" ht="15.6" x14ac:dyDescent="0.3">
      <c r="A8" s="179" t="s">
        <v>94</v>
      </c>
      <c r="B8" s="179"/>
      <c r="C8" s="179"/>
      <c r="D8" s="179"/>
      <c r="E8" s="179"/>
      <c r="F8" s="179"/>
      <c r="G8" s="179"/>
      <c r="H8" s="179"/>
      <c r="I8" s="179"/>
      <c r="J8" s="179"/>
      <c r="K8" s="51">
        <v>35885</v>
      </c>
      <c r="L8" s="52">
        <v>77.9361937457967</v>
      </c>
      <c r="M8" s="53">
        <v>83.786268053651796</v>
      </c>
      <c r="N8" s="56">
        <v>6.0358198154606413E-3</v>
      </c>
      <c r="O8" s="54"/>
      <c r="P8" s="54"/>
      <c r="Q8" s="53">
        <v>76.193823460726904</v>
      </c>
      <c r="R8" s="57">
        <v>-1.4722334949858196E-3</v>
      </c>
      <c r="S8" s="58"/>
      <c r="T8" s="58"/>
    </row>
    <row r="9" spans="1:20" x14ac:dyDescent="0.3">
      <c r="K9" s="51">
        <v>35915</v>
      </c>
      <c r="L9" s="52">
        <v>78.874714272910396</v>
      </c>
      <c r="M9" s="53">
        <v>85.502640223568605</v>
      </c>
      <c r="N9" s="56">
        <v>2.0485124946939326E-2</v>
      </c>
      <c r="O9" s="56">
        <v>1.9420586794924422E-2</v>
      </c>
      <c r="P9" s="54"/>
      <c r="Q9" s="53">
        <v>76.959401085568004</v>
      </c>
      <c r="R9" s="57">
        <v>1.0047764898367451E-2</v>
      </c>
      <c r="S9" s="57">
        <v>1.0481025914664155E-2</v>
      </c>
      <c r="T9" s="58"/>
    </row>
    <row r="10" spans="1:20" x14ac:dyDescent="0.3">
      <c r="K10" s="51">
        <v>35946</v>
      </c>
      <c r="L10" s="52">
        <v>79.9646950593322</v>
      </c>
      <c r="M10" s="53">
        <v>86.635481266930199</v>
      </c>
      <c r="N10" s="56">
        <v>1.3249193713778862E-2</v>
      </c>
      <c r="O10" s="56">
        <v>4.0246802324123143E-2</v>
      </c>
      <c r="P10" s="54"/>
      <c r="Q10" s="53">
        <v>77.928434077001199</v>
      </c>
      <c r="R10" s="57">
        <v>1.2591483012657223E-2</v>
      </c>
      <c r="S10" s="57">
        <v>2.1260014156518681E-2</v>
      </c>
      <c r="T10" s="58"/>
    </row>
    <row r="11" spans="1:20" x14ac:dyDescent="0.3">
      <c r="K11" s="51">
        <v>35976</v>
      </c>
      <c r="L11" s="52">
        <v>81.049796316734998</v>
      </c>
      <c r="M11" s="53">
        <v>86.255773868413797</v>
      </c>
      <c r="N11" s="56">
        <v>-4.382816289165592E-3</v>
      </c>
      <c r="O11" s="56">
        <v>2.947387289264003E-2</v>
      </c>
      <c r="P11" s="54"/>
      <c r="Q11" s="53">
        <v>79.402405966876401</v>
      </c>
      <c r="R11" s="57">
        <v>1.891442972431312E-2</v>
      </c>
      <c r="S11" s="57">
        <v>4.2110795342923391E-2</v>
      </c>
      <c r="T11" s="58"/>
    </row>
    <row r="12" spans="1:20" x14ac:dyDescent="0.3">
      <c r="K12" s="51">
        <v>36007</v>
      </c>
      <c r="L12" s="52">
        <v>80.709062374490898</v>
      </c>
      <c r="M12" s="53">
        <v>85.230879056028797</v>
      </c>
      <c r="N12" s="56">
        <v>-1.1882042980085217E-2</v>
      </c>
      <c r="O12" s="56">
        <v>-3.1783950393721172E-3</v>
      </c>
      <c r="P12" s="54"/>
      <c r="Q12" s="53">
        <v>79.325703210974595</v>
      </c>
      <c r="R12" s="57">
        <v>-9.6600039970828888E-4</v>
      </c>
      <c r="S12" s="57">
        <v>3.0747408270181298E-2</v>
      </c>
      <c r="T12" s="58"/>
    </row>
    <row r="13" spans="1:20" x14ac:dyDescent="0.3">
      <c r="K13" s="51">
        <v>36038</v>
      </c>
      <c r="L13" s="52">
        <v>79.951086461675203</v>
      </c>
      <c r="M13" s="53">
        <v>83.532472694145596</v>
      </c>
      <c r="N13" s="56">
        <v>-1.992712477794234E-2</v>
      </c>
      <c r="O13" s="56">
        <v>-3.5816833096638634E-2</v>
      </c>
      <c r="P13" s="54"/>
      <c r="Q13" s="53">
        <v>78.949788268332597</v>
      </c>
      <c r="R13" s="57">
        <v>-4.7388794227541942E-3</v>
      </c>
      <c r="S13" s="57">
        <v>1.310630969848825E-2</v>
      </c>
      <c r="T13" s="58"/>
    </row>
    <row r="14" spans="1:20" x14ac:dyDescent="0.3">
      <c r="K14" s="51">
        <v>36068</v>
      </c>
      <c r="L14" s="52">
        <v>79.693230586953504</v>
      </c>
      <c r="M14" s="53">
        <v>84.856317745286404</v>
      </c>
      <c r="N14" s="56">
        <v>1.5848268445112002E-2</v>
      </c>
      <c r="O14" s="56">
        <v>-1.6224492116461819E-2</v>
      </c>
      <c r="P14" s="54"/>
      <c r="Q14" s="53">
        <v>78.394827065256294</v>
      </c>
      <c r="R14" s="57">
        <v>-7.0292931146327398E-3</v>
      </c>
      <c r="S14" s="57">
        <v>-1.2689526083635716E-2</v>
      </c>
      <c r="T14" s="58"/>
    </row>
    <row r="15" spans="1:20" x14ac:dyDescent="0.3">
      <c r="K15" s="51">
        <v>36099</v>
      </c>
      <c r="L15" s="52">
        <v>80.742376353735807</v>
      </c>
      <c r="M15" s="53">
        <v>86.090930695904802</v>
      </c>
      <c r="N15" s="56">
        <v>1.4549452338060931E-2</v>
      </c>
      <c r="O15" s="56">
        <v>1.0090845587907404E-2</v>
      </c>
      <c r="P15" s="54"/>
      <c r="Q15" s="53">
        <v>79.509984374748498</v>
      </c>
      <c r="R15" s="57">
        <v>1.4224883850613601E-2</v>
      </c>
      <c r="S15" s="57">
        <v>2.3230952429604823E-3</v>
      </c>
      <c r="T15" s="58"/>
    </row>
    <row r="16" spans="1:20" x14ac:dyDescent="0.3">
      <c r="K16" s="51">
        <v>36129</v>
      </c>
      <c r="L16" s="52">
        <v>82.517769508444601</v>
      </c>
      <c r="M16" s="53">
        <v>89.833150485894507</v>
      </c>
      <c r="N16" s="56">
        <v>4.3468223188435351E-2</v>
      </c>
      <c r="O16" s="56">
        <v>7.542788556994906E-2</v>
      </c>
      <c r="P16" s="54"/>
      <c r="Q16" s="53">
        <v>80.9337914430306</v>
      </c>
      <c r="R16" s="57">
        <v>1.790727390375757E-2</v>
      </c>
      <c r="S16" s="57">
        <v>2.5129936611797188E-2</v>
      </c>
      <c r="T16" s="58"/>
    </row>
    <row r="17" spans="11:20" x14ac:dyDescent="0.3">
      <c r="K17" s="51">
        <v>36160</v>
      </c>
      <c r="L17" s="52">
        <v>83.770830347262205</v>
      </c>
      <c r="M17" s="53">
        <v>90.816585104612798</v>
      </c>
      <c r="N17" s="56">
        <v>1.0947346423887394E-2</v>
      </c>
      <c r="O17" s="56">
        <v>7.0239523911670876E-2</v>
      </c>
      <c r="P17" s="54"/>
      <c r="Q17" s="53">
        <v>82.321080603620501</v>
      </c>
      <c r="R17" s="57">
        <v>1.7141037579666785E-2</v>
      </c>
      <c r="S17" s="57">
        <v>5.0083069066482855E-2</v>
      </c>
      <c r="T17" s="58"/>
    </row>
    <row r="18" spans="11:20" x14ac:dyDescent="0.3">
      <c r="K18" s="51">
        <v>36191</v>
      </c>
      <c r="L18" s="52">
        <v>83.961669278769406</v>
      </c>
      <c r="M18" s="53">
        <v>90.798791898205096</v>
      </c>
      <c r="N18" s="56">
        <v>-1.9592463631179502E-4</v>
      </c>
      <c r="O18" s="56">
        <v>5.4684752089969368E-2</v>
      </c>
      <c r="P18" s="56">
        <v>8.2564906476700006E-2</v>
      </c>
      <c r="Q18" s="53">
        <v>82.534823486563099</v>
      </c>
      <c r="R18" s="57">
        <v>2.5964538047280605E-3</v>
      </c>
      <c r="S18" s="57">
        <v>3.804351284434726E-2</v>
      </c>
      <c r="T18" s="57">
        <v>8.3686618320471196E-2</v>
      </c>
    </row>
    <row r="19" spans="11:20" x14ac:dyDescent="0.3">
      <c r="K19" s="51">
        <v>36219</v>
      </c>
      <c r="L19" s="52">
        <v>83.625682513223396</v>
      </c>
      <c r="M19" s="53">
        <v>87.453301974834105</v>
      </c>
      <c r="N19" s="56">
        <v>-3.6845092907421439E-2</v>
      </c>
      <c r="O19" s="56">
        <v>-2.6491874081985833E-2</v>
      </c>
      <c r="P19" s="56">
        <v>5.0066513184276351E-2</v>
      </c>
      <c r="Q19" s="53">
        <v>82.778200557788907</v>
      </c>
      <c r="R19" s="57">
        <v>2.9487804170977849E-3</v>
      </c>
      <c r="S19" s="57">
        <v>2.2789110479972896E-2</v>
      </c>
      <c r="T19" s="57">
        <v>8.4816694635060363E-2</v>
      </c>
    </row>
    <row r="20" spans="11:20" x14ac:dyDescent="0.3">
      <c r="K20" s="51">
        <v>36250</v>
      </c>
      <c r="L20" s="52">
        <v>83.913839113245601</v>
      </c>
      <c r="M20" s="53">
        <v>86.550821668325895</v>
      </c>
      <c r="N20" s="56">
        <v>-1.0319568113825062E-2</v>
      </c>
      <c r="O20" s="56">
        <v>-4.6971193988114779E-2</v>
      </c>
      <c r="P20" s="56">
        <v>3.2995306735751129E-2</v>
      </c>
      <c r="Q20" s="53">
        <v>83.261666763672295</v>
      </c>
      <c r="R20" s="57">
        <v>5.8405015164091356E-3</v>
      </c>
      <c r="S20" s="57">
        <v>1.1425823776302968E-2</v>
      </c>
      <c r="T20" s="57">
        <v>9.276136807320623E-2</v>
      </c>
    </row>
    <row r="21" spans="11:20" x14ac:dyDescent="0.3">
      <c r="K21" s="51">
        <v>36280</v>
      </c>
      <c r="L21" s="52">
        <v>85.148078268849801</v>
      </c>
      <c r="M21" s="53">
        <v>87.266998509626305</v>
      </c>
      <c r="N21" s="56">
        <v>8.2746394256647537E-3</v>
      </c>
      <c r="O21" s="56">
        <v>-3.8896920484782438E-2</v>
      </c>
      <c r="P21" s="56">
        <v>2.0635132218658203E-2</v>
      </c>
      <c r="Q21" s="53">
        <v>84.533364877183303</v>
      </c>
      <c r="R21" s="57">
        <v>1.5273512565158631E-2</v>
      </c>
      <c r="S21" s="57">
        <v>2.4214523109092001E-2</v>
      </c>
      <c r="T21" s="57">
        <v>9.8415056312536997E-2</v>
      </c>
    </row>
    <row r="22" spans="11:20" x14ac:dyDescent="0.3">
      <c r="K22" s="51">
        <v>36311</v>
      </c>
      <c r="L22" s="52">
        <v>86.662237785377101</v>
      </c>
      <c r="M22" s="53">
        <v>92.147414709836596</v>
      </c>
      <c r="N22" s="56">
        <v>5.5925106667578772E-2</v>
      </c>
      <c r="O22" s="56">
        <v>5.3675648934939924E-2</v>
      </c>
      <c r="P22" s="56">
        <v>6.362212528056177E-2</v>
      </c>
      <c r="Q22" s="53">
        <v>85.379269351128997</v>
      </c>
      <c r="R22" s="57">
        <v>1.0006752661208873E-2</v>
      </c>
      <c r="S22" s="57">
        <v>3.1422147084777974E-2</v>
      </c>
      <c r="T22" s="57">
        <v>9.5611253612072122E-2</v>
      </c>
    </row>
    <row r="23" spans="11:20" x14ac:dyDescent="0.3">
      <c r="K23" s="51">
        <v>36341</v>
      </c>
      <c r="L23" s="52">
        <v>87.918207171021294</v>
      </c>
      <c r="M23" s="53">
        <v>94.4245083925356</v>
      </c>
      <c r="N23" s="56">
        <v>2.4711422342877043E-2</v>
      </c>
      <c r="O23" s="56">
        <v>9.0971831028741734E-2</v>
      </c>
      <c r="P23" s="56">
        <v>9.470362571418689E-2</v>
      </c>
      <c r="Q23" s="53">
        <v>86.292057694978496</v>
      </c>
      <c r="R23" s="57">
        <v>1.069098331230256E-2</v>
      </c>
      <c r="S23" s="57">
        <v>3.6395991686157148E-2</v>
      </c>
      <c r="T23" s="57">
        <v>8.676880308861401E-2</v>
      </c>
    </row>
    <row r="24" spans="11:20" x14ac:dyDescent="0.3">
      <c r="K24" s="51">
        <v>36372</v>
      </c>
      <c r="L24" s="52">
        <v>88.371168106263397</v>
      </c>
      <c r="M24" s="53">
        <v>96.779495923006394</v>
      </c>
      <c r="N24" s="56">
        <v>2.4940426702364071E-2</v>
      </c>
      <c r="O24" s="56">
        <v>0.10900452147819406</v>
      </c>
      <c r="P24" s="56">
        <v>0.13549803774035696</v>
      </c>
      <c r="Q24" s="53">
        <v>86.371691719561895</v>
      </c>
      <c r="R24" s="57">
        <v>9.2284303689793568E-4</v>
      </c>
      <c r="S24" s="57">
        <v>2.1746760525260811E-2</v>
      </c>
      <c r="T24" s="57">
        <v>8.8823524070726467E-2</v>
      </c>
    </row>
    <row r="25" spans="11:20" x14ac:dyDescent="0.3">
      <c r="K25" s="51">
        <v>36403</v>
      </c>
      <c r="L25" s="52">
        <v>88.677040885892396</v>
      </c>
      <c r="M25" s="53">
        <v>95.258081916427997</v>
      </c>
      <c r="N25" s="56">
        <v>-1.5720416727410647E-2</v>
      </c>
      <c r="O25" s="56">
        <v>3.3757509273446118E-2</v>
      </c>
      <c r="P25" s="56">
        <v>0.14037186789879619</v>
      </c>
      <c r="Q25" s="53">
        <v>87.002789618258404</v>
      </c>
      <c r="R25" s="57">
        <v>7.3067678325162699E-3</v>
      </c>
      <c r="S25" s="57">
        <v>1.9015391903303369E-2</v>
      </c>
      <c r="T25" s="57">
        <v>0.10200155727530857</v>
      </c>
    </row>
    <row r="26" spans="11:20" x14ac:dyDescent="0.3">
      <c r="K26" s="51">
        <v>36433</v>
      </c>
      <c r="L26" s="52">
        <v>89.1592110182835</v>
      </c>
      <c r="M26" s="53">
        <v>95.613643072889602</v>
      </c>
      <c r="N26" s="56">
        <v>3.7326088171032445E-3</v>
      </c>
      <c r="O26" s="56">
        <v>1.2593496122962122E-2</v>
      </c>
      <c r="P26" s="56">
        <v>0.1267710597564875</v>
      </c>
      <c r="Q26" s="53">
        <v>87.464417310915593</v>
      </c>
      <c r="R26" s="57">
        <v>5.3058953015492349E-3</v>
      </c>
      <c r="S26" s="57">
        <v>1.3585950402076552E-2</v>
      </c>
      <c r="T26" s="57">
        <v>0.11569118250761257</v>
      </c>
    </row>
    <row r="27" spans="11:20" x14ac:dyDescent="0.3">
      <c r="K27" s="51">
        <v>36464</v>
      </c>
      <c r="L27" s="52">
        <v>89.881626554883695</v>
      </c>
      <c r="M27" s="53">
        <v>94.308231453751901</v>
      </c>
      <c r="N27" s="56">
        <v>-1.3652984837556503E-2</v>
      </c>
      <c r="O27" s="56">
        <v>-2.5535000422202248E-2</v>
      </c>
      <c r="P27" s="56">
        <v>9.5449087278109523E-2</v>
      </c>
      <c r="Q27" s="53">
        <v>88.444202351184202</v>
      </c>
      <c r="R27" s="57">
        <v>1.1202098755036527E-2</v>
      </c>
      <c r="S27" s="57">
        <v>2.3995253425757701E-2</v>
      </c>
      <c r="T27" s="57">
        <v>0.11236598833080791</v>
      </c>
    </row>
    <row r="28" spans="11:20" x14ac:dyDescent="0.3">
      <c r="K28" s="51">
        <v>36494</v>
      </c>
      <c r="L28" s="52">
        <v>90.832355832988597</v>
      </c>
      <c r="M28" s="53">
        <v>95.9203718625036</v>
      </c>
      <c r="N28" s="56">
        <v>1.7094376428236524E-2</v>
      </c>
      <c r="O28" s="56">
        <v>6.9525853633778389E-3</v>
      </c>
      <c r="P28" s="56">
        <v>6.7761414841672529E-2</v>
      </c>
      <c r="Q28" s="53">
        <v>89.311914609411303</v>
      </c>
      <c r="R28" s="57">
        <v>9.8108438445936308E-3</v>
      </c>
      <c r="S28" s="57">
        <v>2.6540815544934038E-2</v>
      </c>
      <c r="T28" s="57">
        <v>0.10351823406516281</v>
      </c>
    </row>
    <row r="29" spans="11:20" x14ac:dyDescent="0.3">
      <c r="K29" s="51">
        <v>36525</v>
      </c>
      <c r="L29" s="52">
        <v>91.311239557061796</v>
      </c>
      <c r="M29" s="53">
        <v>95.497119494617706</v>
      </c>
      <c r="N29" s="56">
        <v>-4.412538855589565E-3</v>
      </c>
      <c r="O29" s="56">
        <v>-1.2186919620149617E-3</v>
      </c>
      <c r="P29" s="56">
        <v>5.1538321823192845E-2</v>
      </c>
      <c r="Q29" s="53">
        <v>90.168767555050593</v>
      </c>
      <c r="R29" s="57">
        <v>9.5939377112961299E-3</v>
      </c>
      <c r="S29" s="57">
        <v>3.0919433608317171E-2</v>
      </c>
      <c r="T29" s="57">
        <v>9.5330222755663829E-2</v>
      </c>
    </row>
    <row r="30" spans="11:20" x14ac:dyDescent="0.3">
      <c r="K30" s="51">
        <v>36556</v>
      </c>
      <c r="L30" s="52">
        <v>92.212106817516499</v>
      </c>
      <c r="M30" s="53">
        <v>97.611157012971404</v>
      </c>
      <c r="N30" s="56">
        <v>2.2137186226573569E-2</v>
      </c>
      <c r="O30" s="56">
        <v>3.5022664599953179E-2</v>
      </c>
      <c r="P30" s="56">
        <v>7.5027045760737376E-2</v>
      </c>
      <c r="Q30" s="53">
        <v>91.088570957182597</v>
      </c>
      <c r="R30" s="57">
        <v>1.020090910714111E-2</v>
      </c>
      <c r="S30" s="57">
        <v>2.9898721857408272E-2</v>
      </c>
      <c r="T30" s="57">
        <v>0.10363804160812284</v>
      </c>
    </row>
    <row r="31" spans="11:20" x14ac:dyDescent="0.3">
      <c r="K31" s="51">
        <v>36585</v>
      </c>
      <c r="L31" s="52">
        <v>92.587862862968095</v>
      </c>
      <c r="M31" s="53">
        <v>97.578146044197993</v>
      </c>
      <c r="N31" s="56">
        <v>-3.3818847950983777E-4</v>
      </c>
      <c r="O31" s="56">
        <v>1.7282816460206352E-2</v>
      </c>
      <c r="P31" s="56">
        <v>0.11577429143015605</v>
      </c>
      <c r="Q31" s="53">
        <v>91.6262823714153</v>
      </c>
      <c r="R31" s="57">
        <v>5.9031710409143123E-3</v>
      </c>
      <c r="S31" s="57">
        <v>2.5913314837392676E-2</v>
      </c>
      <c r="T31" s="57">
        <v>0.10688903303049435</v>
      </c>
    </row>
    <row r="32" spans="11:20" x14ac:dyDescent="0.3">
      <c r="K32" s="51">
        <v>36616</v>
      </c>
      <c r="L32" s="52">
        <v>93.3351398084869</v>
      </c>
      <c r="M32" s="53">
        <v>98.887454298728102</v>
      </c>
      <c r="N32" s="56">
        <v>1.3418048073357003E-2</v>
      </c>
      <c r="O32" s="56">
        <v>3.5501958824019519E-2</v>
      </c>
      <c r="P32" s="56">
        <v>0.14253628553265263</v>
      </c>
      <c r="Q32" s="53">
        <v>92.222028722286495</v>
      </c>
      <c r="R32" s="57">
        <v>6.5019155579868482E-3</v>
      </c>
      <c r="S32" s="57">
        <v>2.2771312317009684E-2</v>
      </c>
      <c r="T32" s="57">
        <v>0.10761689390685691</v>
      </c>
    </row>
    <row r="33" spans="11:20" x14ac:dyDescent="0.3">
      <c r="K33" s="51">
        <v>36646</v>
      </c>
      <c r="L33" s="52">
        <v>94.0321990656049</v>
      </c>
      <c r="M33" s="53">
        <v>97.285666787996604</v>
      </c>
      <c r="N33" s="56">
        <v>-1.6198086219235353E-2</v>
      </c>
      <c r="O33" s="56">
        <v>-3.3345596439507963E-3</v>
      </c>
      <c r="P33" s="56">
        <v>0.1148047767136755</v>
      </c>
      <c r="Q33" s="53">
        <v>93.2440114531652</v>
      </c>
      <c r="R33" s="57">
        <v>1.1081763706979997E-2</v>
      </c>
      <c r="S33" s="57">
        <v>2.3663127803331019E-2</v>
      </c>
      <c r="T33" s="57">
        <v>0.10304388792091035</v>
      </c>
    </row>
    <row r="34" spans="11:20" x14ac:dyDescent="0.3">
      <c r="K34" s="51">
        <v>36677</v>
      </c>
      <c r="L34" s="52">
        <v>95.723682502565197</v>
      </c>
      <c r="M34" s="53">
        <v>98.549063242027401</v>
      </c>
      <c r="N34" s="56">
        <v>1.2986460346558149E-2</v>
      </c>
      <c r="O34" s="56">
        <v>9.950150081654785E-3</v>
      </c>
      <c r="P34" s="56">
        <v>6.9471819175274563E-2</v>
      </c>
      <c r="Q34" s="53">
        <v>95.089116113845193</v>
      </c>
      <c r="R34" s="57">
        <v>1.9787915941462453E-2</v>
      </c>
      <c r="S34" s="57">
        <v>3.7793018038132287E-2</v>
      </c>
      <c r="T34" s="57">
        <v>0.11372604657441698</v>
      </c>
    </row>
    <row r="35" spans="11:20" x14ac:dyDescent="0.3">
      <c r="K35" s="51">
        <v>36707</v>
      </c>
      <c r="L35" s="52">
        <v>97.654417903114805</v>
      </c>
      <c r="M35" s="53">
        <v>101.069089635341</v>
      </c>
      <c r="N35" s="56">
        <v>2.5571287137703624E-2</v>
      </c>
      <c r="O35" s="56">
        <v>2.2061800984606306E-2</v>
      </c>
      <c r="P35" s="56">
        <v>7.0369243705066253E-2</v>
      </c>
      <c r="Q35" s="53">
        <v>96.942056017279597</v>
      </c>
      <c r="R35" s="57">
        <v>1.9486351111056566E-2</v>
      </c>
      <c r="S35" s="57">
        <v>5.1181126249204345E-2</v>
      </c>
      <c r="T35" s="57">
        <v>0.1234180596312382</v>
      </c>
    </row>
    <row r="36" spans="11:20" x14ac:dyDescent="0.3">
      <c r="K36" s="51">
        <v>36738</v>
      </c>
      <c r="L36" s="52">
        <v>98.119329130444598</v>
      </c>
      <c r="M36" s="53">
        <v>105.333216519603</v>
      </c>
      <c r="N36" s="56">
        <v>4.2190217599139768E-2</v>
      </c>
      <c r="O36" s="56">
        <v>8.2720815895146016E-2</v>
      </c>
      <c r="P36" s="56">
        <v>8.838360352074548E-2</v>
      </c>
      <c r="Q36" s="53">
        <v>96.839264976863703</v>
      </c>
      <c r="R36" s="57">
        <v>-1.0603348498980925E-3</v>
      </c>
      <c r="S36" s="57">
        <v>3.8557473747301563E-2</v>
      </c>
      <c r="T36" s="57">
        <v>0.12119217591903508</v>
      </c>
    </row>
    <row r="37" spans="11:20" x14ac:dyDescent="0.3">
      <c r="K37" s="51">
        <v>36769</v>
      </c>
      <c r="L37" s="52">
        <v>97.751447363331494</v>
      </c>
      <c r="M37" s="53">
        <v>106.55481851778799</v>
      </c>
      <c r="N37" s="56">
        <v>1.1597500186065757E-2</v>
      </c>
      <c r="O37" s="56">
        <v>8.1236239213144046E-2</v>
      </c>
      <c r="P37" s="56">
        <v>0.11859084682463861</v>
      </c>
      <c r="Q37" s="53">
        <v>95.953050161951197</v>
      </c>
      <c r="R37" s="57">
        <v>-9.1513996427403654E-3</v>
      </c>
      <c r="S37" s="57">
        <v>9.085519809350906E-3</v>
      </c>
      <c r="T37" s="57">
        <v>0.10287325938586322</v>
      </c>
    </row>
    <row r="38" spans="11:20" x14ac:dyDescent="0.3">
      <c r="K38" s="51">
        <v>36799</v>
      </c>
      <c r="L38" s="52">
        <v>97.249025761533304</v>
      </c>
      <c r="M38" s="53">
        <v>104.67769289824901</v>
      </c>
      <c r="N38" s="56">
        <v>-1.7616524955421209E-2</v>
      </c>
      <c r="O38" s="56">
        <v>3.5704321429310459E-2</v>
      </c>
      <c r="P38" s="56">
        <v>9.4798707946412764E-2</v>
      </c>
      <c r="Q38" s="53">
        <v>95.501089230323103</v>
      </c>
      <c r="R38" s="57">
        <v>-4.7102299600196851E-3</v>
      </c>
      <c r="S38" s="57">
        <v>-1.4864206992882933E-2</v>
      </c>
      <c r="T38" s="57">
        <v>9.1885044987369158E-2</v>
      </c>
    </row>
    <row r="39" spans="11:20" x14ac:dyDescent="0.3">
      <c r="K39" s="51">
        <v>36830</v>
      </c>
      <c r="L39" s="52">
        <v>98.274830659669504</v>
      </c>
      <c r="M39" s="53">
        <v>101.917339426487</v>
      </c>
      <c r="N39" s="56">
        <v>-2.6370025889328463E-2</v>
      </c>
      <c r="O39" s="56">
        <v>-3.2429248873077743E-2</v>
      </c>
      <c r="P39" s="56">
        <v>8.0683391634446711E-2</v>
      </c>
      <c r="Q39" s="53">
        <v>97.083899069984895</v>
      </c>
      <c r="R39" s="57">
        <v>1.6573735990010219E-2</v>
      </c>
      <c r="S39" s="57">
        <v>2.5261870087474048E-3</v>
      </c>
      <c r="T39" s="57">
        <v>9.7685280539872688E-2</v>
      </c>
    </row>
    <row r="40" spans="11:20" x14ac:dyDescent="0.3">
      <c r="K40" s="51">
        <v>36860</v>
      </c>
      <c r="L40" s="52">
        <v>99.301982846193198</v>
      </c>
      <c r="M40" s="53">
        <v>100.06165774256699</v>
      </c>
      <c r="N40" s="56">
        <v>-1.8207713175818485E-2</v>
      </c>
      <c r="O40" s="56">
        <v>-6.0937279660769561E-2</v>
      </c>
      <c r="P40" s="56">
        <v>4.3174205850657899E-2</v>
      </c>
      <c r="Q40" s="53">
        <v>98.889056181785904</v>
      </c>
      <c r="R40" s="57">
        <v>1.8593784644967082E-2</v>
      </c>
      <c r="S40" s="57">
        <v>3.0598360499007216E-2</v>
      </c>
      <c r="T40" s="57">
        <v>0.10723251891148466</v>
      </c>
    </row>
    <row r="41" spans="11:20" x14ac:dyDescent="0.3">
      <c r="K41" s="51">
        <v>36891</v>
      </c>
      <c r="L41" s="52">
        <v>100</v>
      </c>
      <c r="M41" s="53">
        <v>100</v>
      </c>
      <c r="N41" s="56">
        <v>-6.1619749220642728E-4</v>
      </c>
      <c r="O41" s="56">
        <v>-4.4686625858251561E-2</v>
      </c>
      <c r="P41" s="56">
        <v>4.7152003423894584E-2</v>
      </c>
      <c r="Q41" s="53">
        <v>100</v>
      </c>
      <c r="R41" s="57">
        <v>1.1234244324992426E-2</v>
      </c>
      <c r="S41" s="57">
        <v>4.7108475996820554E-2</v>
      </c>
      <c r="T41" s="57">
        <v>0.10903146079874237</v>
      </c>
    </row>
    <row r="42" spans="11:20" x14ac:dyDescent="0.3">
      <c r="K42" s="51">
        <v>36922</v>
      </c>
      <c r="L42" s="52">
        <v>100.158891560784</v>
      </c>
      <c r="M42" s="53">
        <v>101.375371669229</v>
      </c>
      <c r="N42" s="56">
        <v>1.3753716692289863E-2</v>
      </c>
      <c r="O42" s="56">
        <v>-5.3177188524325958E-3</v>
      </c>
      <c r="P42" s="56">
        <v>3.8563364798118061E-2</v>
      </c>
      <c r="Q42" s="53">
        <v>100.121107492715</v>
      </c>
      <c r="R42" s="57">
        <v>1.2110749271498911E-3</v>
      </c>
      <c r="S42" s="57">
        <v>3.1284367972702398E-2</v>
      </c>
      <c r="T42" s="57">
        <v>9.9162128032267205E-2</v>
      </c>
    </row>
    <row r="43" spans="11:20" x14ac:dyDescent="0.3">
      <c r="K43" s="51">
        <v>36950</v>
      </c>
      <c r="L43" s="52">
        <v>100.386844744296</v>
      </c>
      <c r="M43" s="53">
        <v>103.86905091170701</v>
      </c>
      <c r="N43" s="56">
        <v>2.4598472009695449E-2</v>
      </c>
      <c r="O43" s="56">
        <v>3.8050470630173416E-2</v>
      </c>
      <c r="P43" s="56">
        <v>6.4470428293027293E-2</v>
      </c>
      <c r="Q43" s="53">
        <v>99.9487030511673</v>
      </c>
      <c r="R43" s="57">
        <v>-1.7219589941136482E-3</v>
      </c>
      <c r="S43" s="57">
        <v>1.0715512012102302E-2</v>
      </c>
      <c r="T43" s="57">
        <v>9.0830059502101435E-2</v>
      </c>
    </row>
    <row r="44" spans="11:20" x14ac:dyDescent="0.3">
      <c r="K44" s="51">
        <v>36981</v>
      </c>
      <c r="L44" s="52">
        <v>100.543935037989</v>
      </c>
      <c r="M44" s="53">
        <v>104.967006436026</v>
      </c>
      <c r="N44" s="56">
        <v>1.0570574340303729E-2</v>
      </c>
      <c r="O44" s="56">
        <v>4.9670064360259891E-2</v>
      </c>
      <c r="P44" s="56">
        <v>6.1479509007606126E-2</v>
      </c>
      <c r="Q44" s="53">
        <v>99.806875595845099</v>
      </c>
      <c r="R44" s="57">
        <v>-1.4190024581869354E-3</v>
      </c>
      <c r="S44" s="57">
        <v>-1.9312440415489851E-3</v>
      </c>
      <c r="T44" s="57">
        <v>8.2245500111467917E-2</v>
      </c>
    </row>
    <row r="45" spans="11:20" x14ac:dyDescent="0.3">
      <c r="K45" s="51">
        <v>37011</v>
      </c>
      <c r="L45" s="52">
        <v>100.600134054737</v>
      </c>
      <c r="M45" s="53">
        <v>103.92815480282</v>
      </c>
      <c r="N45" s="56">
        <v>-9.8969349367806769E-3</v>
      </c>
      <c r="O45" s="56">
        <v>2.5181492225945235E-2</v>
      </c>
      <c r="P45" s="56">
        <v>6.8278177393784167E-2</v>
      </c>
      <c r="Q45" s="53">
        <v>99.872250849352397</v>
      </c>
      <c r="R45" s="57">
        <v>6.5501753378227612E-4</v>
      </c>
      <c r="S45" s="57">
        <v>-2.4855562387852137E-3</v>
      </c>
      <c r="T45" s="57">
        <v>7.1084880335896328E-2</v>
      </c>
    </row>
    <row r="46" spans="11:20" x14ac:dyDescent="0.3">
      <c r="K46" s="51">
        <v>37042</v>
      </c>
      <c r="L46" s="52">
        <v>100.88042327794</v>
      </c>
      <c r="M46" s="53">
        <v>102.901444052315</v>
      </c>
      <c r="N46" s="56">
        <v>-9.8790433877418149E-3</v>
      </c>
      <c r="O46" s="56">
        <v>-9.315641674770947E-3</v>
      </c>
      <c r="P46" s="56">
        <v>4.4164608643702197E-2</v>
      </c>
      <c r="Q46" s="53">
        <v>100.378653975006</v>
      </c>
      <c r="R46" s="57">
        <v>5.0705087884468369E-3</v>
      </c>
      <c r="S46" s="57">
        <v>4.301715887384816E-3</v>
      </c>
      <c r="T46" s="57">
        <v>5.562716404712309E-2</v>
      </c>
    </row>
    <row r="47" spans="11:20" x14ac:dyDescent="0.3">
      <c r="K47" s="51">
        <v>37072</v>
      </c>
      <c r="L47" s="52">
        <v>102.277878576584</v>
      </c>
      <c r="M47" s="53">
        <v>103.25999433436399</v>
      </c>
      <c r="N47" s="56">
        <v>3.4844047656581445E-3</v>
      </c>
      <c r="O47" s="56">
        <v>-1.6262368144245087E-2</v>
      </c>
      <c r="P47" s="56">
        <v>2.1677297252085781E-2</v>
      </c>
      <c r="Q47" s="53">
        <v>101.921356453117</v>
      </c>
      <c r="R47" s="57">
        <v>1.5368830095043196E-2</v>
      </c>
      <c r="S47" s="57">
        <v>2.118572337475233E-2</v>
      </c>
      <c r="T47" s="57">
        <v>5.1363676823089621E-2</v>
      </c>
    </row>
    <row r="48" spans="11:20" x14ac:dyDescent="0.3">
      <c r="K48" s="51">
        <v>37103</v>
      </c>
      <c r="L48" s="52">
        <v>103.974311811132</v>
      </c>
      <c r="M48" s="53">
        <v>105.569772748099</v>
      </c>
      <c r="N48" s="56">
        <v>2.2368570021956025E-2</v>
      </c>
      <c r="O48" s="56">
        <v>1.5795699908206728E-2</v>
      </c>
      <c r="P48" s="56">
        <v>2.245789469953019E-3</v>
      </c>
      <c r="Q48" s="53">
        <v>103.701276732024</v>
      </c>
      <c r="R48" s="57">
        <v>1.7463663562265808E-2</v>
      </c>
      <c r="S48" s="57">
        <v>3.8339236876190119E-2</v>
      </c>
      <c r="T48" s="57">
        <v>7.0859808330843155E-2</v>
      </c>
    </row>
    <row r="49" spans="11:20" x14ac:dyDescent="0.3">
      <c r="K49" s="51">
        <v>37134</v>
      </c>
      <c r="L49" s="52">
        <v>105.93299259961201</v>
      </c>
      <c r="M49" s="53">
        <v>107.582982931591</v>
      </c>
      <c r="N49" s="56">
        <v>1.9069949011785381E-2</v>
      </c>
      <c r="O49" s="56">
        <v>4.5495366196181886E-2</v>
      </c>
      <c r="P49" s="56">
        <v>9.6491592600420617E-3</v>
      </c>
      <c r="Q49" s="53">
        <v>105.653530634579</v>
      </c>
      <c r="R49" s="57">
        <v>1.8825746066751359E-2</v>
      </c>
      <c r="S49" s="57">
        <v>5.2549784746928507E-2</v>
      </c>
      <c r="T49" s="57">
        <v>0.10109611373744931</v>
      </c>
    </row>
    <row r="50" spans="11:20" x14ac:dyDescent="0.3">
      <c r="K50" s="51">
        <v>37164</v>
      </c>
      <c r="L50" s="52">
        <v>106.959728367118</v>
      </c>
      <c r="M50" s="53">
        <v>107.750768876639</v>
      </c>
      <c r="N50" s="56">
        <v>1.559595583575657E-3</v>
      </c>
      <c r="O50" s="56">
        <v>4.3489974711150126E-2</v>
      </c>
      <c r="P50" s="56">
        <v>2.9357505819096907E-2</v>
      </c>
      <c r="Q50" s="53">
        <v>106.784700827671</v>
      </c>
      <c r="R50" s="57">
        <v>1.0706411667437354E-2</v>
      </c>
      <c r="S50" s="57">
        <v>4.7716637060174039E-2</v>
      </c>
      <c r="T50" s="57">
        <v>0.11815165343439005</v>
      </c>
    </row>
    <row r="51" spans="11:20" x14ac:dyDescent="0.3">
      <c r="K51" s="51">
        <v>37195</v>
      </c>
      <c r="L51" s="52">
        <v>106.570657080058</v>
      </c>
      <c r="M51" s="53">
        <v>104.242285382365</v>
      </c>
      <c r="N51" s="56">
        <v>-3.2561099385664427E-2</v>
      </c>
      <c r="O51" s="56">
        <v>-1.2574502446846547E-2</v>
      </c>
      <c r="P51" s="56">
        <v>2.2812074657374337E-2</v>
      </c>
      <c r="Q51" s="53">
        <v>106.614531507405</v>
      </c>
      <c r="R51" s="57">
        <v>-1.5935739759257439E-3</v>
      </c>
      <c r="S51" s="57">
        <v>2.8092757072887276E-2</v>
      </c>
      <c r="T51" s="57">
        <v>9.8169032442235959E-2</v>
      </c>
    </row>
    <row r="52" spans="11:20" x14ac:dyDescent="0.3">
      <c r="K52" s="51">
        <v>37225</v>
      </c>
      <c r="L52" s="52">
        <v>105.42745526918</v>
      </c>
      <c r="M52" s="53">
        <v>102.784623882451</v>
      </c>
      <c r="N52" s="56">
        <v>-1.3983399294894894E-2</v>
      </c>
      <c r="O52" s="56">
        <v>-4.4601468730339544E-2</v>
      </c>
      <c r="P52" s="56">
        <v>2.7212882549772388E-2</v>
      </c>
      <c r="Q52" s="53">
        <v>105.571052964191</v>
      </c>
      <c r="R52" s="57">
        <v>-9.7873950995276404E-3</v>
      </c>
      <c r="S52" s="57">
        <v>-7.8064282274925567E-4</v>
      </c>
      <c r="T52" s="57">
        <v>6.7570639668374399E-2</v>
      </c>
    </row>
    <row r="53" spans="11:20" x14ac:dyDescent="0.3">
      <c r="K53" s="51">
        <v>37256</v>
      </c>
      <c r="L53" s="52">
        <v>104.10921709058201</v>
      </c>
      <c r="M53" s="53">
        <v>102.17707352623199</v>
      </c>
      <c r="N53" s="56">
        <v>-5.9109070332721281E-3</v>
      </c>
      <c r="O53" s="56">
        <v>-5.1727661978803963E-2</v>
      </c>
      <c r="P53" s="56">
        <v>2.1770735262319985E-2</v>
      </c>
      <c r="Q53" s="53">
        <v>104.204302615515</v>
      </c>
      <c r="R53" s="57">
        <v>-1.2946260459669623E-2</v>
      </c>
      <c r="S53" s="57">
        <v>-2.4164493529089337E-2</v>
      </c>
      <c r="T53" s="57">
        <v>4.2043026155150098E-2</v>
      </c>
    </row>
    <row r="54" spans="11:20" x14ac:dyDescent="0.3">
      <c r="K54" s="51">
        <v>37287</v>
      </c>
      <c r="L54" s="52">
        <v>104.39441750100499</v>
      </c>
      <c r="M54" s="53">
        <v>103.815667109272</v>
      </c>
      <c r="N54" s="56">
        <v>1.6036802841288278E-2</v>
      </c>
      <c r="O54" s="56">
        <v>-4.0925644667914041E-3</v>
      </c>
      <c r="P54" s="56">
        <v>2.4071876629022659E-2</v>
      </c>
      <c r="Q54" s="53">
        <v>104.581901559817</v>
      </c>
      <c r="R54" s="57">
        <v>3.6236406254281928E-3</v>
      </c>
      <c r="S54" s="57">
        <v>-1.9065224213331788E-2</v>
      </c>
      <c r="T54" s="57">
        <v>4.4553982459958119E-2</v>
      </c>
    </row>
    <row r="55" spans="11:20" x14ac:dyDescent="0.3">
      <c r="K55" s="51">
        <v>37315</v>
      </c>
      <c r="L55" s="52">
        <v>105.58135321597</v>
      </c>
      <c r="M55" s="53">
        <v>102.816330407994</v>
      </c>
      <c r="N55" s="56">
        <v>-9.6260682910811468E-3</v>
      </c>
      <c r="O55" s="56">
        <v>3.0847537642664236E-4</v>
      </c>
      <c r="P55" s="56">
        <v>-1.013507386919188E-2</v>
      </c>
      <c r="Q55" s="53">
        <v>106.08890379851699</v>
      </c>
      <c r="R55" s="57">
        <v>1.4409780432592889E-2</v>
      </c>
      <c r="S55" s="57">
        <v>4.9052350979359449E-3</v>
      </c>
      <c r="T55" s="57">
        <v>6.1433520995328061E-2</v>
      </c>
    </row>
    <row r="56" spans="11:20" x14ac:dyDescent="0.3">
      <c r="K56" s="51">
        <v>37346</v>
      </c>
      <c r="L56" s="52">
        <v>107.577823030006</v>
      </c>
      <c r="M56" s="53">
        <v>102.049278202626</v>
      </c>
      <c r="N56" s="56">
        <v>-7.4604121964302328E-3</v>
      </c>
      <c r="O56" s="56">
        <v>-1.2507240537984465E-3</v>
      </c>
      <c r="P56" s="56">
        <v>-2.7796622314634312E-2</v>
      </c>
      <c r="Q56" s="53">
        <v>108.442887855473</v>
      </c>
      <c r="R56" s="57">
        <v>2.2188786693721152E-2</v>
      </c>
      <c r="S56" s="57">
        <v>4.0675721957443622E-2</v>
      </c>
      <c r="T56" s="57">
        <v>8.6527227789378935E-2</v>
      </c>
    </row>
    <row r="57" spans="11:20" x14ac:dyDescent="0.3">
      <c r="K57" s="51">
        <v>37376</v>
      </c>
      <c r="L57" s="52">
        <v>108.568485274346</v>
      </c>
      <c r="M57" s="53">
        <v>101.044850395042</v>
      </c>
      <c r="N57" s="56">
        <v>-9.8425763050438153E-3</v>
      </c>
      <c r="O57" s="56">
        <v>-2.6689774206368533E-2</v>
      </c>
      <c r="P57" s="56">
        <v>-2.7743246411411904E-2</v>
      </c>
      <c r="Q57" s="53">
        <v>109.64674161362301</v>
      </c>
      <c r="R57" s="57">
        <v>1.110126982005899E-2</v>
      </c>
      <c r="S57" s="57">
        <v>4.8429412529940485E-2</v>
      </c>
      <c r="T57" s="57">
        <v>9.7869935654243845E-2</v>
      </c>
    </row>
    <row r="58" spans="11:20" x14ac:dyDescent="0.3">
      <c r="K58" s="51">
        <v>37407</v>
      </c>
      <c r="L58" s="52">
        <v>109.25253737430801</v>
      </c>
      <c r="M58" s="53">
        <v>100.991227156587</v>
      </c>
      <c r="N58" s="56">
        <v>-5.3068749417073402E-4</v>
      </c>
      <c r="O58" s="56">
        <v>-1.7751102807935792E-2</v>
      </c>
      <c r="P58" s="56">
        <v>-1.8563557716030132E-2</v>
      </c>
      <c r="Q58" s="53">
        <v>110.455332064481</v>
      </c>
      <c r="R58" s="57">
        <v>7.3745050601441431E-3</v>
      </c>
      <c r="S58" s="57">
        <v>4.1158199487636216E-2</v>
      </c>
      <c r="T58" s="57">
        <v>0.10038666280566044</v>
      </c>
    </row>
    <row r="59" spans="11:20" x14ac:dyDescent="0.3">
      <c r="K59" s="51">
        <v>37437</v>
      </c>
      <c r="L59" s="52">
        <v>109.70302587985999</v>
      </c>
      <c r="M59" s="53">
        <v>101.4442504647</v>
      </c>
      <c r="N59" s="56">
        <v>4.4857689213992913E-3</v>
      </c>
      <c r="O59" s="56">
        <v>-5.9287801793626027E-3</v>
      </c>
      <c r="P59" s="56">
        <v>-1.7584194937920183E-2</v>
      </c>
      <c r="Q59" s="53">
        <v>110.946229855344</v>
      </c>
      <c r="R59" s="57">
        <v>4.4443104890257157E-3</v>
      </c>
      <c r="S59" s="57">
        <v>2.3084427659352924E-2</v>
      </c>
      <c r="T59" s="57">
        <v>8.8547422407769583E-2</v>
      </c>
    </row>
    <row r="60" spans="11:20" x14ac:dyDescent="0.3">
      <c r="K60" s="51">
        <v>37468</v>
      </c>
      <c r="L60" s="52">
        <v>110.641779918814</v>
      </c>
      <c r="M60" s="53">
        <v>102.235838397902</v>
      </c>
      <c r="N60" s="56">
        <v>7.8031818420054577E-3</v>
      </c>
      <c r="O60" s="56">
        <v>1.178672637154432E-2</v>
      </c>
      <c r="P60" s="56">
        <v>-3.1580387675477217E-2</v>
      </c>
      <c r="Q60" s="53">
        <v>111.87460423041701</v>
      </c>
      <c r="R60" s="57">
        <v>8.3677865961147013E-3</v>
      </c>
      <c r="S60" s="57">
        <v>2.0318548312585616E-2</v>
      </c>
      <c r="T60" s="57">
        <v>7.8816073976734291E-2</v>
      </c>
    </row>
    <row r="61" spans="11:20" x14ac:dyDescent="0.3">
      <c r="K61" s="51">
        <v>37499</v>
      </c>
      <c r="L61" s="52">
        <v>111.794772410858</v>
      </c>
      <c r="M61" s="53">
        <v>104.8528911943</v>
      </c>
      <c r="N61" s="56">
        <v>2.5598193719627238E-2</v>
      </c>
      <c r="O61" s="56">
        <v>3.8237618716381094E-2</v>
      </c>
      <c r="P61" s="56">
        <v>-2.5376613130600689E-2</v>
      </c>
      <c r="Q61" s="53">
        <v>112.796577276823</v>
      </c>
      <c r="R61" s="57">
        <v>8.2411290100039558E-3</v>
      </c>
      <c r="S61" s="57">
        <v>2.1196307761541577E-2</v>
      </c>
      <c r="T61" s="57">
        <v>6.7608215261158344E-2</v>
      </c>
    </row>
    <row r="62" spans="11:20" x14ac:dyDescent="0.3">
      <c r="K62" s="51">
        <v>37529</v>
      </c>
      <c r="L62" s="52">
        <v>113.327937624467</v>
      </c>
      <c r="M62" s="53">
        <v>107.03339136076499</v>
      </c>
      <c r="N62" s="56">
        <v>2.0795803927088352E-2</v>
      </c>
      <c r="O62" s="56">
        <v>5.5095689213159105E-2</v>
      </c>
      <c r="P62" s="56">
        <v>-6.6577484629860573E-3</v>
      </c>
      <c r="Q62" s="53">
        <v>114.14482761155</v>
      </c>
      <c r="R62" s="57">
        <v>1.1952936580851725E-2</v>
      </c>
      <c r="S62" s="57">
        <v>2.8830161785366348E-2</v>
      </c>
      <c r="T62" s="57">
        <v>6.8924918334104524E-2</v>
      </c>
    </row>
    <row r="63" spans="11:20" x14ac:dyDescent="0.3">
      <c r="K63" s="51">
        <v>37560</v>
      </c>
      <c r="L63" s="52">
        <v>115.124800836739</v>
      </c>
      <c r="M63" s="53">
        <v>109.663029955895</v>
      </c>
      <c r="N63" s="56">
        <v>2.4568394607497712E-2</v>
      </c>
      <c r="O63" s="56">
        <v>7.2647631930070844E-2</v>
      </c>
      <c r="P63" s="56">
        <v>5.200139802812731E-2</v>
      </c>
      <c r="Q63" s="53">
        <v>115.918413084335</v>
      </c>
      <c r="R63" s="57">
        <v>1.5538027520797915E-2</v>
      </c>
      <c r="S63" s="57">
        <v>3.6145905335131845E-2</v>
      </c>
      <c r="T63" s="57">
        <v>8.7266542800347846E-2</v>
      </c>
    </row>
    <row r="64" spans="11:20" x14ac:dyDescent="0.3">
      <c r="K64" s="51">
        <v>37590</v>
      </c>
      <c r="L64" s="52">
        <v>116.832370645604</v>
      </c>
      <c r="M64" s="53">
        <v>109.67603172132701</v>
      </c>
      <c r="N64" s="56">
        <v>1.1856106326102456E-4</v>
      </c>
      <c r="O64" s="56">
        <v>4.5999118117681537E-2</v>
      </c>
      <c r="P64" s="56">
        <v>6.7047069674130766E-2</v>
      </c>
      <c r="Q64" s="53">
        <v>118.003393406985</v>
      </c>
      <c r="R64" s="57">
        <v>1.7986618925960318E-2</v>
      </c>
      <c r="S64" s="57">
        <v>4.6161118146196278E-2</v>
      </c>
      <c r="T64" s="57">
        <v>0.11776277770963373</v>
      </c>
    </row>
    <row r="65" spans="11:20" x14ac:dyDescent="0.3">
      <c r="K65" s="51">
        <v>37621</v>
      </c>
      <c r="L65" s="52">
        <v>117.821507641989</v>
      </c>
      <c r="M65" s="53">
        <v>109.29249018281099</v>
      </c>
      <c r="N65" s="56">
        <v>-3.4970406249794639E-3</v>
      </c>
      <c r="O65" s="56">
        <v>2.1106486427506788E-2</v>
      </c>
      <c r="P65" s="56">
        <v>6.9638094055925803E-2</v>
      </c>
      <c r="Q65" s="53">
        <v>119.393039238029</v>
      </c>
      <c r="R65" s="57">
        <v>1.1776320925375616E-2</v>
      </c>
      <c r="S65" s="57">
        <v>4.5978532153374108E-2</v>
      </c>
      <c r="T65" s="57">
        <v>0.14575920802959774</v>
      </c>
    </row>
    <row r="66" spans="11:20" x14ac:dyDescent="0.3">
      <c r="K66" s="51">
        <v>37652</v>
      </c>
      <c r="L66" s="52">
        <v>117.650914955537</v>
      </c>
      <c r="M66" s="53">
        <v>107.96928008253801</v>
      </c>
      <c r="N66" s="56">
        <v>-1.2107054181487498E-2</v>
      </c>
      <c r="O66" s="56">
        <v>-1.5445039901215485E-2</v>
      </c>
      <c r="P66" s="56">
        <v>4.0009500385852936E-2</v>
      </c>
      <c r="Q66" s="53">
        <v>119.438616909506</v>
      </c>
      <c r="R66" s="57">
        <v>3.8174479657993032E-4</v>
      </c>
      <c r="S66" s="57">
        <v>3.0367943551900645E-2</v>
      </c>
      <c r="T66" s="57">
        <v>0.14205818720164975</v>
      </c>
    </row>
    <row r="67" spans="11:20" x14ac:dyDescent="0.3">
      <c r="K67" s="51">
        <v>37680</v>
      </c>
      <c r="L67" s="52">
        <v>117.554658754324</v>
      </c>
      <c r="M67" s="53">
        <v>108.65750985822601</v>
      </c>
      <c r="N67" s="56">
        <v>6.3743110555325444E-3</v>
      </c>
      <c r="O67" s="56">
        <v>-9.2866403635840644E-3</v>
      </c>
      <c r="P67" s="56">
        <v>5.6811786873283143E-2</v>
      </c>
      <c r="Q67" s="53">
        <v>119.16977358688899</v>
      </c>
      <c r="R67" s="57">
        <v>-2.2508911236027718E-3</v>
      </c>
      <c r="S67" s="57">
        <v>9.8842935463834269E-3</v>
      </c>
      <c r="T67" s="57">
        <v>0.12330101754293787</v>
      </c>
    </row>
    <row r="68" spans="11:20" x14ac:dyDescent="0.3">
      <c r="K68" s="51">
        <v>37711</v>
      </c>
      <c r="L68" s="52">
        <v>118.50859800626699</v>
      </c>
      <c r="M68" s="53">
        <v>110.852041096562</v>
      </c>
      <c r="N68" s="56">
        <v>2.0196774628825631E-2</v>
      </c>
      <c r="O68" s="56">
        <v>1.4269515784134823E-2</v>
      </c>
      <c r="P68" s="56">
        <v>8.6259923136913441E-2</v>
      </c>
      <c r="Q68" s="53">
        <v>119.729140817516</v>
      </c>
      <c r="R68" s="57">
        <v>4.6938683677129056E-3</v>
      </c>
      <c r="S68" s="57">
        <v>2.815085214615598E-3</v>
      </c>
      <c r="T68" s="57">
        <v>0.10407554783200457</v>
      </c>
    </row>
    <row r="69" spans="11:20" x14ac:dyDescent="0.3">
      <c r="K69" s="51">
        <v>37741</v>
      </c>
      <c r="L69" s="52">
        <v>120.257658802525</v>
      </c>
      <c r="M69" s="53">
        <v>113.15326842260301</v>
      </c>
      <c r="N69" s="56">
        <v>2.0759449291839704E-2</v>
      </c>
      <c r="O69" s="56">
        <v>4.8013549188269611E-2</v>
      </c>
      <c r="P69" s="56">
        <v>0.11983211395951687</v>
      </c>
      <c r="Q69" s="53">
        <v>121.301302422913</v>
      </c>
      <c r="R69" s="57">
        <v>1.31309854448316E-2</v>
      </c>
      <c r="S69" s="57">
        <v>1.5595337266993692E-2</v>
      </c>
      <c r="T69" s="57">
        <v>0.10629190286710699</v>
      </c>
    </row>
    <row r="70" spans="11:20" x14ac:dyDescent="0.3">
      <c r="K70" s="51">
        <v>37772</v>
      </c>
      <c r="L70" s="52">
        <v>121.76783685095501</v>
      </c>
      <c r="M70" s="53">
        <v>114.303185938957</v>
      </c>
      <c r="N70" s="56">
        <v>1.0162477252175339E-2</v>
      </c>
      <c r="O70" s="56">
        <v>5.1958452647197229E-2</v>
      </c>
      <c r="P70" s="56">
        <v>0.13181302136006123</v>
      </c>
      <c r="Q70" s="53">
        <v>122.86061696764</v>
      </c>
      <c r="R70" s="57">
        <v>1.2854887075247623E-2</v>
      </c>
      <c r="S70" s="57">
        <v>3.0971304800373245E-2</v>
      </c>
      <c r="T70" s="57">
        <v>0.1123104215187829</v>
      </c>
    </row>
    <row r="71" spans="11:20" x14ac:dyDescent="0.3">
      <c r="K71" s="51">
        <v>37802</v>
      </c>
      <c r="L71" s="52">
        <v>122.614050722206</v>
      </c>
      <c r="M71" s="53">
        <v>113.838515787494</v>
      </c>
      <c r="N71" s="56">
        <v>-4.0652423433862328E-3</v>
      </c>
      <c r="O71" s="56">
        <v>2.6941088872964647E-2</v>
      </c>
      <c r="P71" s="56">
        <v>0.12217809551569303</v>
      </c>
      <c r="Q71" s="53">
        <v>124.01786314602499</v>
      </c>
      <c r="R71" s="57">
        <v>9.4191792858226986E-3</v>
      </c>
      <c r="S71" s="57">
        <v>3.582020466550917E-2</v>
      </c>
      <c r="T71" s="57">
        <v>0.11781953571314951</v>
      </c>
    </row>
    <row r="72" spans="11:20" x14ac:dyDescent="0.3">
      <c r="K72" s="51">
        <v>37833</v>
      </c>
      <c r="L72" s="52">
        <v>123.596508332141</v>
      </c>
      <c r="M72" s="53">
        <v>113.20074669528699</v>
      </c>
      <c r="N72" s="56">
        <v>-5.6024016809701482E-3</v>
      </c>
      <c r="O72" s="56">
        <v>4.1959258752188866E-4</v>
      </c>
      <c r="P72" s="56">
        <v>0.10725112122335778</v>
      </c>
      <c r="Q72" s="53">
        <v>125.419011241292</v>
      </c>
      <c r="R72" s="57">
        <v>1.1297953856995724E-2</v>
      </c>
      <c r="S72" s="57">
        <v>3.3946122062422202E-2</v>
      </c>
      <c r="T72" s="57">
        <v>0.12106775352678723</v>
      </c>
    </row>
    <row r="73" spans="11:20" x14ac:dyDescent="0.3">
      <c r="K73" s="51">
        <v>37864</v>
      </c>
      <c r="L73" s="52">
        <v>124.89264405642299</v>
      </c>
      <c r="M73" s="53">
        <v>112.594646606146</v>
      </c>
      <c r="N73" s="56">
        <v>-5.3542057524804676E-3</v>
      </c>
      <c r="O73" s="56">
        <v>-1.4947434043732E-2</v>
      </c>
      <c r="P73" s="56">
        <v>7.3834448661028951E-2</v>
      </c>
      <c r="Q73" s="53">
        <v>127.15500914212799</v>
      </c>
      <c r="R73" s="57">
        <v>1.3841584969093157E-2</v>
      </c>
      <c r="S73" s="57">
        <v>3.4953366509782979E-2</v>
      </c>
      <c r="T73" s="57">
        <v>0.12729492518258634</v>
      </c>
    </row>
    <row r="74" spans="11:20" x14ac:dyDescent="0.3">
      <c r="K74" s="51">
        <v>37894</v>
      </c>
      <c r="L74" s="52">
        <v>126.621186750251</v>
      </c>
      <c r="M74" s="53">
        <v>113.292314281834</v>
      </c>
      <c r="N74" s="56">
        <v>6.1962775026811467E-3</v>
      </c>
      <c r="O74" s="56">
        <v>-4.7980378335186202E-3</v>
      </c>
      <c r="P74" s="56">
        <v>5.8476358092520719E-2</v>
      </c>
      <c r="Q74" s="53">
        <v>129.105023431201</v>
      </c>
      <c r="R74" s="57">
        <v>1.5335725287026536E-2</v>
      </c>
      <c r="S74" s="57">
        <v>4.1019576987761264E-2</v>
      </c>
      <c r="T74" s="57">
        <v>0.13106328278459123</v>
      </c>
    </row>
    <row r="75" spans="11:20" x14ac:dyDescent="0.3">
      <c r="K75" s="51">
        <v>37925</v>
      </c>
      <c r="L75" s="52">
        <v>127.641049725541</v>
      </c>
      <c r="M75" s="53">
        <v>114.51315034484099</v>
      </c>
      <c r="N75" s="56">
        <v>1.0775983090697272E-2</v>
      </c>
      <c r="O75" s="56">
        <v>1.1593595341616636E-2</v>
      </c>
      <c r="P75" s="56">
        <v>4.4227488433400408E-2</v>
      </c>
      <c r="Q75" s="53">
        <v>130.10058001854699</v>
      </c>
      <c r="R75" s="57">
        <v>7.7112149542075681E-3</v>
      </c>
      <c r="S75" s="57">
        <v>3.732742533146105E-2</v>
      </c>
      <c r="T75" s="57">
        <v>0.12234611013777363</v>
      </c>
    </row>
    <row r="76" spans="11:20" x14ac:dyDescent="0.3">
      <c r="K76" s="51">
        <v>37955</v>
      </c>
      <c r="L76" s="52">
        <v>128.00326120029899</v>
      </c>
      <c r="M76" s="53">
        <v>115.86702957956101</v>
      </c>
      <c r="N76" s="56">
        <v>1.1822914928486306E-2</v>
      </c>
      <c r="O76" s="56">
        <v>2.906339752423337E-2</v>
      </c>
      <c r="P76" s="56">
        <v>5.6448047591332928E-2</v>
      </c>
      <c r="Q76" s="53">
        <v>130.365604347832</v>
      </c>
      <c r="R76" s="57">
        <v>2.0370726191014654E-3</v>
      </c>
      <c r="S76" s="57">
        <v>2.5249459123669826E-2</v>
      </c>
      <c r="T76" s="57">
        <v>0.10476148680072828</v>
      </c>
    </row>
    <row r="77" spans="11:20" x14ac:dyDescent="0.3">
      <c r="K77" s="51">
        <v>37986</v>
      </c>
      <c r="L77" s="52">
        <v>128.498748915883</v>
      </c>
      <c r="M77" s="53">
        <v>116.509285774107</v>
      </c>
      <c r="N77" s="56">
        <v>5.5430453069911234E-3</v>
      </c>
      <c r="O77" s="56">
        <v>2.8395319776681749E-2</v>
      </c>
      <c r="P77" s="56">
        <v>6.6031943999305343E-2</v>
      </c>
      <c r="Q77" s="53">
        <v>130.920329358288</v>
      </c>
      <c r="R77" s="57">
        <v>4.2551485357742447E-3</v>
      </c>
      <c r="S77" s="57">
        <v>1.4060691666690772E-2</v>
      </c>
      <c r="T77" s="57">
        <v>9.6549096947582624E-2</v>
      </c>
    </row>
    <row r="78" spans="11:20" x14ac:dyDescent="0.3">
      <c r="K78" s="51">
        <v>38017</v>
      </c>
      <c r="L78" s="52">
        <v>129.65795684861499</v>
      </c>
      <c r="M78" s="53">
        <v>117.08520249764599</v>
      </c>
      <c r="N78" s="56">
        <v>4.94309719360575E-3</v>
      </c>
      <c r="O78" s="56">
        <v>2.2460757957139421E-2</v>
      </c>
      <c r="P78" s="56">
        <v>8.4430704809175694E-2</v>
      </c>
      <c r="Q78" s="53">
        <v>132.19549259604699</v>
      </c>
      <c r="R78" s="57">
        <v>9.7399941171036897E-3</v>
      </c>
      <c r="S78" s="57">
        <v>1.6102253942306355E-2</v>
      </c>
      <c r="T78" s="57">
        <v>0.10680696090282416</v>
      </c>
    </row>
    <row r="79" spans="11:20" x14ac:dyDescent="0.3">
      <c r="K79" s="51">
        <v>38046</v>
      </c>
      <c r="L79" s="52">
        <v>132.16155415342601</v>
      </c>
      <c r="M79" s="53">
        <v>119.058650916933</v>
      </c>
      <c r="N79" s="56">
        <v>1.6854806390471877E-2</v>
      </c>
      <c r="O79" s="56">
        <v>2.754555242292156E-2</v>
      </c>
      <c r="P79" s="56">
        <v>9.5724088213306135E-2</v>
      </c>
      <c r="Q79" s="53">
        <v>134.72123621455199</v>
      </c>
      <c r="R79" s="57">
        <v>1.9106125094771498E-2</v>
      </c>
      <c r="S79" s="57">
        <v>3.3410897671279915E-2</v>
      </c>
      <c r="T79" s="57">
        <v>0.13049838192672336</v>
      </c>
    </row>
    <row r="80" spans="11:20" x14ac:dyDescent="0.3">
      <c r="K80" s="51">
        <v>38077</v>
      </c>
      <c r="L80" s="52">
        <v>134.73138197942799</v>
      </c>
      <c r="M80" s="53">
        <v>121.479796543364</v>
      </c>
      <c r="N80" s="56">
        <v>2.0335738795832947E-2</v>
      </c>
      <c r="O80" s="56">
        <v>4.2661928070643507E-2</v>
      </c>
      <c r="P80" s="56">
        <v>9.5873340189958967E-2</v>
      </c>
      <c r="Q80" s="53">
        <v>137.235153522844</v>
      </c>
      <c r="R80" s="57">
        <v>1.8660141332792035E-2</v>
      </c>
      <c r="S80" s="57">
        <v>4.8234099283956944E-2</v>
      </c>
      <c r="T80" s="57">
        <v>0.146213466377493</v>
      </c>
    </row>
    <row r="81" spans="11:20" x14ac:dyDescent="0.3">
      <c r="K81" s="51">
        <v>38107</v>
      </c>
      <c r="L81" s="52">
        <v>137.29117552563301</v>
      </c>
      <c r="M81" s="53">
        <v>123.515698629516</v>
      </c>
      <c r="N81" s="56">
        <v>1.6759182547900098E-2</v>
      </c>
      <c r="O81" s="56">
        <v>5.492151010286106E-2</v>
      </c>
      <c r="P81" s="56">
        <v>9.1578708696345767E-2</v>
      </c>
      <c r="Q81" s="53">
        <v>139.85048237095799</v>
      </c>
      <c r="R81" s="57">
        <v>1.9057280740234273E-2</v>
      </c>
      <c r="S81" s="57">
        <v>5.7906586863007092E-2</v>
      </c>
      <c r="T81" s="57">
        <v>0.1529182257530417</v>
      </c>
    </row>
    <row r="82" spans="11:20" x14ac:dyDescent="0.3">
      <c r="K82" s="51">
        <v>38138</v>
      </c>
      <c r="L82" s="52">
        <v>138.74610398680599</v>
      </c>
      <c r="M82" s="53">
        <v>123.854215714503</v>
      </c>
      <c r="N82" s="56">
        <v>2.7406806482339618E-3</v>
      </c>
      <c r="O82" s="56">
        <v>4.0279011736122028E-2</v>
      </c>
      <c r="P82" s="56">
        <v>8.3558736329945038E-2</v>
      </c>
      <c r="Q82" s="53">
        <v>141.60344837772999</v>
      </c>
      <c r="R82" s="57">
        <v>1.2534572473780869E-2</v>
      </c>
      <c r="S82" s="57">
        <v>5.1084835298108811E-2</v>
      </c>
      <c r="T82" s="57">
        <v>0.15255361622534114</v>
      </c>
    </row>
    <row r="83" spans="11:20" x14ac:dyDescent="0.3">
      <c r="K83" s="51">
        <v>38168</v>
      </c>
      <c r="L83" s="52">
        <v>140.86290316735401</v>
      </c>
      <c r="M83" s="53">
        <v>124.737987147628</v>
      </c>
      <c r="N83" s="56">
        <v>7.135578131326481E-3</v>
      </c>
      <c r="O83" s="56">
        <v>2.6820843440422903E-2</v>
      </c>
      <c r="P83" s="56">
        <v>9.5745023419669284E-2</v>
      </c>
      <c r="Q83" s="53">
        <v>143.97880935350099</v>
      </c>
      <c r="R83" s="57">
        <v>1.6774739619579648E-2</v>
      </c>
      <c r="S83" s="57">
        <v>4.91394198756403E-2</v>
      </c>
      <c r="T83" s="57">
        <v>0.16095218625056429</v>
      </c>
    </row>
    <row r="84" spans="11:20" x14ac:dyDescent="0.3">
      <c r="K84" s="51">
        <v>38199</v>
      </c>
      <c r="L84" s="52">
        <v>142.818280702816</v>
      </c>
      <c r="M84" s="53">
        <v>125.39982974114101</v>
      </c>
      <c r="N84" s="56">
        <v>5.3058623811983452E-3</v>
      </c>
      <c r="O84" s="56">
        <v>1.525418333483608E-2</v>
      </c>
      <c r="P84" s="56">
        <v>0.10776504044351776</v>
      </c>
      <c r="Q84" s="53">
        <v>146.22186478000199</v>
      </c>
      <c r="R84" s="57">
        <v>1.5579066367980454E-2</v>
      </c>
      <c r="S84" s="57">
        <v>4.5558530088896765E-2</v>
      </c>
      <c r="T84" s="57">
        <v>0.1658668277864801</v>
      </c>
    </row>
    <row r="85" spans="11:20" x14ac:dyDescent="0.3">
      <c r="K85" s="51">
        <v>38230</v>
      </c>
      <c r="L85" s="52">
        <v>145.20046670448301</v>
      </c>
      <c r="M85" s="53">
        <v>127.585143674235</v>
      </c>
      <c r="N85" s="56">
        <v>1.742676953872313E-2</v>
      </c>
      <c r="O85" s="56">
        <v>3.0123544347752995E-2</v>
      </c>
      <c r="P85" s="56">
        <v>0.13313685437039902</v>
      </c>
      <c r="Q85" s="53">
        <v>148.67557663206301</v>
      </c>
      <c r="R85" s="57">
        <v>1.6780745176193435E-2</v>
      </c>
      <c r="S85" s="57">
        <v>4.9943192311729501E-2</v>
      </c>
      <c r="T85" s="57">
        <v>0.16924671418866666</v>
      </c>
    </row>
    <row r="86" spans="11:20" x14ac:dyDescent="0.3">
      <c r="K86" s="51">
        <v>38260</v>
      </c>
      <c r="L86" s="52">
        <v>146.11643846534199</v>
      </c>
      <c r="M86" s="53">
        <v>129.29746701545599</v>
      </c>
      <c r="N86" s="56">
        <v>1.3421024516718782E-2</v>
      </c>
      <c r="O86" s="56">
        <v>3.6552456650048581E-2</v>
      </c>
      <c r="P86" s="56">
        <v>0.14127306724272959</v>
      </c>
      <c r="Q86" s="53">
        <v>149.45629598025499</v>
      </c>
      <c r="R86" s="57">
        <v>5.251160721065018E-3</v>
      </c>
      <c r="S86" s="57">
        <v>3.8043699981609835E-2</v>
      </c>
      <c r="T86" s="57">
        <v>0.15763346776277087</v>
      </c>
    </row>
    <row r="87" spans="11:20" x14ac:dyDescent="0.3">
      <c r="K87" s="51">
        <v>38291</v>
      </c>
      <c r="L87" s="52">
        <v>145.76989301602299</v>
      </c>
      <c r="M87" s="53">
        <v>131.15858381812399</v>
      </c>
      <c r="N87" s="56">
        <v>1.4394070089907673E-2</v>
      </c>
      <c r="O87" s="56">
        <v>4.5923141114869059E-2</v>
      </c>
      <c r="P87" s="56">
        <v>0.14535827040962102</v>
      </c>
      <c r="Q87" s="53">
        <v>148.79967781297</v>
      </c>
      <c r="R87" s="57">
        <v>-4.3933791010833945E-3</v>
      </c>
      <c r="S87" s="57">
        <v>1.7629463533695544E-2</v>
      </c>
      <c r="T87" s="57">
        <v>0.14372801252505774</v>
      </c>
    </row>
    <row r="88" spans="11:20" x14ac:dyDescent="0.3">
      <c r="K88" s="51">
        <v>38321</v>
      </c>
      <c r="L88" s="52">
        <v>145.47516276783099</v>
      </c>
      <c r="M88" s="53">
        <v>131.087442147872</v>
      </c>
      <c r="N88" s="56">
        <v>-5.4240956391116146E-4</v>
      </c>
      <c r="O88" s="56">
        <v>2.7450676252553929E-2</v>
      </c>
      <c r="P88" s="56">
        <v>0.1313610318961338</v>
      </c>
      <c r="Q88" s="53">
        <v>148.55223531639899</v>
      </c>
      <c r="R88" s="57">
        <v>-1.6629236044585216E-3</v>
      </c>
      <c r="S88" s="57">
        <v>-8.2960038533608227E-4</v>
      </c>
      <c r="T88" s="57">
        <v>0.13950482613529513</v>
      </c>
    </row>
    <row r="89" spans="11:20" x14ac:dyDescent="0.3">
      <c r="K89" s="51">
        <v>38352</v>
      </c>
      <c r="L89" s="52">
        <v>146.741699113995</v>
      </c>
      <c r="M89" s="53">
        <v>131.61376414846899</v>
      </c>
      <c r="N89" s="56">
        <v>4.0150451635425632E-3</v>
      </c>
      <c r="O89" s="56">
        <v>1.7914481903470669E-2</v>
      </c>
      <c r="P89" s="56">
        <v>0.12964184162665937</v>
      </c>
      <c r="Q89" s="53">
        <v>150.04119204970701</v>
      </c>
      <c r="R89" s="57">
        <v>1.0023119006837611E-2</v>
      </c>
      <c r="S89" s="57">
        <v>3.9134923397894372E-3</v>
      </c>
      <c r="T89" s="57">
        <v>0.14604960730805372</v>
      </c>
    </row>
    <row r="90" spans="11:20" x14ac:dyDescent="0.3">
      <c r="K90" s="51">
        <v>38383</v>
      </c>
      <c r="L90" s="52">
        <v>149.95544821605199</v>
      </c>
      <c r="M90" s="53">
        <v>131.35073485793501</v>
      </c>
      <c r="N90" s="56">
        <v>-1.9984937915555889E-3</v>
      </c>
      <c r="O90" s="56">
        <v>1.4650283208110793E-3</v>
      </c>
      <c r="P90" s="56">
        <v>0.12183890069777026</v>
      </c>
      <c r="Q90" s="53">
        <v>153.858720763587</v>
      </c>
      <c r="R90" s="57">
        <v>2.5443204374271389E-2</v>
      </c>
      <c r="S90" s="57">
        <v>3.3999018176476437E-2</v>
      </c>
      <c r="T90" s="57">
        <v>0.16387266874322926</v>
      </c>
    </row>
    <row r="91" spans="11:20" x14ac:dyDescent="0.3">
      <c r="K91" s="51">
        <v>38411</v>
      </c>
      <c r="L91" s="52">
        <v>153.74013667656101</v>
      </c>
      <c r="M91" s="53">
        <v>133.92569609385399</v>
      </c>
      <c r="N91" s="56">
        <v>1.9603706356907447E-2</v>
      </c>
      <c r="O91" s="56">
        <v>2.1651608266032962E-2</v>
      </c>
      <c r="P91" s="56">
        <v>0.12487160792115559</v>
      </c>
      <c r="Q91" s="53">
        <v>157.79740645533599</v>
      </c>
      <c r="R91" s="57">
        <v>2.5599365913102856E-2</v>
      </c>
      <c r="S91" s="57">
        <v>6.2235153306484214E-2</v>
      </c>
      <c r="T91" s="57">
        <v>0.17128829046694438</v>
      </c>
    </row>
    <row r="92" spans="11:20" x14ac:dyDescent="0.3">
      <c r="K92" s="51">
        <v>38442</v>
      </c>
      <c r="L92" s="52">
        <v>157.08559486161701</v>
      </c>
      <c r="M92" s="53">
        <v>135.54751259589199</v>
      </c>
      <c r="N92" s="56">
        <v>1.2109823203020342E-2</v>
      </c>
      <c r="O92" s="56">
        <v>2.9888579457278297E-2</v>
      </c>
      <c r="P92" s="56">
        <v>0.11580292734114273</v>
      </c>
      <c r="Q92" s="53">
        <v>161.51109631943001</v>
      </c>
      <c r="R92" s="57">
        <v>2.3534543105086847E-2</v>
      </c>
      <c r="S92" s="57">
        <v>7.6445035613440959E-2</v>
      </c>
      <c r="T92" s="57">
        <v>0.17689303486329444</v>
      </c>
    </row>
    <row r="93" spans="11:20" x14ac:dyDescent="0.3">
      <c r="K93" s="51">
        <v>38472</v>
      </c>
      <c r="L93" s="52">
        <v>159.173206556167</v>
      </c>
      <c r="M93" s="53">
        <v>137.528910025199</v>
      </c>
      <c r="N93" s="56">
        <v>1.4617733600277516E-2</v>
      </c>
      <c r="O93" s="56">
        <v>4.7035710717158175E-2</v>
      </c>
      <c r="P93" s="56">
        <v>0.11345287725502384</v>
      </c>
      <c r="Q93" s="53">
        <v>163.80435909214299</v>
      </c>
      <c r="R93" s="57">
        <v>1.4198793921734287E-2</v>
      </c>
      <c r="S93" s="57">
        <v>6.4641368907766061E-2</v>
      </c>
      <c r="T93" s="57">
        <v>0.17128204576117634</v>
      </c>
    </row>
    <row r="94" spans="11:20" x14ac:dyDescent="0.3">
      <c r="K94" s="51">
        <v>38503</v>
      </c>
      <c r="L94" s="52">
        <v>160.83025214427201</v>
      </c>
      <c r="M94" s="53">
        <v>138.81887690239299</v>
      </c>
      <c r="N94" s="56">
        <v>9.3796051823404891E-3</v>
      </c>
      <c r="O94" s="56">
        <v>3.6536534446010238E-2</v>
      </c>
      <c r="P94" s="56">
        <v>0.12082480278576146</v>
      </c>
      <c r="Q94" s="53">
        <v>165.82856480812899</v>
      </c>
      <c r="R94" s="57">
        <v>1.2357459393662173E-2</v>
      </c>
      <c r="S94" s="57">
        <v>5.0895376123093472E-2</v>
      </c>
      <c r="T94" s="57">
        <v>0.17107716448951171</v>
      </c>
    </row>
    <row r="95" spans="11:20" x14ac:dyDescent="0.3">
      <c r="K95" s="51">
        <v>38533</v>
      </c>
      <c r="L95" s="52">
        <v>162.32414660352299</v>
      </c>
      <c r="M95" s="53">
        <v>140.35996951361</v>
      </c>
      <c r="N95" s="56">
        <v>1.1101462896149217E-2</v>
      </c>
      <c r="O95" s="56">
        <v>3.5503837920400683E-2</v>
      </c>
      <c r="P95" s="56">
        <v>0.12523837143125705</v>
      </c>
      <c r="Q95" s="53">
        <v>167.52109682355001</v>
      </c>
      <c r="R95" s="57">
        <v>1.0206516696199763E-2</v>
      </c>
      <c r="S95" s="57">
        <v>3.7211068719598561E-2</v>
      </c>
      <c r="T95" s="57">
        <v>0.16351216943492908</v>
      </c>
    </row>
    <row r="96" spans="11:20" x14ac:dyDescent="0.3">
      <c r="K96" s="51">
        <v>38564</v>
      </c>
      <c r="L96" s="52">
        <v>164.13569509271801</v>
      </c>
      <c r="M96" s="53">
        <v>143.99928863066199</v>
      </c>
      <c r="N96" s="56">
        <v>2.5928468990577214E-2</v>
      </c>
      <c r="O96" s="56">
        <v>4.70474070090241E-2</v>
      </c>
      <c r="P96" s="56">
        <v>0.14832124515571743</v>
      </c>
      <c r="Q96" s="53">
        <v>169.016966875821</v>
      </c>
      <c r="R96" s="57">
        <v>8.9294428023389827E-3</v>
      </c>
      <c r="S96" s="57">
        <v>3.1822155482112757E-2</v>
      </c>
      <c r="T96" s="57">
        <v>0.15589393645140115</v>
      </c>
    </row>
    <row r="97" spans="11:20" x14ac:dyDescent="0.3">
      <c r="K97" s="51">
        <v>38595</v>
      </c>
      <c r="L97" s="52">
        <v>166.31265733078999</v>
      </c>
      <c r="M97" s="53">
        <v>147.58461052805899</v>
      </c>
      <c r="N97" s="56">
        <v>2.4898191730605257E-2</v>
      </c>
      <c r="O97" s="56">
        <v>6.314511269118972E-2</v>
      </c>
      <c r="P97" s="56">
        <v>0.15675388433067816</v>
      </c>
      <c r="Q97" s="53">
        <v>170.83832947924799</v>
      </c>
      <c r="R97" s="57">
        <v>1.0776211625932008E-2</v>
      </c>
      <c r="S97" s="57">
        <v>3.0210504908581459E-2</v>
      </c>
      <c r="T97" s="57">
        <v>0.14906787886239425</v>
      </c>
    </row>
    <row r="98" spans="11:20" x14ac:dyDescent="0.3">
      <c r="K98" s="51">
        <v>38625</v>
      </c>
      <c r="L98" s="52">
        <v>168.046798515841</v>
      </c>
      <c r="M98" s="53">
        <v>151.472593910272</v>
      </c>
      <c r="N98" s="56">
        <v>2.6344097587829518E-2</v>
      </c>
      <c r="O98" s="56">
        <v>7.9172319822885528E-2</v>
      </c>
      <c r="P98" s="56">
        <v>0.17150472787038606</v>
      </c>
      <c r="Q98" s="53">
        <v>171.80060666499099</v>
      </c>
      <c r="R98" s="57">
        <v>5.6326773311132783E-3</v>
      </c>
      <c r="S98" s="57">
        <v>2.5546094925277263E-2</v>
      </c>
      <c r="T98" s="57">
        <v>0.14950397732115595</v>
      </c>
    </row>
    <row r="99" spans="11:20" x14ac:dyDescent="0.3">
      <c r="K99" s="51">
        <v>38656</v>
      </c>
      <c r="L99" s="52">
        <v>169.17655169799701</v>
      </c>
      <c r="M99" s="53">
        <v>151.85217429687</v>
      </c>
      <c r="N99" s="56">
        <v>2.5059344188880228E-3</v>
      </c>
      <c r="O99" s="56">
        <v>5.4534197640028426E-2</v>
      </c>
      <c r="P99" s="56">
        <v>0.15777534246208069</v>
      </c>
      <c r="Q99" s="53">
        <v>173.02250144569101</v>
      </c>
      <c r="R99" s="57">
        <v>7.1122844349595926E-3</v>
      </c>
      <c r="S99" s="57">
        <v>2.3699008708474301E-2</v>
      </c>
      <c r="T99" s="57">
        <v>0.16278814570531042</v>
      </c>
    </row>
    <row r="100" spans="11:20" x14ac:dyDescent="0.3">
      <c r="K100" s="51">
        <v>38686</v>
      </c>
      <c r="L100" s="52">
        <v>169.11172744703899</v>
      </c>
      <c r="M100" s="53">
        <v>150.675351284546</v>
      </c>
      <c r="N100" s="56">
        <v>-7.7497936251036403E-3</v>
      </c>
      <c r="O100" s="56">
        <v>2.0942161553486605E-2</v>
      </c>
      <c r="P100" s="56">
        <v>0.14942628230229738</v>
      </c>
      <c r="Q100" s="53">
        <v>173.23096854909801</v>
      </c>
      <c r="R100" s="57">
        <v>1.2048554475005968E-3</v>
      </c>
      <c r="S100" s="57">
        <v>1.4005282521453388E-2</v>
      </c>
      <c r="T100" s="57">
        <v>0.16612831964551855</v>
      </c>
    </row>
    <row r="101" spans="11:20" x14ac:dyDescent="0.3">
      <c r="K101" s="51">
        <v>38717</v>
      </c>
      <c r="L101" s="52">
        <v>170.67646812484</v>
      </c>
      <c r="M101" s="53">
        <v>150.08126932031101</v>
      </c>
      <c r="N101" s="56">
        <v>-3.9427946188297369E-3</v>
      </c>
      <c r="O101" s="56">
        <v>-9.1853222688268454E-3</v>
      </c>
      <c r="P101" s="56">
        <v>0.1403159106596894</v>
      </c>
      <c r="Q101" s="53">
        <v>175.43318669847801</v>
      </c>
      <c r="R101" s="57">
        <v>1.2712612345383567E-2</v>
      </c>
      <c r="S101" s="57">
        <v>2.1144163015503814E-2</v>
      </c>
      <c r="T101" s="57">
        <v>0.16923349049612257</v>
      </c>
    </row>
    <row r="102" spans="11:20" x14ac:dyDescent="0.3">
      <c r="K102" s="51">
        <v>38748</v>
      </c>
      <c r="L102" s="52">
        <v>172.40371610064199</v>
      </c>
      <c r="M102" s="53">
        <v>150.70170596002299</v>
      </c>
      <c r="N102" s="56">
        <v>4.1340044798516828E-3</v>
      </c>
      <c r="O102" s="56">
        <v>-7.5762388136626502E-3</v>
      </c>
      <c r="P102" s="56">
        <v>0.14732289943423171</v>
      </c>
      <c r="Q102" s="53">
        <v>177.31863132045601</v>
      </c>
      <c r="R102" s="57">
        <v>1.0747365749095961E-2</v>
      </c>
      <c r="S102" s="57">
        <v>2.4829891134786841E-2</v>
      </c>
      <c r="T102" s="57">
        <v>0.15247696354447493</v>
      </c>
    </row>
    <row r="103" spans="11:20" x14ac:dyDescent="0.3">
      <c r="K103" s="51">
        <v>38776</v>
      </c>
      <c r="L103" s="52">
        <v>175.211256311554</v>
      </c>
      <c r="M103" s="53">
        <v>153.08792659237699</v>
      </c>
      <c r="N103" s="56">
        <v>1.5834065163051303E-2</v>
      </c>
      <c r="O103" s="56">
        <v>1.6011745035025005E-2</v>
      </c>
      <c r="P103" s="56">
        <v>0.1430810595533083</v>
      </c>
      <c r="Q103" s="53">
        <v>180.015407896086</v>
      </c>
      <c r="R103" s="57">
        <v>1.5208647594151081E-2</v>
      </c>
      <c r="S103" s="57">
        <v>3.9164125235870317E-2</v>
      </c>
      <c r="T103" s="57">
        <v>0.1408008023695797</v>
      </c>
    </row>
    <row r="104" spans="11:20" x14ac:dyDescent="0.3">
      <c r="K104" s="51">
        <v>38807</v>
      </c>
      <c r="L104" s="52">
        <v>175.948450782988</v>
      </c>
      <c r="M104" s="53">
        <v>153.81943266711801</v>
      </c>
      <c r="N104" s="56">
        <v>4.7783394224731879E-3</v>
      </c>
      <c r="O104" s="56">
        <v>2.4907594157061785E-2</v>
      </c>
      <c r="P104" s="56">
        <v>0.13480085116500895</v>
      </c>
      <c r="Q104" s="53">
        <v>180.51026204248299</v>
      </c>
      <c r="R104" s="57">
        <v>2.7489543932963656E-3</v>
      </c>
      <c r="S104" s="57">
        <v>2.8940221856261994E-2</v>
      </c>
      <c r="T104" s="57">
        <v>0.11763381065457712</v>
      </c>
    </row>
    <row r="105" spans="11:20" x14ac:dyDescent="0.3">
      <c r="K105" s="51">
        <v>38837</v>
      </c>
      <c r="L105" s="52">
        <v>177.153864651672</v>
      </c>
      <c r="M105" s="53">
        <v>155.024157429289</v>
      </c>
      <c r="N105" s="56">
        <v>7.8320712882757881E-3</v>
      </c>
      <c r="O105" s="56">
        <v>2.8682166812449061E-2</v>
      </c>
      <c r="P105" s="56">
        <v>0.12721141613704634</v>
      </c>
      <c r="Q105" s="53">
        <v>181.63322113075299</v>
      </c>
      <c r="R105" s="57">
        <v>6.2210263037882907E-3</v>
      </c>
      <c r="S105" s="57">
        <v>2.433241097208505E-2</v>
      </c>
      <c r="T105" s="57">
        <v>0.10884241504574943</v>
      </c>
    </row>
    <row r="106" spans="11:20" x14ac:dyDescent="0.3">
      <c r="K106" s="51">
        <v>38868</v>
      </c>
      <c r="L106" s="52">
        <v>177.65221062841999</v>
      </c>
      <c r="M106" s="53">
        <v>154.77727751049301</v>
      </c>
      <c r="N106" s="56">
        <v>-1.5925254675782652E-3</v>
      </c>
      <c r="O106" s="56">
        <v>1.1035167538810509E-2</v>
      </c>
      <c r="P106" s="56">
        <v>0.11495843334995981</v>
      </c>
      <c r="Q106" s="53">
        <v>182.37573322345301</v>
      </c>
      <c r="R106" s="57">
        <v>4.0879751406572851E-3</v>
      </c>
      <c r="S106" s="57">
        <v>1.3111796123193464E-2</v>
      </c>
      <c r="T106" s="57">
        <v>9.9784789396626827E-2</v>
      </c>
    </row>
    <row r="107" spans="11:20" x14ac:dyDescent="0.3">
      <c r="K107" s="51">
        <v>38898</v>
      </c>
      <c r="L107" s="52">
        <v>179.205703367311</v>
      </c>
      <c r="M107" s="53">
        <v>155.93664467356101</v>
      </c>
      <c r="N107" s="56">
        <v>7.4905514666996353E-3</v>
      </c>
      <c r="O107" s="56">
        <v>1.3764268725557471E-2</v>
      </c>
      <c r="P107" s="56">
        <v>0.11097662114012219</v>
      </c>
      <c r="Q107" s="53">
        <v>184.113258059874</v>
      </c>
      <c r="R107" s="57">
        <v>9.5271712179607615E-3</v>
      </c>
      <c r="S107" s="57">
        <v>1.9960061974443555E-2</v>
      </c>
      <c r="T107" s="57">
        <v>9.9045204161960054E-2</v>
      </c>
    </row>
    <row r="108" spans="11:20" x14ac:dyDescent="0.3">
      <c r="K108" s="51">
        <v>38929</v>
      </c>
      <c r="L108" s="52">
        <v>178.78592763229599</v>
      </c>
      <c r="M108" s="53">
        <v>155.681939042636</v>
      </c>
      <c r="N108" s="56">
        <v>-1.6333917627777694E-3</v>
      </c>
      <c r="O108" s="56">
        <v>4.2430910398403299E-3</v>
      </c>
      <c r="P108" s="56">
        <v>8.1129917536873153E-2</v>
      </c>
      <c r="Q108" s="53">
        <v>183.86562103954401</v>
      </c>
      <c r="R108" s="57">
        <v>-1.3450254638883719E-3</v>
      </c>
      <c r="S108" s="57">
        <v>1.2290702630792349E-2</v>
      </c>
      <c r="T108" s="57">
        <v>8.7853038888294099E-2</v>
      </c>
    </row>
    <row r="109" spans="11:20" x14ac:dyDescent="0.3">
      <c r="K109" s="51">
        <v>38960</v>
      </c>
      <c r="L109" s="52">
        <v>178.081423444357</v>
      </c>
      <c r="M109" s="53">
        <v>156.699894003086</v>
      </c>
      <c r="N109" s="56">
        <v>6.5386837208598614E-3</v>
      </c>
      <c r="O109" s="56">
        <v>1.2421826533695501E-2</v>
      </c>
      <c r="P109" s="56">
        <v>6.1763102822255389E-2</v>
      </c>
      <c r="Q109" s="53">
        <v>182.843703078034</v>
      </c>
      <c r="R109" s="57">
        <v>-5.5579610572780158E-3</v>
      </c>
      <c r="S109" s="57">
        <v>2.5659655827543482E-3</v>
      </c>
      <c r="T109" s="57">
        <v>7.0273302457247055E-2</v>
      </c>
    </row>
    <row r="110" spans="11:20" x14ac:dyDescent="0.3">
      <c r="K110" s="51">
        <v>38990</v>
      </c>
      <c r="L110" s="52">
        <v>176.26241420542601</v>
      </c>
      <c r="M110" s="53">
        <v>156.02255532686701</v>
      </c>
      <c r="N110" s="56">
        <v>-4.3225215979129095E-3</v>
      </c>
      <c r="O110" s="56">
        <v>5.5093306314146773E-4</v>
      </c>
      <c r="P110" s="56">
        <v>3.0038182479995568E-2</v>
      </c>
      <c r="Q110" s="53">
        <v>180.68189500289199</v>
      </c>
      <c r="R110" s="57">
        <v>-1.182325690603292E-2</v>
      </c>
      <c r="S110" s="57">
        <v>-1.8637240430920632E-2</v>
      </c>
      <c r="T110" s="57">
        <v>5.1695325821633498E-2</v>
      </c>
    </row>
    <row r="111" spans="11:20" x14ac:dyDescent="0.3">
      <c r="K111" s="51">
        <v>39021</v>
      </c>
      <c r="L111" s="52">
        <v>175.17909907662701</v>
      </c>
      <c r="M111" s="53">
        <v>157.05981225428701</v>
      </c>
      <c r="N111" s="56">
        <v>6.6481216465590354E-3</v>
      </c>
      <c r="O111" s="56">
        <v>8.8505655834210106E-3</v>
      </c>
      <c r="P111" s="56">
        <v>3.4294128362206466E-2</v>
      </c>
      <c r="Q111" s="53">
        <v>178.92611210805501</v>
      </c>
      <c r="R111" s="57">
        <v>-9.7175364184047819E-3</v>
      </c>
      <c r="S111" s="57">
        <v>-2.6864777132135309E-2</v>
      </c>
      <c r="T111" s="57">
        <v>3.4120479203781695E-2</v>
      </c>
    </row>
    <row r="112" spans="11:20" x14ac:dyDescent="0.3">
      <c r="K112" s="51">
        <v>39051</v>
      </c>
      <c r="L112" s="52">
        <v>175.492664140073</v>
      </c>
      <c r="M112" s="53">
        <v>158.12690858033</v>
      </c>
      <c r="N112" s="56">
        <v>6.794203499462359E-3</v>
      </c>
      <c r="O112" s="56">
        <v>9.106672256050663E-3</v>
      </c>
      <c r="P112" s="56">
        <v>4.9454388075140132E-2</v>
      </c>
      <c r="Q112" s="53">
        <v>178.900979460071</v>
      </c>
      <c r="R112" s="57">
        <v>-1.4046383553467656E-4</v>
      </c>
      <c r="S112" s="57">
        <v>-2.1563354666254586E-2</v>
      </c>
      <c r="T112" s="57">
        <v>3.2730931186625289E-2</v>
      </c>
    </row>
    <row r="113" spans="11:20" x14ac:dyDescent="0.3">
      <c r="K113" s="51">
        <v>39082</v>
      </c>
      <c r="L113" s="52">
        <v>176.995667627898</v>
      </c>
      <c r="M113" s="53">
        <v>161.82689992791401</v>
      </c>
      <c r="N113" s="56">
        <v>2.3398872341227062E-2</v>
      </c>
      <c r="O113" s="56">
        <v>3.7201958325108198E-2</v>
      </c>
      <c r="P113" s="56">
        <v>7.8261802160900507E-2</v>
      </c>
      <c r="Q113" s="53">
        <v>179.75490131590001</v>
      </c>
      <c r="R113" s="57">
        <v>4.7731536093662541E-3</v>
      </c>
      <c r="S113" s="57">
        <v>-5.1305289164536028E-3</v>
      </c>
      <c r="T113" s="57">
        <v>2.4634532945296383E-2</v>
      </c>
    </row>
    <row r="114" spans="11:20" x14ac:dyDescent="0.3">
      <c r="K114" s="51">
        <v>39113</v>
      </c>
      <c r="L114" s="52">
        <v>179.64892939008899</v>
      </c>
      <c r="M114" s="53">
        <v>164.24977933905501</v>
      </c>
      <c r="N114" s="56">
        <v>1.4972043660357315E-2</v>
      </c>
      <c r="O114" s="56">
        <v>4.5778528457216749E-2</v>
      </c>
      <c r="P114" s="56">
        <v>8.9899933731512949E-2</v>
      </c>
      <c r="Q114" s="53">
        <v>182.531636912452</v>
      </c>
      <c r="R114" s="57">
        <v>1.5447342888704751E-2</v>
      </c>
      <c r="S114" s="57">
        <v>2.0150914597750758E-2</v>
      </c>
      <c r="T114" s="57">
        <v>2.9399085438319705E-2</v>
      </c>
    </row>
    <row r="115" spans="11:20" x14ac:dyDescent="0.3">
      <c r="K115" s="51">
        <v>39141</v>
      </c>
      <c r="L115" s="52">
        <v>181.83882517408099</v>
      </c>
      <c r="M115" s="53">
        <v>166.98230385513099</v>
      </c>
      <c r="N115" s="56">
        <v>1.6636396877193649E-2</v>
      </c>
      <c r="O115" s="56">
        <v>5.6001823815472696E-2</v>
      </c>
      <c r="P115" s="56">
        <v>9.0760764562121121E-2</v>
      </c>
      <c r="Q115" s="53">
        <v>184.67682991416601</v>
      </c>
      <c r="R115" s="57">
        <v>1.1752444880242408E-2</v>
      </c>
      <c r="S115" s="57">
        <v>3.2285180726940199E-2</v>
      </c>
      <c r="T115" s="57">
        <v>2.5894572428882379E-2</v>
      </c>
    </row>
    <row r="116" spans="11:20" x14ac:dyDescent="0.3">
      <c r="K116" s="51">
        <v>39172</v>
      </c>
      <c r="L116" s="52">
        <v>183.557696119859</v>
      </c>
      <c r="M116" s="53">
        <v>166.57484590345101</v>
      </c>
      <c r="N116" s="56">
        <v>-2.4401265419926599E-3</v>
      </c>
      <c r="O116" s="56">
        <v>2.9339658472429253E-2</v>
      </c>
      <c r="P116" s="56">
        <v>8.2924589014296446E-2</v>
      </c>
      <c r="Q116" s="53">
        <v>186.981731254267</v>
      </c>
      <c r="R116" s="57">
        <v>1.2480728314278933E-2</v>
      </c>
      <c r="S116" s="57">
        <v>4.020379909233518E-2</v>
      </c>
      <c r="T116" s="57">
        <v>3.5850976773059928E-2</v>
      </c>
    </row>
    <row r="117" spans="11:20" x14ac:dyDescent="0.3">
      <c r="K117" s="51">
        <v>39202</v>
      </c>
      <c r="L117" s="52">
        <v>185.127288570399</v>
      </c>
      <c r="M117" s="53">
        <v>167.90583117063301</v>
      </c>
      <c r="N117" s="56">
        <v>7.9903136632852867E-3</v>
      </c>
      <c r="O117" s="56">
        <v>2.2259097371637449E-2</v>
      </c>
      <c r="P117" s="56">
        <v>8.3094621863819551E-2</v>
      </c>
      <c r="Q117" s="53">
        <v>188.546326161211</v>
      </c>
      <c r="R117" s="57">
        <v>8.3676351504970992E-3</v>
      </c>
      <c r="S117" s="57">
        <v>3.2951489125382816E-2</v>
      </c>
      <c r="T117" s="57">
        <v>3.8060796298279964E-2</v>
      </c>
    </row>
    <row r="118" spans="11:20" x14ac:dyDescent="0.3">
      <c r="K118" s="51">
        <v>39233</v>
      </c>
      <c r="L118" s="52">
        <v>185.27770769538</v>
      </c>
      <c r="M118" s="53">
        <v>167.64730555202601</v>
      </c>
      <c r="N118" s="56">
        <v>-1.5397060173822918E-3</v>
      </c>
      <c r="O118" s="56">
        <v>3.9824680911815236E-3</v>
      </c>
      <c r="P118" s="56">
        <v>8.3151921577509835E-2</v>
      </c>
      <c r="Q118" s="53">
        <v>188.76909959374299</v>
      </c>
      <c r="R118" s="57">
        <v>1.18153154753875E-3</v>
      </c>
      <c r="S118" s="57">
        <v>2.2159085584688709E-2</v>
      </c>
      <c r="T118" s="57">
        <v>3.5056014620413301E-2</v>
      </c>
    </row>
    <row r="119" spans="11:20" x14ac:dyDescent="0.3">
      <c r="K119" s="51">
        <v>39263</v>
      </c>
      <c r="L119" s="52">
        <v>186.411042264879</v>
      </c>
      <c r="M119" s="53">
        <v>170.02105273423899</v>
      </c>
      <c r="N119" s="56">
        <v>1.4159172880212623E-2</v>
      </c>
      <c r="O119" s="56">
        <v>2.0688638864390541E-2</v>
      </c>
      <c r="P119" s="56">
        <v>9.032134871288533E-2</v>
      </c>
      <c r="Q119" s="53">
        <v>189.516851267324</v>
      </c>
      <c r="R119" s="57">
        <v>3.9611974374527126E-3</v>
      </c>
      <c r="S119" s="57">
        <v>1.3558116057924563E-2</v>
      </c>
      <c r="T119" s="57">
        <v>2.9349288934383821E-2</v>
      </c>
    </row>
    <row r="120" spans="11:20" x14ac:dyDescent="0.3">
      <c r="K120" s="51">
        <v>39294</v>
      </c>
      <c r="L120" s="52">
        <v>186.24178858064101</v>
      </c>
      <c r="M120" s="53">
        <v>169.78991858515701</v>
      </c>
      <c r="N120" s="56">
        <v>-1.359444288603906E-3</v>
      </c>
      <c r="O120" s="56">
        <v>1.1221095785585389E-2</v>
      </c>
      <c r="P120" s="56">
        <v>9.0620528169663261E-2</v>
      </c>
      <c r="Q120" s="53">
        <v>189.28052519375601</v>
      </c>
      <c r="R120" s="57">
        <v>-1.2469924019297141E-3</v>
      </c>
      <c r="S120" s="57">
        <v>3.893998082557415E-3</v>
      </c>
      <c r="T120" s="57">
        <v>2.9450335106677716E-2</v>
      </c>
    </row>
    <row r="121" spans="11:20" x14ac:dyDescent="0.3">
      <c r="K121" s="51">
        <v>39325</v>
      </c>
      <c r="L121" s="52">
        <v>187.13501435709799</v>
      </c>
      <c r="M121" s="53">
        <v>169.90165497849699</v>
      </c>
      <c r="N121" s="56">
        <v>6.5808614711082569E-4</v>
      </c>
      <c r="O121" s="56">
        <v>1.3446976788847875E-2</v>
      </c>
      <c r="P121" s="56">
        <v>8.4248691164723999E-2</v>
      </c>
      <c r="Q121" s="53">
        <v>190.35874058192701</v>
      </c>
      <c r="R121" s="57">
        <v>5.6963884005885035E-3</v>
      </c>
      <c r="S121" s="57">
        <v>8.4210868813017203E-3</v>
      </c>
      <c r="T121" s="57">
        <v>4.1100882214607948E-2</v>
      </c>
    </row>
    <row r="122" spans="11:20" x14ac:dyDescent="0.3">
      <c r="K122" s="51">
        <v>39355</v>
      </c>
      <c r="L122" s="52">
        <v>185.25933174434601</v>
      </c>
      <c r="M122" s="53">
        <v>165.72194553276799</v>
      </c>
      <c r="N122" s="56">
        <v>-2.4600757692784025E-2</v>
      </c>
      <c r="O122" s="56">
        <v>-2.5285734515424818E-2</v>
      </c>
      <c r="P122" s="56">
        <v>6.2166589859913302E-2</v>
      </c>
      <c r="Q122" s="53">
        <v>188.98290123508301</v>
      </c>
      <c r="R122" s="57">
        <v>-7.2276132035653529E-3</v>
      </c>
      <c r="S122" s="57">
        <v>-2.8174277309400697E-3</v>
      </c>
      <c r="T122" s="57">
        <v>4.5942656468475507E-2</v>
      </c>
    </row>
    <row r="123" spans="11:20" x14ac:dyDescent="0.3">
      <c r="K123" s="51">
        <v>39386</v>
      </c>
      <c r="L123" s="52">
        <v>182.16232646992799</v>
      </c>
      <c r="M123" s="53">
        <v>161.07050626201499</v>
      </c>
      <c r="N123" s="56">
        <v>-2.8067732706126614E-2</v>
      </c>
      <c r="O123" s="56">
        <v>-5.13541227641785E-2</v>
      </c>
      <c r="P123" s="56">
        <v>2.5536093225646317E-2</v>
      </c>
      <c r="Q123" s="53">
        <v>186.39218807044</v>
      </c>
      <c r="R123" s="57">
        <v>-1.3708717284535266E-2</v>
      </c>
      <c r="S123" s="57">
        <v>-1.5259557846003302E-2</v>
      </c>
      <c r="T123" s="57">
        <v>4.1727145772195495E-2</v>
      </c>
    </row>
    <row r="124" spans="11:20" x14ac:dyDescent="0.3">
      <c r="K124" s="51">
        <v>39416</v>
      </c>
      <c r="L124" s="52">
        <v>179.32686897803001</v>
      </c>
      <c r="M124" s="53">
        <v>155.293356286331</v>
      </c>
      <c r="N124" s="56">
        <v>-3.5867211879785366E-2</v>
      </c>
      <c r="O124" s="56">
        <v>-8.5980908744030971E-2</v>
      </c>
      <c r="P124" s="56">
        <v>-1.7919482012509702E-2</v>
      </c>
      <c r="Q124" s="53">
        <v>184.25480061442499</v>
      </c>
      <c r="R124" s="57">
        <v>-1.1467151483876892E-2</v>
      </c>
      <c r="S124" s="57">
        <v>-3.206545677304995E-2</v>
      </c>
      <c r="T124" s="57">
        <v>2.9926170166938215E-2</v>
      </c>
    </row>
    <row r="125" spans="11:20" x14ac:dyDescent="0.3">
      <c r="K125" s="51">
        <v>39447</v>
      </c>
      <c r="L125" s="52">
        <v>178.91525345851201</v>
      </c>
      <c r="M125" s="53">
        <v>153.52067471159501</v>
      </c>
      <c r="N125" s="56">
        <v>-1.1415050953419548E-2</v>
      </c>
      <c r="O125" s="56">
        <v>-7.3624955234190437E-2</v>
      </c>
      <c r="P125" s="56">
        <v>-5.1327839932786334E-2</v>
      </c>
      <c r="Q125" s="53">
        <v>184.02705049668401</v>
      </c>
      <c r="R125" s="57">
        <v>-1.2360606995395207E-3</v>
      </c>
      <c r="S125" s="57">
        <v>-2.6223804936903905E-2</v>
      </c>
      <c r="T125" s="57">
        <v>2.3766524025267799E-2</v>
      </c>
    </row>
    <row r="126" spans="11:20" x14ac:dyDescent="0.3">
      <c r="K126" s="51">
        <v>39478</v>
      </c>
      <c r="L126" s="52">
        <v>180.473010625749</v>
      </c>
      <c r="M126" s="53">
        <v>153.71237206427199</v>
      </c>
      <c r="N126" s="56">
        <v>1.2486745061348614E-3</v>
      </c>
      <c r="O126" s="56">
        <v>-4.5682691192225122E-2</v>
      </c>
      <c r="P126" s="56">
        <v>-6.415477279291204E-2</v>
      </c>
      <c r="Q126" s="53">
        <v>185.638774578463</v>
      </c>
      <c r="R126" s="57">
        <v>8.7580824527100365E-3</v>
      </c>
      <c r="S126" s="57">
        <v>-4.0420872772429783E-3</v>
      </c>
      <c r="T126" s="57">
        <v>1.7022460974813303E-2</v>
      </c>
    </row>
    <row r="127" spans="11:20" x14ac:dyDescent="0.3">
      <c r="K127" s="51">
        <v>39507</v>
      </c>
      <c r="L127" s="52">
        <v>180.25567828870101</v>
      </c>
      <c r="M127" s="53">
        <v>158.142189693879</v>
      </c>
      <c r="N127" s="56">
        <v>2.8818874955327312E-2</v>
      </c>
      <c r="O127" s="56">
        <v>1.8344850518236644E-2</v>
      </c>
      <c r="P127" s="56">
        <v>-5.2940425165779348E-2</v>
      </c>
      <c r="Q127" s="53">
        <v>184.41922361159399</v>
      </c>
      <c r="R127" s="57">
        <v>-6.5694840403804911E-3</v>
      </c>
      <c r="S127" s="57">
        <v>8.923675074989923E-4</v>
      </c>
      <c r="T127" s="57">
        <v>-1.3949032084411561E-3</v>
      </c>
    </row>
    <row r="128" spans="11:20" x14ac:dyDescent="0.3">
      <c r="K128" s="51">
        <v>39538</v>
      </c>
      <c r="L128" s="52">
        <v>178.26048983400199</v>
      </c>
      <c r="M128" s="53">
        <v>160.358482224407</v>
      </c>
      <c r="N128" s="56">
        <v>1.401455572872834E-2</v>
      </c>
      <c r="O128" s="56">
        <v>4.4539978251512569E-2</v>
      </c>
      <c r="P128" s="56">
        <v>-3.7318741886437579E-2</v>
      </c>
      <c r="Q128" s="53">
        <v>181.67273044007101</v>
      </c>
      <c r="R128" s="57">
        <v>-1.4892662043233584E-2</v>
      </c>
      <c r="S128" s="57">
        <v>-1.2793336904866726E-2</v>
      </c>
      <c r="T128" s="57">
        <v>-2.8393152521283271E-2</v>
      </c>
    </row>
    <row r="129" spans="11:20" x14ac:dyDescent="0.3">
      <c r="K129" s="51">
        <v>39568</v>
      </c>
      <c r="L129" s="52">
        <v>175.15567082130599</v>
      </c>
      <c r="M129" s="53">
        <v>160.12385670030201</v>
      </c>
      <c r="N129" s="56">
        <v>-1.463131359503933E-3</v>
      </c>
      <c r="O129" s="56">
        <v>4.1710921183033767E-2</v>
      </c>
      <c r="P129" s="56">
        <v>-4.6347255578173541E-2</v>
      </c>
      <c r="Q129" s="53">
        <v>178.16540241858999</v>
      </c>
      <c r="R129" s="57">
        <v>-1.9305748380536336E-2</v>
      </c>
      <c r="S129" s="57">
        <v>-4.0257603385085217E-2</v>
      </c>
      <c r="T129" s="57">
        <v>-5.5057682395493135E-2</v>
      </c>
    </row>
    <row r="130" spans="11:20" x14ac:dyDescent="0.3">
      <c r="K130" s="51">
        <v>39599</v>
      </c>
      <c r="L130" s="52">
        <v>173.74469904581301</v>
      </c>
      <c r="M130" s="53">
        <v>155.89683292139301</v>
      </c>
      <c r="N130" s="56">
        <v>-2.6398463452079857E-2</v>
      </c>
      <c r="O130" s="56">
        <v>-1.4198341232231626E-2</v>
      </c>
      <c r="P130" s="56">
        <v>-7.0090435345448898E-2</v>
      </c>
      <c r="Q130" s="53">
        <v>177.234562499036</v>
      </c>
      <c r="R130" s="57">
        <v>-5.2245829264148114E-3</v>
      </c>
      <c r="S130" s="57">
        <v>-3.8958309073514164E-2</v>
      </c>
      <c r="T130" s="57">
        <v>-6.1103947200738307E-2</v>
      </c>
    </row>
    <row r="131" spans="11:20" x14ac:dyDescent="0.3">
      <c r="K131" s="51">
        <v>39629</v>
      </c>
      <c r="L131" s="52">
        <v>173.22549651233399</v>
      </c>
      <c r="M131" s="53">
        <v>153.45902345500599</v>
      </c>
      <c r="N131" s="56">
        <v>-1.5637325150897885E-2</v>
      </c>
      <c r="O131" s="56">
        <v>-4.3025218708080848E-2</v>
      </c>
      <c r="P131" s="56">
        <v>-9.741163822295118E-2</v>
      </c>
      <c r="Q131" s="53">
        <v>177.02409415189501</v>
      </c>
      <c r="R131" s="57">
        <v>-1.18751300070008E-3</v>
      </c>
      <c r="S131" s="57">
        <v>-2.5587969514827447E-2</v>
      </c>
      <c r="T131" s="57">
        <v>-6.5918977821171509E-2</v>
      </c>
    </row>
    <row r="132" spans="11:20" x14ac:dyDescent="0.3">
      <c r="K132" s="51">
        <v>39660</v>
      </c>
      <c r="L132" s="52">
        <v>172.90066904121801</v>
      </c>
      <c r="M132" s="53">
        <v>153.93709882228401</v>
      </c>
      <c r="N132" s="56">
        <v>3.1153291381278425E-3</v>
      </c>
      <c r="O132" s="56">
        <v>-3.8637327413350575E-2</v>
      </c>
      <c r="P132" s="56">
        <v>-9.3367261701831405E-2</v>
      </c>
      <c r="Q132" s="53">
        <v>176.527177364381</v>
      </c>
      <c r="R132" s="57">
        <v>-2.8070573663697695E-3</v>
      </c>
      <c r="S132" s="57">
        <v>-9.1949673279443367E-3</v>
      </c>
      <c r="T132" s="57">
        <v>-6.7378024317716334E-2</v>
      </c>
    </row>
    <row r="133" spans="11:20" x14ac:dyDescent="0.3">
      <c r="K133" s="51">
        <v>39691</v>
      </c>
      <c r="L133" s="52">
        <v>171.713347764296</v>
      </c>
      <c r="M133" s="53">
        <v>156.496287528511</v>
      </c>
      <c r="N133" s="56">
        <v>1.6624898908751629E-2</v>
      </c>
      <c r="O133" s="56">
        <v>3.8452006746041434E-3</v>
      </c>
      <c r="P133" s="56">
        <v>-7.8900746738944871E-2</v>
      </c>
      <c r="Q133" s="53">
        <v>174.735573961163</v>
      </c>
      <c r="R133" s="57">
        <v>-1.014916473467331E-2</v>
      </c>
      <c r="S133" s="57">
        <v>-1.4099893963326671E-2</v>
      </c>
      <c r="T133" s="57">
        <v>-8.2072231477283153E-2</v>
      </c>
    </row>
    <row r="134" spans="11:20" x14ac:dyDescent="0.3">
      <c r="K134" s="51">
        <v>39721</v>
      </c>
      <c r="L134" s="52">
        <v>167.960473614047</v>
      </c>
      <c r="M134" s="53">
        <v>154.144706226941</v>
      </c>
      <c r="N134" s="56">
        <v>-1.502643505930823E-2</v>
      </c>
      <c r="O134" s="56">
        <v>4.4681815151523807E-3</v>
      </c>
      <c r="P134" s="56">
        <v>-6.98594218684081E-2</v>
      </c>
      <c r="Q134" s="53">
        <v>170.73714515035201</v>
      </c>
      <c r="R134" s="57">
        <v>-2.2882740590074113E-2</v>
      </c>
      <c r="S134" s="57">
        <v>-3.5514651447099088E-2</v>
      </c>
      <c r="T134" s="57">
        <v>-9.654712656799791E-2</v>
      </c>
    </row>
    <row r="135" spans="11:20" x14ac:dyDescent="0.3">
      <c r="K135" s="51">
        <v>39752</v>
      </c>
      <c r="L135" s="52">
        <v>163.69363778061</v>
      </c>
      <c r="M135" s="53">
        <v>145.08273338880201</v>
      </c>
      <c r="N135" s="56">
        <v>-5.8788738581767475E-2</v>
      </c>
      <c r="O135" s="56">
        <v>-5.7519373180497047E-2</v>
      </c>
      <c r="P135" s="56">
        <v>-9.9259468690099606E-2</v>
      </c>
      <c r="Q135" s="53">
        <v>167.12976007051699</v>
      </c>
      <c r="R135" s="57">
        <v>-2.1128296813551217E-2</v>
      </c>
      <c r="S135" s="57">
        <v>-5.323496038497344E-2</v>
      </c>
      <c r="T135" s="57">
        <v>-0.10334353708345057</v>
      </c>
    </row>
    <row r="136" spans="11:20" x14ac:dyDescent="0.3">
      <c r="K136" s="51">
        <v>39782</v>
      </c>
      <c r="L136" s="52">
        <v>157.77019448858101</v>
      </c>
      <c r="M136" s="53">
        <v>134.36683716296</v>
      </c>
      <c r="N136" s="56">
        <v>-7.3860589579084257E-2</v>
      </c>
      <c r="O136" s="56">
        <v>-0.1414055931615591</v>
      </c>
      <c r="P136" s="56">
        <v>-0.13475476107803697</v>
      </c>
      <c r="Q136" s="53">
        <v>161.87881845791</v>
      </c>
      <c r="R136" s="57">
        <v>-3.1418351886530971E-2</v>
      </c>
      <c r="S136" s="57">
        <v>-7.3578351630393057E-2</v>
      </c>
      <c r="T136" s="57">
        <v>-0.12144042967618185</v>
      </c>
    </row>
    <row r="137" spans="11:20" x14ac:dyDescent="0.3">
      <c r="K137" s="51">
        <v>39813</v>
      </c>
      <c r="L137" s="52">
        <v>155.065036006828</v>
      </c>
      <c r="M137" s="53">
        <v>129.57086012970399</v>
      </c>
      <c r="N137" s="56">
        <v>-3.5693160116878064E-2</v>
      </c>
      <c r="O137" s="56">
        <v>-0.15942062947694058</v>
      </c>
      <c r="P137" s="56">
        <v>-0.15600383874604062</v>
      </c>
      <c r="Q137" s="53">
        <v>159.379997343979</v>
      </c>
      <c r="R137" s="57">
        <v>-1.5436368622746777E-2</v>
      </c>
      <c r="S137" s="57">
        <v>-6.6518318532102882E-2</v>
      </c>
      <c r="T137" s="57">
        <v>-0.13393168605475814</v>
      </c>
    </row>
    <row r="138" spans="11:20" x14ac:dyDescent="0.3">
      <c r="K138" s="51">
        <v>39844</v>
      </c>
      <c r="L138" s="52">
        <v>151.539736505002</v>
      </c>
      <c r="M138" s="53">
        <v>127.752606939809</v>
      </c>
      <c r="N138" s="56">
        <v>-1.4032886623387864E-2</v>
      </c>
      <c r="O138" s="56">
        <v>-0.11944995827002125</v>
      </c>
      <c r="P138" s="56">
        <v>-0.16888533288399454</v>
      </c>
      <c r="Q138" s="53">
        <v>155.59440482444899</v>
      </c>
      <c r="R138" s="57">
        <v>-2.3751992612723094E-2</v>
      </c>
      <c r="S138" s="57">
        <v>-6.9020354251695837E-2</v>
      </c>
      <c r="T138" s="57">
        <v>-0.16184318078072268</v>
      </c>
    </row>
    <row r="139" spans="11:20" x14ac:dyDescent="0.3">
      <c r="K139" s="51">
        <v>39872</v>
      </c>
      <c r="L139" s="52">
        <v>149.35088874383399</v>
      </c>
      <c r="M139" s="53">
        <v>126.297284861625</v>
      </c>
      <c r="N139" s="56">
        <v>-1.1391721179276448E-2</v>
      </c>
      <c r="O139" s="56">
        <v>-6.005613045388758E-2</v>
      </c>
      <c r="P139" s="56">
        <v>-0.20136881178828514</v>
      </c>
      <c r="Q139" s="53">
        <v>153.37684964028</v>
      </c>
      <c r="R139" s="57">
        <v>-1.4252152490129455E-2</v>
      </c>
      <c r="S139" s="57">
        <v>-5.252057618545436E-2</v>
      </c>
      <c r="T139" s="57">
        <v>-0.16832504423016359</v>
      </c>
    </row>
    <row r="140" spans="11:20" x14ac:dyDescent="0.3">
      <c r="K140" s="51">
        <v>39903</v>
      </c>
      <c r="L140" s="52">
        <v>144.67452794038201</v>
      </c>
      <c r="M140" s="53">
        <v>119.043761410434</v>
      </c>
      <c r="N140" s="56">
        <v>-5.7432140834525192E-2</v>
      </c>
      <c r="O140" s="56">
        <v>-8.124588127864607E-2</v>
      </c>
      <c r="P140" s="56">
        <v>-0.25763975962404551</v>
      </c>
      <c r="Q140" s="53">
        <v>149.05029311669099</v>
      </c>
      <c r="R140" s="57">
        <v>-2.8208667303678658E-2</v>
      </c>
      <c r="S140" s="57">
        <v>-6.4811798214515659E-2</v>
      </c>
      <c r="T140" s="57">
        <v>-0.17956705579509791</v>
      </c>
    </row>
    <row r="141" spans="11:20" x14ac:dyDescent="0.3">
      <c r="K141" s="51">
        <v>39933</v>
      </c>
      <c r="L141" s="52">
        <v>141.472214824009</v>
      </c>
      <c r="M141" s="53">
        <v>114.88561938420099</v>
      </c>
      <c r="N141" s="56">
        <v>-3.4929524882003182E-2</v>
      </c>
      <c r="O141" s="56">
        <v>-0.10071800383431961</v>
      </c>
      <c r="P141" s="56">
        <v>-0.28252028303797216</v>
      </c>
      <c r="Q141" s="53">
        <v>145.93388123179699</v>
      </c>
      <c r="R141" s="57">
        <v>-2.0908458613054681E-2</v>
      </c>
      <c r="S141" s="57">
        <v>-6.2087859801588485E-2</v>
      </c>
      <c r="T141" s="57">
        <v>-0.18090785724529601</v>
      </c>
    </row>
    <row r="142" spans="11:20" x14ac:dyDescent="0.3">
      <c r="K142" s="51">
        <v>39964</v>
      </c>
      <c r="L142" s="52">
        <v>139.251941307919</v>
      </c>
      <c r="M142" s="53">
        <v>110.367937294021</v>
      </c>
      <c r="N142" s="56">
        <v>-3.9323303598790216E-2</v>
      </c>
      <c r="O142" s="56">
        <v>-0.12612581169149173</v>
      </c>
      <c r="P142" s="56">
        <v>-0.29204503243711688</v>
      </c>
      <c r="Q142" s="53">
        <v>143.92005228392199</v>
      </c>
      <c r="R142" s="57">
        <v>-1.3799598358357201E-2</v>
      </c>
      <c r="S142" s="57">
        <v>-6.1657266911775532E-2</v>
      </c>
      <c r="T142" s="57">
        <v>-0.18796847378623016</v>
      </c>
    </row>
    <row r="143" spans="11:20" x14ac:dyDescent="0.3">
      <c r="K143" s="51">
        <v>39994</v>
      </c>
      <c r="L143" s="52">
        <v>139.50893972930601</v>
      </c>
      <c r="M143" s="53">
        <v>110.932794303696</v>
      </c>
      <c r="N143" s="56">
        <v>5.1179447901632535E-3</v>
      </c>
      <c r="O143" s="56">
        <v>-6.8134331531858772E-2</v>
      </c>
      <c r="P143" s="56">
        <v>-0.27711781421428527</v>
      </c>
      <c r="Q143" s="53">
        <v>144.203985886662</v>
      </c>
      <c r="R143" s="57">
        <v>1.9728564451870767E-3</v>
      </c>
      <c r="S143" s="57">
        <v>-3.2514576983990517E-2</v>
      </c>
      <c r="T143" s="57">
        <v>-0.18539910300047524</v>
      </c>
    </row>
    <row r="144" spans="11:20" x14ac:dyDescent="0.3">
      <c r="K144" s="51">
        <v>40025</v>
      </c>
      <c r="L144" s="52">
        <v>139.808218645918</v>
      </c>
      <c r="M144" s="53">
        <v>109.013528399686</v>
      </c>
      <c r="N144" s="56">
        <v>-1.7301158922903404E-2</v>
      </c>
      <c r="O144" s="56">
        <v>-5.1112497943520019E-2</v>
      </c>
      <c r="P144" s="56">
        <v>-0.29183069426598063</v>
      </c>
      <c r="Q144" s="53">
        <v>145.222847525144</v>
      </c>
      <c r="R144" s="57">
        <v>7.0654193933501475E-3</v>
      </c>
      <c r="S144" s="57">
        <v>-4.8723003914601382E-3</v>
      </c>
      <c r="T144" s="57">
        <v>-0.17733433631366424</v>
      </c>
    </row>
    <row r="145" spans="11:20" x14ac:dyDescent="0.3">
      <c r="K145" s="51">
        <v>40056</v>
      </c>
      <c r="L145" s="52">
        <v>138.911667350139</v>
      </c>
      <c r="M145" s="53">
        <v>108.04842445101301</v>
      </c>
      <c r="N145" s="56">
        <v>-8.8530658794433448E-3</v>
      </c>
      <c r="O145" s="56">
        <v>-2.1016183684114731E-2</v>
      </c>
      <c r="P145" s="56">
        <v>-0.30957835385501786</v>
      </c>
      <c r="Q145" s="53">
        <v>145.01391168960501</v>
      </c>
      <c r="R145" s="57">
        <v>-1.4387256488881395E-3</v>
      </c>
      <c r="S145" s="57">
        <v>7.6004655940860033E-3</v>
      </c>
      <c r="T145" s="57">
        <v>-0.17009508480605084</v>
      </c>
    </row>
    <row r="146" spans="11:20" x14ac:dyDescent="0.3">
      <c r="K146" s="51">
        <v>40086</v>
      </c>
      <c r="L146" s="52">
        <v>135.18751248946799</v>
      </c>
      <c r="M146" s="53">
        <v>105.18810264034801</v>
      </c>
      <c r="N146" s="56">
        <v>-2.6472591573621806E-2</v>
      </c>
      <c r="O146" s="56">
        <v>-5.1785332726957178E-2</v>
      </c>
      <c r="P146" s="56">
        <v>-0.31760158869495114</v>
      </c>
      <c r="Q146" s="53">
        <v>141.69954927715699</v>
      </c>
      <c r="R146" s="57">
        <v>-2.2855478993920597E-2</v>
      </c>
      <c r="S146" s="57">
        <v>-1.7367318899724316E-2</v>
      </c>
      <c r="T146" s="57">
        <v>-0.17007193043800961</v>
      </c>
    </row>
    <row r="147" spans="11:20" x14ac:dyDescent="0.3">
      <c r="K147" s="51">
        <v>40117</v>
      </c>
      <c r="L147" s="52">
        <v>130.624784332752</v>
      </c>
      <c r="M147" s="53">
        <v>102.77217727489401</v>
      </c>
      <c r="N147" s="56">
        <v>-2.2967667491012422E-2</v>
      </c>
      <c r="O147" s="56">
        <v>-5.7252996177765803E-2</v>
      </c>
      <c r="P147" s="56">
        <v>-0.29163054159257851</v>
      </c>
      <c r="Q147" s="53">
        <v>136.87142817220399</v>
      </c>
      <c r="R147" s="57">
        <v>-3.4072946100269119E-2</v>
      </c>
      <c r="S147" s="57">
        <v>-5.7507613266528423E-2</v>
      </c>
      <c r="T147" s="57">
        <v>-0.18104694152343737</v>
      </c>
    </row>
    <row r="148" spans="11:20" x14ac:dyDescent="0.3">
      <c r="K148" s="51">
        <v>40147</v>
      </c>
      <c r="L148" s="52">
        <v>128.70821495103999</v>
      </c>
      <c r="M148" s="53">
        <v>101.35990217174</v>
      </c>
      <c r="N148" s="56">
        <v>-1.3741803867562963E-2</v>
      </c>
      <c r="O148" s="56">
        <v>-6.1903006112832726E-2</v>
      </c>
      <c r="P148" s="56">
        <v>-0.2456479268853311</v>
      </c>
      <c r="Q148" s="53">
        <v>134.54704027120999</v>
      </c>
      <c r="R148" s="57">
        <v>-1.6982272575322144E-2</v>
      </c>
      <c r="S148" s="57">
        <v>-7.2178395137694307E-2</v>
      </c>
      <c r="T148" s="57">
        <v>-0.16884097899322459</v>
      </c>
    </row>
    <row r="149" spans="11:20" x14ac:dyDescent="0.3">
      <c r="K149" s="51">
        <v>40178</v>
      </c>
      <c r="L149" s="52">
        <v>129.19259023539601</v>
      </c>
      <c r="M149" s="53">
        <v>100.915464391355</v>
      </c>
      <c r="N149" s="56">
        <v>-4.3847495001718695E-3</v>
      </c>
      <c r="O149" s="56">
        <v>-4.0619025742880011E-2</v>
      </c>
      <c r="P149" s="56">
        <v>-0.221156174387236</v>
      </c>
      <c r="Q149" s="53">
        <v>134.76366803614499</v>
      </c>
      <c r="R149" s="57">
        <v>1.6100522501152348E-3</v>
      </c>
      <c r="S149" s="57">
        <v>-4.8947800302778455E-2</v>
      </c>
      <c r="T149" s="57">
        <v>-0.15445055664486085</v>
      </c>
    </row>
    <row r="150" spans="11:20" x14ac:dyDescent="0.3">
      <c r="K150" s="51">
        <v>40209</v>
      </c>
      <c r="L150" s="52">
        <v>131.39756047988899</v>
      </c>
      <c r="M150" s="53">
        <v>100.732081481923</v>
      </c>
      <c r="N150" s="56">
        <v>-1.8171933364031778E-3</v>
      </c>
      <c r="O150" s="56">
        <v>-1.9850662378341655E-2</v>
      </c>
      <c r="P150" s="56">
        <v>-0.21150664636234617</v>
      </c>
      <c r="Q150" s="53">
        <v>136.97729907870399</v>
      </c>
      <c r="R150" s="57">
        <v>1.6426022494173242E-2</v>
      </c>
      <c r="S150" s="57">
        <v>7.7350625995364908E-4</v>
      </c>
      <c r="T150" s="57">
        <v>-0.11965151167710653</v>
      </c>
    </row>
    <row r="151" spans="11:20" x14ac:dyDescent="0.3">
      <c r="K151" s="51">
        <v>40237</v>
      </c>
      <c r="L151" s="52">
        <v>132.592512819559</v>
      </c>
      <c r="M151" s="53">
        <v>101.332657475856</v>
      </c>
      <c r="N151" s="56">
        <v>5.9621124183835139E-3</v>
      </c>
      <c r="O151" s="56">
        <v>-2.6879165528248539E-4</v>
      </c>
      <c r="P151" s="56">
        <v>-0.19766559046080034</v>
      </c>
      <c r="Q151" s="53">
        <v>138.234892100895</v>
      </c>
      <c r="R151" s="57">
        <v>9.1810324093806184E-3</v>
      </c>
      <c r="S151" s="57">
        <v>2.7409386503421507E-2</v>
      </c>
      <c r="T151" s="57">
        <v>-9.8723878961511802E-2</v>
      </c>
    </row>
    <row r="152" spans="11:20" x14ac:dyDescent="0.3">
      <c r="K152" s="51">
        <v>40268</v>
      </c>
      <c r="L152" s="52">
        <v>131.92140329197301</v>
      </c>
      <c r="M152" s="53">
        <v>102.916877728408</v>
      </c>
      <c r="N152" s="56">
        <v>1.5633856764582177E-2</v>
      </c>
      <c r="O152" s="56">
        <v>1.9832573224767724E-2</v>
      </c>
      <c r="P152" s="56">
        <v>-0.13547021272643112</v>
      </c>
      <c r="Q152" s="53">
        <v>137.261053329161</v>
      </c>
      <c r="R152" s="57">
        <v>-7.0448116024368623E-3</v>
      </c>
      <c r="S152" s="57">
        <v>1.853159185564901E-2</v>
      </c>
      <c r="T152" s="57">
        <v>-7.909571689537187E-2</v>
      </c>
    </row>
    <row r="153" spans="11:20" x14ac:dyDescent="0.3">
      <c r="K153" s="51">
        <v>40298</v>
      </c>
      <c r="L153" s="52">
        <v>129.401457034885</v>
      </c>
      <c r="M153" s="53">
        <v>106.590825095629</v>
      </c>
      <c r="N153" s="56">
        <v>3.5698200803529589E-2</v>
      </c>
      <c r="O153" s="56">
        <v>5.816164550076719E-2</v>
      </c>
      <c r="P153" s="56">
        <v>-7.2200457577136001E-2</v>
      </c>
      <c r="Q153" s="53">
        <v>133.74074262584401</v>
      </c>
      <c r="R153" s="57">
        <v>-2.5646828564509505E-2</v>
      </c>
      <c r="S153" s="57">
        <v>-2.3628414887932214E-2</v>
      </c>
      <c r="T153" s="57">
        <v>-8.3552486256332492E-2</v>
      </c>
    </row>
    <row r="154" spans="11:20" x14ac:dyDescent="0.3">
      <c r="K154" s="51">
        <v>40329</v>
      </c>
      <c r="L154" s="52">
        <v>125.90852373056801</v>
      </c>
      <c r="M154" s="53">
        <v>107.969202061937</v>
      </c>
      <c r="N154" s="56">
        <v>1.2931478530833873E-2</v>
      </c>
      <c r="O154" s="56">
        <v>6.5492653122832145E-2</v>
      </c>
      <c r="P154" s="56">
        <v>-2.1733986254483972E-2</v>
      </c>
      <c r="Q154" s="53">
        <v>129.40239362235701</v>
      </c>
      <c r="R154" s="57">
        <v>-3.2438499430379686E-2</v>
      </c>
      <c r="S154" s="57">
        <v>-6.3894855664164085E-2</v>
      </c>
      <c r="T154" s="57">
        <v>-0.10087307801226264</v>
      </c>
    </row>
    <row r="155" spans="11:20" x14ac:dyDescent="0.3">
      <c r="K155" s="51">
        <v>40359</v>
      </c>
      <c r="L155" s="52">
        <v>123.864751091584</v>
      </c>
      <c r="M155" s="53">
        <v>107.619900607926</v>
      </c>
      <c r="N155" s="56">
        <v>-3.2351952903256764E-3</v>
      </c>
      <c r="O155" s="56">
        <v>4.5697294586890091E-2</v>
      </c>
      <c r="P155" s="56">
        <v>-2.9863970492805203E-2</v>
      </c>
      <c r="Q155" s="53">
        <v>127.037615444228</v>
      </c>
      <c r="R155" s="57">
        <v>-1.8274609239689155E-2</v>
      </c>
      <c r="S155" s="57">
        <v>-7.4481709392223094E-2</v>
      </c>
      <c r="T155" s="57">
        <v>-0.11904227429556635</v>
      </c>
    </row>
    <row r="156" spans="11:20" x14ac:dyDescent="0.3">
      <c r="K156" s="51">
        <v>40390</v>
      </c>
      <c r="L156" s="52">
        <v>123.56750586448599</v>
      </c>
      <c r="M156" s="53">
        <v>104.167129069635</v>
      </c>
      <c r="N156" s="56">
        <v>-3.2083021065684836E-2</v>
      </c>
      <c r="O156" s="56">
        <v>-2.2738317522353002E-2</v>
      </c>
      <c r="P156" s="56">
        <v>-4.4456861466608211E-2</v>
      </c>
      <c r="Q156" s="53">
        <v>127.56080430909699</v>
      </c>
      <c r="R156" s="57">
        <v>4.1183775611617346E-3</v>
      </c>
      <c r="S156" s="57">
        <v>-4.6208344558367975E-2</v>
      </c>
      <c r="T156" s="57">
        <v>-0.12162027888200577</v>
      </c>
    </row>
    <row r="157" spans="11:20" x14ac:dyDescent="0.3">
      <c r="K157" s="51">
        <v>40421</v>
      </c>
      <c r="L157" s="52">
        <v>124.391337513561</v>
      </c>
      <c r="M157" s="53">
        <v>103.221970356935</v>
      </c>
      <c r="N157" s="56">
        <v>-9.0734833641057389E-3</v>
      </c>
      <c r="O157" s="56">
        <v>-4.3968387413650833E-2</v>
      </c>
      <c r="P157" s="56">
        <v>-4.4669361155434739E-2</v>
      </c>
      <c r="Q157" s="53">
        <v>128.86367290142999</v>
      </c>
      <c r="R157" s="57">
        <v>1.0213706313547233E-2</v>
      </c>
      <c r="S157" s="57">
        <v>-4.1631433997982858E-3</v>
      </c>
      <c r="T157" s="57">
        <v>-0.11137027199668814</v>
      </c>
    </row>
    <row r="158" spans="11:20" x14ac:dyDescent="0.3">
      <c r="K158" s="51">
        <v>40451</v>
      </c>
      <c r="L158" s="52">
        <v>124.138843747615</v>
      </c>
      <c r="M158" s="53">
        <v>103.37056431157301</v>
      </c>
      <c r="N158" s="56">
        <v>1.439557432629579E-3</v>
      </c>
      <c r="O158" s="56">
        <v>-3.9484670329086313E-2</v>
      </c>
      <c r="P158" s="56">
        <v>-1.7278934434147963E-2</v>
      </c>
      <c r="Q158" s="53">
        <v>128.60241427836499</v>
      </c>
      <c r="R158" s="57">
        <v>-2.0274032020245469E-3</v>
      </c>
      <c r="S158" s="57">
        <v>1.2317602378359993E-2</v>
      </c>
      <c r="T158" s="57">
        <v>-9.2428910787674345E-2</v>
      </c>
    </row>
    <row r="159" spans="11:20" x14ac:dyDescent="0.3">
      <c r="K159" s="51">
        <v>40482</v>
      </c>
      <c r="L159" s="52">
        <v>123.256370242426</v>
      </c>
      <c r="M159" s="53">
        <v>106.496977479672</v>
      </c>
      <c r="N159" s="56">
        <v>3.0244714140048146E-2</v>
      </c>
      <c r="O159" s="56">
        <v>2.2366445450171746E-2</v>
      </c>
      <c r="P159" s="56">
        <v>3.6243274235739253E-2</v>
      </c>
      <c r="Q159" s="53">
        <v>126.61035256901501</v>
      </c>
      <c r="R159" s="57">
        <v>-1.5490080186504773E-2</v>
      </c>
      <c r="S159" s="57">
        <v>-7.4509701097440484E-3</v>
      </c>
      <c r="T159" s="57">
        <v>-7.4968718747342011E-2</v>
      </c>
    </row>
    <row r="160" spans="11:20" x14ac:dyDescent="0.3">
      <c r="K160" s="51">
        <v>40512</v>
      </c>
      <c r="L160" s="52">
        <v>122.682400259833</v>
      </c>
      <c r="M160" s="53">
        <v>109.077739902647</v>
      </c>
      <c r="N160" s="56">
        <v>2.4233198763482289E-2</v>
      </c>
      <c r="O160" s="56">
        <v>5.6729875679209618E-2</v>
      </c>
      <c r="P160" s="56">
        <v>7.6142908246203733E-2</v>
      </c>
      <c r="Q160" s="53">
        <v>125.16862230190399</v>
      </c>
      <c r="R160" s="57">
        <v>-1.1387143609169925E-2</v>
      </c>
      <c r="S160" s="57">
        <v>-2.8674105869637923E-2</v>
      </c>
      <c r="T160" s="57">
        <v>-6.970363636689203E-2</v>
      </c>
    </row>
    <row r="161" spans="11:20" x14ac:dyDescent="0.3">
      <c r="K161" s="51">
        <v>40543</v>
      </c>
      <c r="L161" s="52">
        <v>123.18724094306199</v>
      </c>
      <c r="M161" s="53">
        <v>111.614508811495</v>
      </c>
      <c r="N161" s="56">
        <v>2.3256522468398266E-2</v>
      </c>
      <c r="O161" s="56">
        <v>7.975137366062568E-2</v>
      </c>
      <c r="P161" s="56">
        <v>0.10601987004339186</v>
      </c>
      <c r="Q161" s="53">
        <v>125.02921364131799</v>
      </c>
      <c r="R161" s="57">
        <v>-1.1137668372649401E-3</v>
      </c>
      <c r="S161" s="57">
        <v>-2.7784864359643002E-2</v>
      </c>
      <c r="T161" s="57">
        <v>-7.2233522110841553E-2</v>
      </c>
    </row>
    <row r="162" spans="11:20" x14ac:dyDescent="0.3">
      <c r="K162" s="51">
        <v>40574</v>
      </c>
      <c r="L162" s="52">
        <v>122.48604043120299</v>
      </c>
      <c r="M162" s="53">
        <v>110.301930008531</v>
      </c>
      <c r="N162" s="56">
        <v>-1.1759929931518198E-2</v>
      </c>
      <c r="O162" s="56">
        <v>3.5728267777226819E-2</v>
      </c>
      <c r="P162" s="56">
        <v>9.5002985998312361E-2</v>
      </c>
      <c r="Q162" s="53">
        <v>124.47144410439699</v>
      </c>
      <c r="R162" s="57">
        <v>-4.4611136923656813E-3</v>
      </c>
      <c r="S162" s="57">
        <v>-1.689363011174061E-2</v>
      </c>
      <c r="T162" s="57">
        <v>-9.1298741166749298E-2</v>
      </c>
    </row>
    <row r="163" spans="11:20" x14ac:dyDescent="0.3">
      <c r="K163" s="51">
        <v>40602</v>
      </c>
      <c r="L163" s="52">
        <v>120.958895622787</v>
      </c>
      <c r="M163" s="53">
        <v>105.750669981231</v>
      </c>
      <c r="N163" s="56">
        <v>-4.1261834919370854E-2</v>
      </c>
      <c r="O163" s="56">
        <v>-3.050182305193927E-2</v>
      </c>
      <c r="P163" s="56">
        <v>4.3599098409391468E-2</v>
      </c>
      <c r="Q163" s="53">
        <v>123.80946446004999</v>
      </c>
      <c r="R163" s="57">
        <v>-5.3183254127893154E-3</v>
      </c>
      <c r="S163" s="57">
        <v>-1.0858614697985103E-2</v>
      </c>
      <c r="T163" s="57">
        <v>-0.10435446088615719</v>
      </c>
    </row>
    <row r="164" spans="11:20" x14ac:dyDescent="0.3">
      <c r="K164" s="51">
        <v>40633</v>
      </c>
      <c r="L164" s="52">
        <v>119.690333698186</v>
      </c>
      <c r="M164" s="53">
        <v>101.45805969188299</v>
      </c>
      <c r="N164" s="56">
        <v>-4.059180230356807E-2</v>
      </c>
      <c r="O164" s="56">
        <v>-9.099577848579854E-2</v>
      </c>
      <c r="P164" s="56">
        <v>-1.4174721082918396E-2</v>
      </c>
      <c r="Q164" s="53">
        <v>123.360327017568</v>
      </c>
      <c r="R164" s="57">
        <v>-3.627650312847619E-3</v>
      </c>
      <c r="S164" s="57">
        <v>-1.3347973446731221E-2</v>
      </c>
      <c r="T164" s="57">
        <v>-0.10127218154342843</v>
      </c>
    </row>
    <row r="165" spans="11:20" x14ac:dyDescent="0.3">
      <c r="K165" s="51">
        <v>40663</v>
      </c>
      <c r="L165" s="52">
        <v>120.197759086456</v>
      </c>
      <c r="M165" s="53">
        <v>100.79213296752199</v>
      </c>
      <c r="N165" s="56">
        <v>-6.5635665257481879E-3</v>
      </c>
      <c r="O165" s="56">
        <v>-8.6216052976348601E-2</v>
      </c>
      <c r="P165" s="56">
        <v>-5.4401418911099064E-2</v>
      </c>
      <c r="Q165" s="53">
        <v>124.235987641726</v>
      </c>
      <c r="R165" s="57">
        <v>7.0983973967035929E-3</v>
      </c>
      <c r="S165" s="57">
        <v>-1.8916504453303506E-3</v>
      </c>
      <c r="T165" s="57">
        <v>-7.1068507602867981E-2</v>
      </c>
    </row>
    <row r="166" spans="11:20" x14ac:dyDescent="0.3">
      <c r="K166" s="51">
        <v>40694</v>
      </c>
      <c r="L166" s="52">
        <v>120.94165872465599</v>
      </c>
      <c r="M166" s="53">
        <v>103.19311175161199</v>
      </c>
      <c r="N166" s="56">
        <v>2.3821093109158253E-2</v>
      </c>
      <c r="O166" s="56">
        <v>-2.4184794574568014E-2</v>
      </c>
      <c r="P166" s="56">
        <v>-4.4235672942967375E-2</v>
      </c>
      <c r="Q166" s="53">
        <v>124.515495521494</v>
      </c>
      <c r="R166" s="57">
        <v>2.2498141245035352E-3</v>
      </c>
      <c r="S166" s="57">
        <v>5.7025613067878123E-3</v>
      </c>
      <c r="T166" s="57">
        <v>-3.7765129098962014E-2</v>
      </c>
    </row>
    <row r="167" spans="11:20" x14ac:dyDescent="0.3">
      <c r="K167" s="51">
        <v>40724</v>
      </c>
      <c r="L167" s="52">
        <v>120.843477181729</v>
      </c>
      <c r="M167" s="53">
        <v>106.24267069632199</v>
      </c>
      <c r="N167" s="56">
        <v>2.955196226711676E-2</v>
      </c>
      <c r="O167" s="56">
        <v>4.7158510807020493E-2</v>
      </c>
      <c r="P167" s="56">
        <v>-1.2797167659738373E-2</v>
      </c>
      <c r="Q167" s="53">
        <v>123.61888519391201</v>
      </c>
      <c r="R167" s="57">
        <v>-7.2007931529070035E-3</v>
      </c>
      <c r="S167" s="57">
        <v>2.0959589083060504E-3</v>
      </c>
      <c r="T167" s="57">
        <v>-2.6911165156566441E-2</v>
      </c>
    </row>
    <row r="168" spans="11:20" x14ac:dyDescent="0.3">
      <c r="K168" s="51">
        <v>40755</v>
      </c>
      <c r="L168" s="52">
        <v>120.436187407181</v>
      </c>
      <c r="M168" s="53">
        <v>108.47086142446</v>
      </c>
      <c r="N168" s="56">
        <v>2.0972653581976752E-2</v>
      </c>
      <c r="O168" s="56">
        <v>7.6183807514146995E-2</v>
      </c>
      <c r="P168" s="56">
        <v>4.1315647203332029E-2</v>
      </c>
      <c r="Q168" s="53">
        <v>122.615390257035</v>
      </c>
      <c r="R168" s="57">
        <v>-8.1176507562165101E-3</v>
      </c>
      <c r="S168" s="57">
        <v>-1.304450840254523E-2</v>
      </c>
      <c r="T168" s="57">
        <v>-3.8769072356102385E-2</v>
      </c>
    </row>
    <row r="169" spans="11:20" x14ac:dyDescent="0.3">
      <c r="K169" s="51">
        <v>40786</v>
      </c>
      <c r="L169" s="52">
        <v>121.09908259983099</v>
      </c>
      <c r="M169" s="53">
        <v>110.40234438425399</v>
      </c>
      <c r="N169" s="56">
        <v>1.7806468340247239E-2</v>
      </c>
      <c r="O169" s="56">
        <v>6.9861568376722527E-2</v>
      </c>
      <c r="P169" s="56">
        <v>6.9562458481364997E-2</v>
      </c>
      <c r="Q169" s="53">
        <v>122.97598652721</v>
      </c>
      <c r="R169" s="57">
        <v>2.940872833492536E-3</v>
      </c>
      <c r="S169" s="57">
        <v>-1.2363995242810955E-2</v>
      </c>
      <c r="T169" s="57">
        <v>-4.5689264023411669E-2</v>
      </c>
    </row>
    <row r="170" spans="11:20" x14ac:dyDescent="0.3">
      <c r="K170" s="51">
        <v>40816</v>
      </c>
      <c r="L170" s="52">
        <v>122.64212967112501</v>
      </c>
      <c r="M170" s="53">
        <v>111.659387104358</v>
      </c>
      <c r="N170" s="56">
        <v>1.13860147365068E-2</v>
      </c>
      <c r="O170" s="56">
        <v>5.0984377299012396E-2</v>
      </c>
      <c r="P170" s="56">
        <v>8.0185523296567807E-2</v>
      </c>
      <c r="Q170" s="53">
        <v>124.46979296032001</v>
      </c>
      <c r="R170" s="57">
        <v>1.214713925291E-2</v>
      </c>
      <c r="S170" s="57">
        <v>6.883315320901362E-3</v>
      </c>
      <c r="T170" s="57">
        <v>-3.2134865750651942E-2</v>
      </c>
    </row>
    <row r="171" spans="11:20" x14ac:dyDescent="0.3">
      <c r="K171" s="51">
        <v>40847</v>
      </c>
      <c r="L171" s="52">
        <v>123.93252929855799</v>
      </c>
      <c r="M171" s="53">
        <v>114.48720236422101</v>
      </c>
      <c r="N171" s="56">
        <v>2.5325369708684597E-2</v>
      </c>
      <c r="O171" s="56">
        <v>5.5465042507759854E-2</v>
      </c>
      <c r="P171" s="56">
        <v>7.5027715092422786E-2</v>
      </c>
      <c r="Q171" s="53">
        <v>125.389657369985</v>
      </c>
      <c r="R171" s="57">
        <v>7.3902622297945531E-3</v>
      </c>
      <c r="S171" s="57">
        <v>2.2625765877630766E-2</v>
      </c>
      <c r="T171" s="57">
        <v>-9.641353761846605E-3</v>
      </c>
    </row>
    <row r="172" spans="11:20" x14ac:dyDescent="0.3">
      <c r="K172" s="51">
        <v>40877</v>
      </c>
      <c r="L172" s="52">
        <v>124.157672896389</v>
      </c>
      <c r="M172" s="53">
        <v>114.776970369286</v>
      </c>
      <c r="N172" s="56">
        <v>2.5310078251641333E-3</v>
      </c>
      <c r="O172" s="56">
        <v>3.9624393933213709E-2</v>
      </c>
      <c r="P172" s="56">
        <v>5.2249253346518199E-2</v>
      </c>
      <c r="Q172" s="53">
        <v>125.565526487974</v>
      </c>
      <c r="R172" s="57">
        <v>1.4025807365440901E-3</v>
      </c>
      <c r="S172" s="57">
        <v>2.1057281457067534E-2</v>
      </c>
      <c r="T172" s="57">
        <v>3.1709559374446528E-3</v>
      </c>
    </row>
    <row r="173" spans="11:20" x14ac:dyDescent="0.3">
      <c r="K173" s="51">
        <v>40908</v>
      </c>
      <c r="L173" s="52">
        <v>123.702745928746</v>
      </c>
      <c r="M173" s="53">
        <v>115.04704916897199</v>
      </c>
      <c r="N173" s="56">
        <v>2.3530748269189328E-3</v>
      </c>
      <c r="O173" s="56">
        <v>3.0339250039478127E-2</v>
      </c>
      <c r="P173" s="56">
        <v>3.0753531902149023E-2</v>
      </c>
      <c r="Q173" s="53">
        <v>124.94780215694701</v>
      </c>
      <c r="R173" s="57">
        <v>-4.9195376175653616E-3</v>
      </c>
      <c r="S173" s="57">
        <v>3.8403630733070404E-3</v>
      </c>
      <c r="T173" s="57">
        <v>-6.5113969767527369E-4</v>
      </c>
    </row>
    <row r="174" spans="11:20" x14ac:dyDescent="0.3">
      <c r="K174" s="51">
        <v>40939</v>
      </c>
      <c r="L174" s="52">
        <v>122.181991551716</v>
      </c>
      <c r="M174" s="53">
        <v>111.361581555472</v>
      </c>
      <c r="N174" s="56">
        <v>-3.2034438432984702E-2</v>
      </c>
      <c r="O174" s="56">
        <v>-2.7301049761050078E-2</v>
      </c>
      <c r="P174" s="56">
        <v>9.6068268874265339E-3</v>
      </c>
      <c r="Q174" s="53">
        <v>123.943474267825</v>
      </c>
      <c r="R174" s="57">
        <v>-8.0379796345715349E-3</v>
      </c>
      <c r="S174" s="57">
        <v>-1.1533511874051827E-2</v>
      </c>
      <c r="T174" s="57">
        <v>-4.2416944735467199E-3</v>
      </c>
    </row>
    <row r="175" spans="11:20" x14ac:dyDescent="0.3">
      <c r="K175" s="51">
        <v>40968</v>
      </c>
      <c r="L175" s="52">
        <v>120.331594819096</v>
      </c>
      <c r="M175" s="53">
        <v>109.24018668137001</v>
      </c>
      <c r="N175" s="56">
        <v>-1.9049611584810999E-2</v>
      </c>
      <c r="O175" s="56">
        <v>-4.8239500224669052E-2</v>
      </c>
      <c r="P175" s="56">
        <v>3.2997584797886725E-2</v>
      </c>
      <c r="Q175" s="53">
        <v>122.18890630087</v>
      </c>
      <c r="R175" s="57">
        <v>-1.4156194808317313E-2</v>
      </c>
      <c r="S175" s="57">
        <v>-2.6891299559257509E-2</v>
      </c>
      <c r="T175" s="57">
        <v>-1.3089129867796978E-2</v>
      </c>
    </row>
    <row r="176" spans="11:20" x14ac:dyDescent="0.3">
      <c r="K176" s="51">
        <v>40999</v>
      </c>
      <c r="L176" s="52">
        <v>120.367353678865</v>
      </c>
      <c r="M176" s="53">
        <v>108.301740390188</v>
      </c>
      <c r="N176" s="56">
        <v>-8.5906690540473729E-3</v>
      </c>
      <c r="O176" s="56">
        <v>-5.8630871695605324E-2</v>
      </c>
      <c r="P176" s="56">
        <v>6.7453297639325172E-2</v>
      </c>
      <c r="Q176" s="53">
        <v>122.510554860943</v>
      </c>
      <c r="R176" s="57">
        <v>2.6323875858336176E-3</v>
      </c>
      <c r="S176" s="57">
        <v>-1.950612378873684E-2</v>
      </c>
      <c r="T176" s="57">
        <v>-6.8885368348932108E-3</v>
      </c>
    </row>
    <row r="177" spans="11:20" x14ac:dyDescent="0.3">
      <c r="K177" s="51">
        <v>41029</v>
      </c>
      <c r="L177" s="52">
        <v>121.171491451767</v>
      </c>
      <c r="M177" s="53">
        <v>110.366338761519</v>
      </c>
      <c r="N177" s="56">
        <v>1.9063390522559454E-2</v>
      </c>
      <c r="O177" s="56">
        <v>-8.9370389684816365E-3</v>
      </c>
      <c r="P177" s="56">
        <v>9.4989613892604963E-2</v>
      </c>
      <c r="Q177" s="53">
        <v>123.090777240031</v>
      </c>
      <c r="R177" s="57">
        <v>4.7361011444817525E-3</v>
      </c>
      <c r="S177" s="57">
        <v>-6.8797250749275118E-3</v>
      </c>
      <c r="T177" s="57">
        <v>-9.21802469182742E-3</v>
      </c>
    </row>
    <row r="178" spans="11:20" x14ac:dyDescent="0.3">
      <c r="K178" s="51">
        <v>41060</v>
      </c>
      <c r="L178" s="52">
        <v>122.637558592231</v>
      </c>
      <c r="M178" s="53">
        <v>111.33753553577201</v>
      </c>
      <c r="N178" s="56">
        <v>8.7997552981400329E-3</v>
      </c>
      <c r="O178" s="56">
        <v>1.9199425761871947E-2</v>
      </c>
      <c r="P178" s="56">
        <v>7.8924103032805171E-2</v>
      </c>
      <c r="Q178" s="53">
        <v>124.74370234265299</v>
      </c>
      <c r="R178" s="57">
        <v>1.3428504878141512E-2</v>
      </c>
      <c r="S178" s="57">
        <v>2.0908576065753692E-2</v>
      </c>
      <c r="T178" s="57">
        <v>1.8327584065198632E-3</v>
      </c>
    </row>
    <row r="179" spans="11:20" x14ac:dyDescent="0.3">
      <c r="K179" s="51">
        <v>41090</v>
      </c>
      <c r="L179" s="52">
        <v>123.23265343205399</v>
      </c>
      <c r="M179" s="53">
        <v>112.747987809112</v>
      </c>
      <c r="N179" s="56">
        <v>1.2668254839239168E-2</v>
      </c>
      <c r="O179" s="56">
        <v>4.1054256403499467E-2</v>
      </c>
      <c r="P179" s="56">
        <v>6.1230737801993396E-2</v>
      </c>
      <c r="Q179" s="53">
        <v>125.14091793649099</v>
      </c>
      <c r="R179" s="57">
        <v>3.1842536847823677E-3</v>
      </c>
      <c r="S179" s="57">
        <v>2.1470501692965271E-2</v>
      </c>
      <c r="T179" s="57">
        <v>1.2312299534100068E-2</v>
      </c>
    </row>
    <row r="180" spans="11:20" x14ac:dyDescent="0.3">
      <c r="K180" s="51">
        <v>41121</v>
      </c>
      <c r="L180" s="52">
        <v>124.24538086925</v>
      </c>
      <c r="M180" s="53">
        <v>114.205950832737</v>
      </c>
      <c r="N180" s="56">
        <v>1.293116668382055E-2</v>
      </c>
      <c r="O180" s="56">
        <v>3.478970231598133E-2</v>
      </c>
      <c r="P180" s="56">
        <v>5.2872166155617517E-2</v>
      </c>
      <c r="Q180" s="53">
        <v>126.075604671775</v>
      </c>
      <c r="R180" s="57">
        <v>7.4690736706786165E-3</v>
      </c>
      <c r="S180" s="57">
        <v>2.42489932931651E-2</v>
      </c>
      <c r="T180" s="57">
        <v>2.8220066073976868E-2</v>
      </c>
    </row>
    <row r="181" spans="11:20" x14ac:dyDescent="0.3">
      <c r="K181" s="51">
        <v>41152</v>
      </c>
      <c r="L181" s="52">
        <v>125.566652187516</v>
      </c>
      <c r="M181" s="53">
        <v>116.79349275852</v>
      </c>
      <c r="N181" s="56">
        <v>2.265680471915732E-2</v>
      </c>
      <c r="O181" s="56">
        <v>4.9003754183107873E-2</v>
      </c>
      <c r="P181" s="56">
        <v>5.7889607416502731E-2</v>
      </c>
      <c r="Q181" s="53">
        <v>127.040322531629</v>
      </c>
      <c r="R181" s="57">
        <v>7.6518995277916613E-3</v>
      </c>
      <c r="S181" s="57">
        <v>1.8410710487552384E-2</v>
      </c>
      <c r="T181" s="57">
        <v>3.304983451805632E-2</v>
      </c>
    </row>
    <row r="182" spans="11:20" x14ac:dyDescent="0.3">
      <c r="K182" s="51">
        <v>41182</v>
      </c>
      <c r="L182" s="52">
        <v>126.916262154043</v>
      </c>
      <c r="M182" s="53">
        <v>117.392567269832</v>
      </c>
      <c r="N182" s="56">
        <v>5.1293483666134954E-3</v>
      </c>
      <c r="O182" s="56">
        <v>4.1194344581860776E-2</v>
      </c>
      <c r="P182" s="56">
        <v>5.1345259132720367E-2</v>
      </c>
      <c r="Q182" s="53">
        <v>128.52479794760399</v>
      </c>
      <c r="R182" s="57">
        <v>1.1685072789431761E-2</v>
      </c>
      <c r="S182" s="57">
        <v>2.7040556093973267E-2</v>
      </c>
      <c r="T182" s="57">
        <v>3.2578225534420913E-2</v>
      </c>
    </row>
    <row r="183" spans="11:20" x14ac:dyDescent="0.3">
      <c r="K183" s="51">
        <v>41213</v>
      </c>
      <c r="L183" s="52">
        <v>128.86549751739699</v>
      </c>
      <c r="M183" s="53">
        <v>118.037842686537</v>
      </c>
      <c r="N183" s="56">
        <v>5.4967314516753962E-3</v>
      </c>
      <c r="O183" s="56">
        <v>3.3552471004002937E-2</v>
      </c>
      <c r="P183" s="56">
        <v>3.1013425509519132E-2</v>
      </c>
      <c r="Q183" s="53">
        <v>130.66996394084501</v>
      </c>
      <c r="R183" s="57">
        <v>1.6690677810795362E-2</v>
      </c>
      <c r="S183" s="57">
        <v>3.6441302669385944E-2</v>
      </c>
      <c r="T183" s="57">
        <v>4.2111181110253026E-2</v>
      </c>
    </row>
    <row r="184" spans="11:20" x14ac:dyDescent="0.3">
      <c r="K184" s="51">
        <v>41243</v>
      </c>
      <c r="L184" s="52">
        <v>129.72176142050901</v>
      </c>
      <c r="M184" s="53">
        <v>117.02026794528</v>
      </c>
      <c r="N184" s="56">
        <v>-8.6207500755439703E-3</v>
      </c>
      <c r="O184" s="56">
        <v>1.9416765558066817E-3</v>
      </c>
      <c r="P184" s="56">
        <v>1.9544840474324809E-2</v>
      </c>
      <c r="Q184" s="53">
        <v>131.91136816804899</v>
      </c>
      <c r="R184" s="57">
        <v>9.5003028222000463E-3</v>
      </c>
      <c r="S184" s="57">
        <v>3.8342516292079187E-2</v>
      </c>
      <c r="T184" s="57">
        <v>5.0538088419378235E-2</v>
      </c>
    </row>
    <row r="185" spans="11:20" x14ac:dyDescent="0.3">
      <c r="K185" s="51">
        <v>41274</v>
      </c>
      <c r="L185" s="52">
        <v>130.42010632814399</v>
      </c>
      <c r="M185" s="53">
        <v>117.69805632924</v>
      </c>
      <c r="N185" s="56">
        <v>5.792059750512113E-3</v>
      </c>
      <c r="O185" s="56">
        <v>2.6022862137926595E-3</v>
      </c>
      <c r="P185" s="56">
        <v>2.3042808828363848E-2</v>
      </c>
      <c r="Q185" s="53">
        <v>132.53938936304499</v>
      </c>
      <c r="R185" s="57">
        <v>4.7609330698163976E-3</v>
      </c>
      <c r="S185" s="57">
        <v>3.1235928626611287E-2</v>
      </c>
      <c r="T185" s="57">
        <v>6.0758069170053774E-2</v>
      </c>
    </row>
    <row r="186" spans="11:20" x14ac:dyDescent="0.3">
      <c r="K186" s="51">
        <v>41305</v>
      </c>
      <c r="L186" s="52">
        <v>128.74340152121499</v>
      </c>
      <c r="M186" s="53">
        <v>116.206997305066</v>
      </c>
      <c r="N186" s="56">
        <v>-1.2668510174909109E-2</v>
      </c>
      <c r="O186" s="56">
        <v>-1.5510664544531094E-2</v>
      </c>
      <c r="P186" s="56">
        <v>4.3510658540534264E-2</v>
      </c>
      <c r="Q186" s="53">
        <v>130.840484956224</v>
      </c>
      <c r="R186" s="57">
        <v>-1.2818109506808062E-2</v>
      </c>
      <c r="S186" s="57">
        <v>1.3049748407076844E-3</v>
      </c>
      <c r="T186" s="57">
        <v>5.5646420508557837E-2</v>
      </c>
    </row>
    <row r="187" spans="11:20" x14ac:dyDescent="0.3">
      <c r="K187" s="51">
        <v>41333</v>
      </c>
      <c r="L187" s="52">
        <v>127.17831699797399</v>
      </c>
      <c r="M187" s="53">
        <v>117.14528989739399</v>
      </c>
      <c r="N187" s="56">
        <v>8.074320945276714E-3</v>
      </c>
      <c r="O187" s="56">
        <v>1.0683786177319021E-3</v>
      </c>
      <c r="P187" s="56">
        <v>7.2364424267064464E-2</v>
      </c>
      <c r="Q187" s="53">
        <v>128.82861418874</v>
      </c>
      <c r="R187" s="57">
        <v>-1.5376515672172242E-2</v>
      </c>
      <c r="S187" s="57">
        <v>-2.3369888601122768E-2</v>
      </c>
      <c r="T187" s="57">
        <v>5.4339694894402379E-2</v>
      </c>
    </row>
    <row r="188" spans="11:20" x14ac:dyDescent="0.3">
      <c r="K188" s="51">
        <v>41364</v>
      </c>
      <c r="L188" s="52">
        <v>126.838357292894</v>
      </c>
      <c r="M188" s="53">
        <v>117.850743783043</v>
      </c>
      <c r="N188" s="56">
        <v>6.0220422542545116E-3</v>
      </c>
      <c r="O188" s="56">
        <v>1.297281013510343E-3</v>
      </c>
      <c r="P188" s="56">
        <v>8.8170359575497015E-2</v>
      </c>
      <c r="Q188" s="53">
        <v>128.282011704436</v>
      </c>
      <c r="R188" s="57">
        <v>-4.2428655135823279E-3</v>
      </c>
      <c r="S188" s="57">
        <v>-3.2121603087723605E-2</v>
      </c>
      <c r="T188" s="57">
        <v>4.7109874329146262E-2</v>
      </c>
    </row>
    <row r="189" spans="11:20" x14ac:dyDescent="0.3">
      <c r="K189" s="51">
        <v>41394</v>
      </c>
      <c r="L189" s="52">
        <v>129.09425510515899</v>
      </c>
      <c r="M189" s="53">
        <v>121.60413432655599</v>
      </c>
      <c r="N189" s="56">
        <v>3.1848679295760629E-2</v>
      </c>
      <c r="O189" s="56">
        <v>4.6444165555034944E-2</v>
      </c>
      <c r="P189" s="56">
        <v>0.10182267248458565</v>
      </c>
      <c r="Q189" s="53">
        <v>130.171748279448</v>
      </c>
      <c r="R189" s="57">
        <v>1.4731111165967592E-2</v>
      </c>
      <c r="S189" s="57">
        <v>-5.1110837520951247E-3</v>
      </c>
      <c r="T189" s="57">
        <v>5.7526414230116396E-2</v>
      </c>
    </row>
    <row r="190" spans="11:20" x14ac:dyDescent="0.3">
      <c r="K190" s="51">
        <v>41425</v>
      </c>
      <c r="L190" s="52">
        <v>131.860055570989</v>
      </c>
      <c r="M190" s="53">
        <v>122.89010984230799</v>
      </c>
      <c r="N190" s="56">
        <v>1.0575096997102351E-2</v>
      </c>
      <c r="O190" s="56">
        <v>4.9040127434451852E-2</v>
      </c>
      <c r="P190" s="56">
        <v>0.10376172106687442</v>
      </c>
      <c r="Q190" s="53">
        <v>133.170395038854</v>
      </c>
      <c r="R190" s="57">
        <v>2.3036079633566908E-2</v>
      </c>
      <c r="S190" s="57">
        <v>3.3701991420578947E-2</v>
      </c>
      <c r="T190" s="57">
        <v>6.7552049024920624E-2</v>
      </c>
    </row>
    <row r="191" spans="11:20" x14ac:dyDescent="0.3">
      <c r="K191" s="51">
        <v>41455</v>
      </c>
      <c r="L191" s="52">
        <v>134.416734085542</v>
      </c>
      <c r="M191" s="53">
        <v>124.576610238009</v>
      </c>
      <c r="N191" s="56">
        <v>1.3723646254894861E-2</v>
      </c>
      <c r="O191" s="56">
        <v>5.7071056482663973E-2</v>
      </c>
      <c r="P191" s="56">
        <v>0.10491204906400142</v>
      </c>
      <c r="Q191" s="53">
        <v>135.881045221509</v>
      </c>
      <c r="R191" s="57">
        <v>2.0354750632557206E-2</v>
      </c>
      <c r="S191" s="57">
        <v>5.923693755739734E-2</v>
      </c>
      <c r="T191" s="57">
        <v>8.5824264853711751E-2</v>
      </c>
    </row>
    <row r="192" spans="11:20" x14ac:dyDescent="0.3">
      <c r="K192" s="51">
        <v>41486</v>
      </c>
      <c r="L192" s="52">
        <v>135.55284342473701</v>
      </c>
      <c r="M192" s="53">
        <v>124.35277021220701</v>
      </c>
      <c r="N192" s="56">
        <v>-1.7968062012149177E-3</v>
      </c>
      <c r="O192" s="56">
        <v>2.26031450400348E-2</v>
      </c>
      <c r="P192" s="56">
        <v>8.8846678351557795E-2</v>
      </c>
      <c r="Q192" s="53">
        <v>137.41637623251501</v>
      </c>
      <c r="R192" s="57">
        <v>1.1299081549624335E-2</v>
      </c>
      <c r="S192" s="57">
        <v>5.5654380069587006E-2</v>
      </c>
      <c r="T192" s="57">
        <v>8.9952148873404525E-2</v>
      </c>
    </row>
    <row r="193" spans="11:20" x14ac:dyDescent="0.3">
      <c r="K193" s="51">
        <v>41517</v>
      </c>
      <c r="L193" s="52">
        <v>136.34734550651899</v>
      </c>
      <c r="M193" s="53">
        <v>125.20226169947099</v>
      </c>
      <c r="N193" s="56">
        <v>6.8313032818998476E-3</v>
      </c>
      <c r="O193" s="56">
        <v>1.8814792013205572E-2</v>
      </c>
      <c r="P193" s="56">
        <v>7.1996895908719827E-2</v>
      </c>
      <c r="Q193" s="53">
        <v>138.241700672653</v>
      </c>
      <c r="R193" s="57">
        <v>6.0060122582588082E-3</v>
      </c>
      <c r="S193" s="57">
        <v>3.8081329054549862E-2</v>
      </c>
      <c r="T193" s="57">
        <v>8.8171833303046121E-2</v>
      </c>
    </row>
    <row r="194" spans="11:20" x14ac:dyDescent="0.3">
      <c r="K194" s="51">
        <v>41547</v>
      </c>
      <c r="L194" s="52">
        <v>137.029092043536</v>
      </c>
      <c r="M194" s="53">
        <v>125.349197799536</v>
      </c>
      <c r="N194" s="56">
        <v>1.1735898223443897E-3</v>
      </c>
      <c r="O194" s="56">
        <v>6.2017064042032555E-3</v>
      </c>
      <c r="P194" s="56">
        <v>6.7777975341618779E-2</v>
      </c>
      <c r="Q194" s="53">
        <v>138.97986085637999</v>
      </c>
      <c r="R194" s="57">
        <v>5.3396347132252941E-3</v>
      </c>
      <c r="S194" s="57">
        <v>2.2805356183560388E-2</v>
      </c>
      <c r="T194" s="57">
        <v>8.134665897734572E-2</v>
      </c>
    </row>
    <row r="195" spans="11:20" x14ac:dyDescent="0.3">
      <c r="K195" s="51">
        <v>41578</v>
      </c>
      <c r="L195" s="52">
        <v>137.65612298937199</v>
      </c>
      <c r="M195" s="53">
        <v>125.790400476347</v>
      </c>
      <c r="N195" s="56">
        <v>3.5197885950302155E-3</v>
      </c>
      <c r="O195" s="56">
        <v>1.1560902597398393E-2</v>
      </c>
      <c r="P195" s="56">
        <v>6.5678579118035874E-2</v>
      </c>
      <c r="Q195" s="53">
        <v>139.56926427486701</v>
      </c>
      <c r="R195" s="57">
        <v>4.2409268138217104E-3</v>
      </c>
      <c r="S195" s="57">
        <v>1.5666895761457189E-2</v>
      </c>
      <c r="T195" s="57">
        <v>6.810517172906505E-2</v>
      </c>
    </row>
    <row r="196" spans="11:20" x14ac:dyDescent="0.3">
      <c r="K196" s="51">
        <v>41608</v>
      </c>
      <c r="L196" s="52">
        <v>138.47476521392699</v>
      </c>
      <c r="M196" s="53">
        <v>126.66271963886101</v>
      </c>
      <c r="N196" s="56">
        <v>6.9347037549023494E-3</v>
      </c>
      <c r="O196" s="56">
        <v>1.166478879507471E-2</v>
      </c>
      <c r="P196" s="56">
        <v>8.23998428895234E-2</v>
      </c>
      <c r="Q196" s="53">
        <v>140.34103583321999</v>
      </c>
      <c r="R196" s="57">
        <v>5.5296670249194158E-3</v>
      </c>
      <c r="S196" s="57">
        <v>1.5185976086463882E-2</v>
      </c>
      <c r="T196" s="57">
        <v>6.3904027243747441E-2</v>
      </c>
    </row>
    <row r="197" spans="11:20" x14ac:dyDescent="0.3">
      <c r="K197" s="51">
        <v>41639</v>
      </c>
      <c r="L197" s="52">
        <v>139.834512597029</v>
      </c>
      <c r="M197" s="53">
        <v>127.397075329795</v>
      </c>
      <c r="N197" s="56">
        <v>5.7977255898797875E-3</v>
      </c>
      <c r="O197" s="56">
        <v>1.6337380423718795E-2</v>
      </c>
      <c r="P197" s="56">
        <v>8.2405940276733869E-2</v>
      </c>
      <c r="Q197" s="53">
        <v>141.883963567781</v>
      </c>
      <c r="R197" s="57">
        <v>1.0994131013787101E-2</v>
      </c>
      <c r="S197" s="57">
        <v>2.0895852776842805E-2</v>
      </c>
      <c r="T197" s="57">
        <v>7.0504128996247584E-2</v>
      </c>
    </row>
    <row r="198" spans="11:20" x14ac:dyDescent="0.3">
      <c r="K198" s="51">
        <v>41670</v>
      </c>
      <c r="L198" s="52">
        <v>141.913136846188</v>
      </c>
      <c r="M198" s="53">
        <v>129.66544723118301</v>
      </c>
      <c r="N198" s="56">
        <v>1.7805525719611914E-2</v>
      </c>
      <c r="O198" s="56">
        <v>3.0805584052215895E-2</v>
      </c>
      <c r="P198" s="56">
        <v>0.11581445384726674</v>
      </c>
      <c r="Q198" s="53">
        <v>143.950540954236</v>
      </c>
      <c r="R198" s="57">
        <v>1.4565263998054023E-2</v>
      </c>
      <c r="S198" s="57">
        <v>3.1391414880145296E-2</v>
      </c>
      <c r="T198" s="57">
        <v>0.10019877259243049</v>
      </c>
    </row>
    <row r="199" spans="11:20" x14ac:dyDescent="0.3">
      <c r="K199" s="51">
        <v>41698</v>
      </c>
      <c r="L199" s="52">
        <v>142.692938218168</v>
      </c>
      <c r="M199" s="53">
        <v>130.93322264390301</v>
      </c>
      <c r="N199" s="56">
        <v>9.7772802222295674E-3</v>
      </c>
      <c r="O199" s="56">
        <v>3.371554800984855E-2</v>
      </c>
      <c r="P199" s="56">
        <v>0.11769942059630134</v>
      </c>
      <c r="Q199" s="53">
        <v>144.69629599475601</v>
      </c>
      <c r="R199" s="57">
        <v>5.1806338175353073E-3</v>
      </c>
      <c r="S199" s="57">
        <v>3.1033404703609158E-2</v>
      </c>
      <c r="T199" s="57">
        <v>0.12316892412402347</v>
      </c>
    </row>
    <row r="200" spans="11:20" x14ac:dyDescent="0.3">
      <c r="K200" s="51">
        <v>41729</v>
      </c>
      <c r="L200" s="52">
        <v>143.11740239796401</v>
      </c>
      <c r="M200" s="53">
        <v>132.968448153873</v>
      </c>
      <c r="N200" s="56">
        <v>1.5543996159822271E-2</v>
      </c>
      <c r="O200" s="56">
        <v>4.3732344794064515E-2</v>
      </c>
      <c r="P200" s="56">
        <v>0.12827839592307444</v>
      </c>
      <c r="Q200" s="53">
        <v>144.72089467661399</v>
      </c>
      <c r="R200" s="57">
        <v>1.7000215305351674E-4</v>
      </c>
      <c r="S200" s="57">
        <v>1.9994726940918417E-2</v>
      </c>
      <c r="T200" s="57">
        <v>0.12814643887915844</v>
      </c>
    </row>
    <row r="201" spans="11:20" x14ac:dyDescent="0.3">
      <c r="K201" s="51">
        <v>41759</v>
      </c>
      <c r="L201" s="52">
        <v>143.35788568543401</v>
      </c>
      <c r="M201" s="53">
        <v>134.00053536312899</v>
      </c>
      <c r="N201" s="56">
        <v>7.761895574367017E-3</v>
      </c>
      <c r="O201" s="56">
        <v>3.3432870703147932E-2</v>
      </c>
      <c r="P201" s="56">
        <v>0.1019406215522547</v>
      </c>
      <c r="Q201" s="53">
        <v>144.745194599195</v>
      </c>
      <c r="R201" s="57">
        <v>1.6790887477102778E-4</v>
      </c>
      <c r="S201" s="57">
        <v>5.5203241314085716E-3</v>
      </c>
      <c r="T201" s="57">
        <v>0.11195552423910948</v>
      </c>
    </row>
    <row r="202" spans="11:20" x14ac:dyDescent="0.3">
      <c r="K202" s="51">
        <v>41790</v>
      </c>
      <c r="L202" s="52">
        <v>145.364176671694</v>
      </c>
      <c r="M202" s="53">
        <v>135.014944200001</v>
      </c>
      <c r="N202" s="56">
        <v>7.5701849557769929E-3</v>
      </c>
      <c r="O202" s="56">
        <v>3.1174070825393141E-2</v>
      </c>
      <c r="P202" s="56">
        <v>9.866403710804339E-2</v>
      </c>
      <c r="Q202" s="53">
        <v>146.91141858431101</v>
      </c>
      <c r="R202" s="57">
        <v>1.4965774795594244E-2</v>
      </c>
      <c r="S202" s="57">
        <v>1.5308771895828466E-2</v>
      </c>
      <c r="T202" s="57">
        <v>0.1031837709984107</v>
      </c>
    </row>
    <row r="203" spans="11:20" x14ac:dyDescent="0.3">
      <c r="K203" s="51">
        <v>41820</v>
      </c>
      <c r="L203" s="52">
        <v>147.75825310351701</v>
      </c>
      <c r="M203" s="53">
        <v>136.14791712443201</v>
      </c>
      <c r="N203" s="56">
        <v>8.3914631165029618E-3</v>
      </c>
      <c r="O203" s="56">
        <v>2.3911454293876533E-2</v>
      </c>
      <c r="P203" s="56">
        <v>9.288506778532124E-2</v>
      </c>
      <c r="Q203" s="53">
        <v>149.53028483332699</v>
      </c>
      <c r="R203" s="57">
        <v>1.7826158608039266E-2</v>
      </c>
      <c r="S203" s="57">
        <v>3.3232175405353948E-2</v>
      </c>
      <c r="T203" s="57">
        <v>0.10044991624525279</v>
      </c>
    </row>
    <row r="204" spans="11:20" x14ac:dyDescent="0.3">
      <c r="K204" s="51">
        <v>41851</v>
      </c>
      <c r="L204" s="52">
        <v>150.329270834375</v>
      </c>
      <c r="M204" s="53">
        <v>137.103891664283</v>
      </c>
      <c r="N204" s="56">
        <v>7.021587696984577E-3</v>
      </c>
      <c r="O204" s="56">
        <v>2.3159282854685603E-2</v>
      </c>
      <c r="P204" s="56">
        <v>0.10253990667289758</v>
      </c>
      <c r="Q204" s="53">
        <v>152.47860020551701</v>
      </c>
      <c r="R204" s="57">
        <v>1.971717886765445E-2</v>
      </c>
      <c r="S204" s="57">
        <v>5.342771915666078E-2</v>
      </c>
      <c r="T204" s="57">
        <v>0.10961010896922518</v>
      </c>
    </row>
    <row r="205" spans="11:20" x14ac:dyDescent="0.3">
      <c r="K205" s="51">
        <v>41882</v>
      </c>
      <c r="L205" s="52">
        <v>151.85802949373101</v>
      </c>
      <c r="M205" s="53">
        <v>138.927485186788</v>
      </c>
      <c r="N205" s="56">
        <v>1.3300815172849534E-2</v>
      </c>
      <c r="O205" s="56">
        <v>2.8978577223209179E-2</v>
      </c>
      <c r="P205" s="56">
        <v>0.10962440535029883</v>
      </c>
      <c r="Q205" s="53">
        <v>153.94894567892399</v>
      </c>
      <c r="R205" s="57">
        <v>9.6429628251124555E-3</v>
      </c>
      <c r="S205" s="57">
        <v>4.7903200189808315E-2</v>
      </c>
      <c r="T205" s="57">
        <v>0.11362161294199269</v>
      </c>
    </row>
    <row r="206" spans="11:20" x14ac:dyDescent="0.3">
      <c r="K206" s="51">
        <v>41912</v>
      </c>
      <c r="L206" s="52">
        <v>153.08997522456801</v>
      </c>
      <c r="M206" s="53">
        <v>140.63136994894299</v>
      </c>
      <c r="N206" s="56">
        <v>1.2264562047345162E-2</v>
      </c>
      <c r="O206" s="56">
        <v>3.2930748550588085E-2</v>
      </c>
      <c r="P206" s="56">
        <v>0.12191679258966559</v>
      </c>
      <c r="Q206" s="53">
        <v>154.99927971649399</v>
      </c>
      <c r="R206" s="57">
        <v>6.8226127365664802E-3</v>
      </c>
      <c r="S206" s="57">
        <v>3.6574496525991318E-2</v>
      </c>
      <c r="T206" s="57">
        <v>0.11526431787601421</v>
      </c>
    </row>
    <row r="207" spans="11:20" x14ac:dyDescent="0.3">
      <c r="K207" s="51">
        <v>41943</v>
      </c>
      <c r="L207" s="52">
        <v>153.70224505193099</v>
      </c>
      <c r="M207" s="53">
        <v>142.254913757862</v>
      </c>
      <c r="N207" s="56">
        <v>1.1544677474936371E-2</v>
      </c>
      <c r="O207" s="56">
        <v>3.7570210670547333E-2</v>
      </c>
      <c r="P207" s="56">
        <v>0.13088847176864582</v>
      </c>
      <c r="Q207" s="53">
        <v>155.28529104676699</v>
      </c>
      <c r="R207" s="57">
        <v>1.8452429636843792E-3</v>
      </c>
      <c r="S207" s="57">
        <v>1.8407113112705709E-2</v>
      </c>
      <c r="T207" s="57">
        <v>0.11260378030616325</v>
      </c>
    </row>
    <row r="208" spans="11:20" x14ac:dyDescent="0.3">
      <c r="K208" s="51">
        <v>41973</v>
      </c>
      <c r="L208" s="52">
        <v>154.641879195808</v>
      </c>
      <c r="M208" s="53">
        <v>143.63696569848599</v>
      </c>
      <c r="N208" s="56">
        <v>9.715319521239385E-3</v>
      </c>
      <c r="O208" s="56">
        <v>3.3898839422351168E-2</v>
      </c>
      <c r="P208" s="56">
        <v>0.13401138162848336</v>
      </c>
      <c r="Q208" s="53">
        <v>156.08095373237299</v>
      </c>
      <c r="R208" s="57">
        <v>5.1238767061740909E-3</v>
      </c>
      <c r="S208" s="57">
        <v>1.3848799314907456E-2</v>
      </c>
      <c r="T208" s="57">
        <v>0.11215477928963113</v>
      </c>
    </row>
    <row r="209" spans="11:20" x14ac:dyDescent="0.3">
      <c r="K209" s="51">
        <v>42004</v>
      </c>
      <c r="L209" s="52">
        <v>155.558468713152</v>
      </c>
      <c r="M209" s="53">
        <v>145.33014347464601</v>
      </c>
      <c r="N209" s="56">
        <v>1.1787897133069603E-2</v>
      </c>
      <c r="O209" s="56">
        <v>3.3411987150583355E-2</v>
      </c>
      <c r="P209" s="56">
        <v>0.14076514785309913</v>
      </c>
      <c r="Q209" s="53">
        <v>156.85856362593199</v>
      </c>
      <c r="R209" s="57">
        <v>4.9820934262891914E-3</v>
      </c>
      <c r="S209" s="57">
        <v>1.1995435803564991E-2</v>
      </c>
      <c r="T209" s="57">
        <v>0.10554117379866756</v>
      </c>
    </row>
    <row r="210" spans="11:20" x14ac:dyDescent="0.3">
      <c r="K210" s="51">
        <v>42035</v>
      </c>
      <c r="L210" s="52">
        <v>157.06643982509499</v>
      </c>
      <c r="M210" s="53">
        <v>147.816052316461</v>
      </c>
      <c r="N210" s="56">
        <v>1.7105252787758207E-2</v>
      </c>
      <c r="O210" s="56">
        <v>3.9092769533886518E-2</v>
      </c>
      <c r="P210" s="56">
        <v>0.13998027595521978</v>
      </c>
      <c r="Q210" s="53">
        <v>158.22332636107799</v>
      </c>
      <c r="R210" s="57">
        <v>8.7005943672964214E-3</v>
      </c>
      <c r="S210" s="57">
        <v>1.8920242184600422E-2</v>
      </c>
      <c r="T210" s="57">
        <v>9.9150620152094637E-2</v>
      </c>
    </row>
    <row r="211" spans="11:20" x14ac:dyDescent="0.3">
      <c r="K211" s="51">
        <v>42063</v>
      </c>
      <c r="L211" s="52">
        <v>157.69824356931699</v>
      </c>
      <c r="M211" s="53">
        <v>148.77554655099701</v>
      </c>
      <c r="N211" s="56">
        <v>6.4911369198374924E-3</v>
      </c>
      <c r="O211" s="56">
        <v>3.5774780033279274E-2</v>
      </c>
      <c r="P211" s="56">
        <v>0.13627040980744431</v>
      </c>
      <c r="Q211" s="53">
        <v>158.90152106738</v>
      </c>
      <c r="R211" s="57">
        <v>4.2863130355021983E-3</v>
      </c>
      <c r="S211" s="57">
        <v>1.8071182085697357E-2</v>
      </c>
      <c r="T211" s="57">
        <v>9.8172693191391769E-2</v>
      </c>
    </row>
    <row r="212" spans="11:20" x14ac:dyDescent="0.3">
      <c r="K212" s="51">
        <v>42094</v>
      </c>
      <c r="L212" s="52">
        <v>158.70354439354401</v>
      </c>
      <c r="M212" s="53">
        <v>150.29785209588101</v>
      </c>
      <c r="N212" s="56">
        <v>1.0232229557712857E-2</v>
      </c>
      <c r="O212" s="56">
        <v>3.4182231589839907E-2</v>
      </c>
      <c r="P212" s="56">
        <v>0.13032718801045329</v>
      </c>
      <c r="Q212" s="53">
        <v>159.82706453220899</v>
      </c>
      <c r="R212" s="57">
        <v>5.824635652395882E-3</v>
      </c>
      <c r="S212" s="57">
        <v>1.8924697751001585E-2</v>
      </c>
      <c r="T212" s="57">
        <v>0.10438140179654409</v>
      </c>
    </row>
    <row r="213" spans="11:20" x14ac:dyDescent="0.3">
      <c r="K213" s="51">
        <v>42124</v>
      </c>
      <c r="L213" s="52">
        <v>159.554082673522</v>
      </c>
      <c r="M213" s="53">
        <v>150.17315774553501</v>
      </c>
      <c r="N213" s="56">
        <v>-8.2964825250098073E-4</v>
      </c>
      <c r="O213" s="56">
        <v>1.5946207412085744E-2</v>
      </c>
      <c r="P213" s="56">
        <v>0.12069072961969685</v>
      </c>
      <c r="Q213" s="53">
        <v>160.92650477724899</v>
      </c>
      <c r="R213" s="57">
        <v>6.8789366072505853E-3</v>
      </c>
      <c r="S213" s="57">
        <v>1.7084575822923442E-2</v>
      </c>
      <c r="T213" s="57">
        <v>0.11179169175778614</v>
      </c>
    </row>
    <row r="214" spans="11:20" x14ac:dyDescent="0.3">
      <c r="K214" s="51">
        <v>42155</v>
      </c>
      <c r="L214" s="52">
        <v>161.617295282394</v>
      </c>
      <c r="M214" s="53">
        <v>151.10022629904199</v>
      </c>
      <c r="N214" s="56">
        <v>6.1733306232920615E-3</v>
      </c>
      <c r="O214" s="56">
        <v>1.5625415613903515E-2</v>
      </c>
      <c r="P214" s="56">
        <v>0.11913704956403537</v>
      </c>
      <c r="Q214" s="53">
        <v>163.17462170176401</v>
      </c>
      <c r="R214" s="57">
        <v>1.3969836277913483E-2</v>
      </c>
      <c r="S214" s="57">
        <v>2.6891502395197664E-2</v>
      </c>
      <c r="T214" s="57">
        <v>0.11070074248939132</v>
      </c>
    </row>
    <row r="215" spans="11:20" x14ac:dyDescent="0.3">
      <c r="K215" s="51">
        <v>42185</v>
      </c>
      <c r="L215" s="52">
        <v>163.72604953553801</v>
      </c>
      <c r="M215" s="53">
        <v>151.35316769328199</v>
      </c>
      <c r="N215" s="56">
        <v>1.6739974547714809E-3</v>
      </c>
      <c r="O215" s="56">
        <v>7.0214948695856982E-3</v>
      </c>
      <c r="P215" s="56">
        <v>0.11168184493746747</v>
      </c>
      <c r="Q215" s="53">
        <v>165.63150881490799</v>
      </c>
      <c r="R215" s="57">
        <v>1.5056796746460099E-2</v>
      </c>
      <c r="S215" s="57">
        <v>3.6317029907843024E-2</v>
      </c>
      <c r="T215" s="57">
        <v>0.10767868194411667</v>
      </c>
    </row>
    <row r="216" spans="11:20" x14ac:dyDescent="0.3">
      <c r="K216" s="51">
        <v>42216</v>
      </c>
      <c r="L216" s="52">
        <v>165.910908232493</v>
      </c>
      <c r="M216" s="53">
        <v>153.31246369599901</v>
      </c>
      <c r="N216" s="56">
        <v>1.294519323630916E-2</v>
      </c>
      <c r="O216" s="56">
        <v>2.0904574409918775E-2</v>
      </c>
      <c r="P216" s="56">
        <v>0.1182210937630046</v>
      </c>
      <c r="Q216" s="53">
        <v>167.826763249153</v>
      </c>
      <c r="R216" s="57">
        <v>1.325384553912512E-2</v>
      </c>
      <c r="S216" s="57">
        <v>4.2878321886473669E-2</v>
      </c>
      <c r="T216" s="57">
        <v>0.10065781705071464</v>
      </c>
    </row>
    <row r="217" spans="11:20" x14ac:dyDescent="0.3">
      <c r="K217" s="51">
        <v>42247</v>
      </c>
      <c r="L217" s="52">
        <v>167.06813788395701</v>
      </c>
      <c r="M217" s="53">
        <v>154.93990892328301</v>
      </c>
      <c r="N217" s="56">
        <v>1.061521801978893E-2</v>
      </c>
      <c r="O217" s="56">
        <v>2.5411494861972805E-2</v>
      </c>
      <c r="P217" s="56">
        <v>0.1152574216323452</v>
      </c>
      <c r="Q217" s="53">
        <v>168.868784802112</v>
      </c>
      <c r="R217" s="57">
        <v>6.2089116943286893E-3</v>
      </c>
      <c r="S217" s="57">
        <v>3.4896131769530214E-2</v>
      </c>
      <c r="T217" s="57">
        <v>9.6914201376246067E-2</v>
      </c>
    </row>
    <row r="218" spans="11:20" x14ac:dyDescent="0.3">
      <c r="K218" s="51">
        <v>42277</v>
      </c>
      <c r="L218" s="52">
        <v>167.39944312535201</v>
      </c>
      <c r="M218" s="53">
        <v>155.652874289972</v>
      </c>
      <c r="N218" s="56">
        <v>4.6015605123532755E-3</v>
      </c>
      <c r="O218" s="56">
        <v>2.8408434803316451E-2</v>
      </c>
      <c r="P218" s="56">
        <v>0.10681474799315871</v>
      </c>
      <c r="Q218" s="53">
        <v>169.101036850089</v>
      </c>
      <c r="R218" s="57">
        <v>1.3753403167386935E-3</v>
      </c>
      <c r="S218" s="57">
        <v>2.0947270600898626E-2</v>
      </c>
      <c r="T218" s="57">
        <v>9.0979501062122603E-2</v>
      </c>
    </row>
    <row r="219" spans="11:20" x14ac:dyDescent="0.3">
      <c r="K219" s="51">
        <v>42308</v>
      </c>
      <c r="L219" s="52">
        <v>166.36459288659699</v>
      </c>
      <c r="M219" s="53">
        <v>153.75903694863501</v>
      </c>
      <c r="N219" s="56">
        <v>-1.2167056663591636E-2</v>
      </c>
      <c r="O219" s="56">
        <v>2.9128307110211082E-3</v>
      </c>
      <c r="P219" s="56">
        <v>8.0869777267270182E-2</v>
      </c>
      <c r="Q219" s="53">
        <v>168.28729764426501</v>
      </c>
      <c r="R219" s="57">
        <v>-4.8121479381902921E-3</v>
      </c>
      <c r="S219" s="57">
        <v>2.7441058040802435E-3</v>
      </c>
      <c r="T219" s="57">
        <v>8.3729801514698776E-2</v>
      </c>
    </row>
    <row r="220" spans="11:20" x14ac:dyDescent="0.3">
      <c r="K220" s="51">
        <v>42338</v>
      </c>
      <c r="L220" s="52">
        <v>166.35487212380701</v>
      </c>
      <c r="M220" s="53">
        <v>153.00862451908699</v>
      </c>
      <c r="N220" s="56">
        <v>-4.8804443916925511E-3</v>
      </c>
      <c r="O220" s="56">
        <v>-1.2464731763539905E-2</v>
      </c>
      <c r="P220" s="56">
        <v>6.524545248521485E-2</v>
      </c>
      <c r="Q220" s="53">
        <v>168.47535190034799</v>
      </c>
      <c r="R220" s="57">
        <v>1.1174595986471747E-3</v>
      </c>
      <c r="S220" s="57">
        <v>-2.3298142532680588E-3</v>
      </c>
      <c r="T220" s="57">
        <v>7.9410061712124502E-2</v>
      </c>
    </row>
    <row r="221" spans="11:20" x14ac:dyDescent="0.3">
      <c r="K221" s="51">
        <v>42369</v>
      </c>
      <c r="L221" s="52">
        <v>167.473725644246</v>
      </c>
      <c r="M221" s="53">
        <v>154.56153585358001</v>
      </c>
      <c r="N221" s="56">
        <v>1.0149175181293879E-2</v>
      </c>
      <c r="O221" s="56">
        <v>-7.0113606405937112E-3</v>
      </c>
      <c r="P221" s="56">
        <v>6.3520149077293642E-2</v>
      </c>
      <c r="Q221" s="53">
        <v>169.47746053297499</v>
      </c>
      <c r="R221" s="57">
        <v>5.9481023266818589E-3</v>
      </c>
      <c r="S221" s="57">
        <v>2.2260282367143613E-3</v>
      </c>
      <c r="T221" s="57">
        <v>8.0447612265122315E-2</v>
      </c>
    </row>
    <row r="222" spans="11:20" x14ac:dyDescent="0.3">
      <c r="K222" s="51">
        <v>42400</v>
      </c>
      <c r="L222" s="52">
        <v>170.51788327730799</v>
      </c>
      <c r="M222" s="53">
        <v>158.99750417112901</v>
      </c>
      <c r="N222" s="56">
        <v>2.8700337978986523E-2</v>
      </c>
      <c r="O222" s="56">
        <v>3.4069329038812546E-2</v>
      </c>
      <c r="P222" s="56">
        <v>7.5644367979260663E-2</v>
      </c>
      <c r="Q222" s="53">
        <v>172.272154930781</v>
      </c>
      <c r="R222" s="57">
        <v>1.6490065339763937E-2</v>
      </c>
      <c r="S222" s="57">
        <v>2.367889521251576E-2</v>
      </c>
      <c r="T222" s="57">
        <v>8.8791133980096415E-2</v>
      </c>
    </row>
    <row r="223" spans="11:20" x14ac:dyDescent="0.3">
      <c r="K223" s="51">
        <v>42429</v>
      </c>
      <c r="L223" s="52">
        <v>171.58362707063699</v>
      </c>
      <c r="M223" s="53">
        <v>160.692688807531</v>
      </c>
      <c r="N223" s="56">
        <v>1.066170595091509E-2</v>
      </c>
      <c r="O223" s="56">
        <v>5.0219811547194571E-2</v>
      </c>
      <c r="P223" s="56">
        <v>8.0101485309946874E-2</v>
      </c>
      <c r="Q223" s="53">
        <v>173.26640661786701</v>
      </c>
      <c r="R223" s="57">
        <v>5.7714009991081117E-3</v>
      </c>
      <c r="S223" s="57">
        <v>2.843771901039216E-2</v>
      </c>
      <c r="T223" s="57">
        <v>9.0401183412182506E-2</v>
      </c>
    </row>
    <row r="224" spans="11:20" x14ac:dyDescent="0.3">
      <c r="K224" s="51">
        <v>42460</v>
      </c>
      <c r="L224" s="52">
        <v>171.73505853398601</v>
      </c>
      <c r="M224" s="53">
        <v>160.13499560664201</v>
      </c>
      <c r="N224" s="56">
        <v>-3.470557403871477E-3</v>
      </c>
      <c r="O224" s="56">
        <v>3.6059810885561205E-2</v>
      </c>
      <c r="P224" s="56">
        <v>6.5450991970833261E-2</v>
      </c>
      <c r="Q224" s="53">
        <v>173.68319476569599</v>
      </c>
      <c r="R224" s="57">
        <v>2.4054757985960684E-3</v>
      </c>
      <c r="S224" s="57">
        <v>2.4815891266571688E-2</v>
      </c>
      <c r="T224" s="57">
        <v>8.6694517440096375E-2</v>
      </c>
    </row>
    <row r="225" spans="11:20" x14ac:dyDescent="0.3">
      <c r="K225" s="51">
        <v>42490</v>
      </c>
      <c r="L225" s="52">
        <v>170.72100116008201</v>
      </c>
      <c r="M225" s="53">
        <v>157.82044833228801</v>
      </c>
      <c r="N225" s="56">
        <v>-1.4453725530673478E-2</v>
      </c>
      <c r="O225" s="56">
        <v>-7.4029831158489712E-3</v>
      </c>
      <c r="P225" s="56">
        <v>5.0923152323341103E-2</v>
      </c>
      <c r="Q225" s="53">
        <v>172.885584448597</v>
      </c>
      <c r="R225" s="57">
        <v>-4.5923286831232035E-3</v>
      </c>
      <c r="S225" s="57">
        <v>3.5608164190115144E-3</v>
      </c>
      <c r="T225" s="57">
        <v>7.4313921674378669E-2</v>
      </c>
    </row>
    <row r="226" spans="11:20" x14ac:dyDescent="0.3">
      <c r="K226" s="51">
        <v>42521</v>
      </c>
      <c r="L226" s="52">
        <v>172.37748016089199</v>
      </c>
      <c r="M226" s="53">
        <v>158.72761109299699</v>
      </c>
      <c r="N226" s="56">
        <v>5.7480685823358968E-3</v>
      </c>
      <c r="O226" s="56">
        <v>-1.2228793538252791E-2</v>
      </c>
      <c r="P226" s="56">
        <v>5.0478976642031492E-2</v>
      </c>
      <c r="Q226" s="53">
        <v>174.638745087568</v>
      </c>
      <c r="R226" s="57">
        <v>1.0140583117803192E-2</v>
      </c>
      <c r="S226" s="57">
        <v>7.9203955139881543E-3</v>
      </c>
      <c r="T226" s="57">
        <v>7.0256779309451067E-2</v>
      </c>
    </row>
    <row r="227" spans="11:20" x14ac:dyDescent="0.3">
      <c r="K227" s="51">
        <v>42551</v>
      </c>
      <c r="L227" s="52">
        <v>175.013224922652</v>
      </c>
      <c r="M227" s="53">
        <v>161.58485243871101</v>
      </c>
      <c r="N227" s="56">
        <v>1.8000909394648268E-2</v>
      </c>
      <c r="O227" s="56">
        <v>9.0539661650876901E-3</v>
      </c>
      <c r="P227" s="56">
        <v>6.7601391509450215E-2</v>
      </c>
      <c r="Q227" s="53">
        <v>177.12736028581</v>
      </c>
      <c r="R227" s="57">
        <v>1.4250074901730247E-2</v>
      </c>
      <c r="S227" s="57">
        <v>1.983015987678205E-2</v>
      </c>
      <c r="T227" s="57">
        <v>6.9406186981901818E-2</v>
      </c>
    </row>
    <row r="228" spans="11:20" x14ac:dyDescent="0.3">
      <c r="K228" s="51">
        <v>42582</v>
      </c>
      <c r="L228" s="52">
        <v>179.184599281261</v>
      </c>
      <c r="M228" s="53">
        <v>165.27239023134601</v>
      </c>
      <c r="N228" s="56">
        <v>2.2821061114213448E-2</v>
      </c>
      <c r="O228" s="56">
        <v>4.7217847736486407E-2</v>
      </c>
      <c r="P228" s="56">
        <v>7.8010138556393827E-2</v>
      </c>
      <c r="Q228" s="53">
        <v>181.41911136094399</v>
      </c>
      <c r="R228" s="57">
        <v>2.422974670998812E-2</v>
      </c>
      <c r="S228" s="57">
        <v>4.9359389561390632E-2</v>
      </c>
      <c r="T228" s="57">
        <v>8.0990348908844823E-2</v>
      </c>
    </row>
    <row r="229" spans="11:20" x14ac:dyDescent="0.3">
      <c r="K229" s="51">
        <v>42613</v>
      </c>
      <c r="L229" s="52">
        <v>181.43323833016399</v>
      </c>
      <c r="M229" s="53">
        <v>167.39111391002299</v>
      </c>
      <c r="N229" s="56">
        <v>1.2819586355054424E-2</v>
      </c>
      <c r="O229" s="56">
        <v>5.4580943777640112E-2</v>
      </c>
      <c r="P229" s="56">
        <v>8.0361509654075514E-2</v>
      </c>
      <c r="Q229" s="53">
        <v>183.66225414520801</v>
      </c>
      <c r="R229" s="57">
        <v>1.2364423832950777E-2</v>
      </c>
      <c r="S229" s="57">
        <v>5.1669571108721613E-2</v>
      </c>
      <c r="T229" s="57">
        <v>8.760333865392389E-2</v>
      </c>
    </row>
    <row r="230" spans="11:20" x14ac:dyDescent="0.3">
      <c r="K230" s="51">
        <v>42643</v>
      </c>
      <c r="L230" s="52">
        <v>182.66357669360499</v>
      </c>
      <c r="M230" s="53">
        <v>168.51798660348399</v>
      </c>
      <c r="N230" s="56">
        <v>6.731974398991758E-3</v>
      </c>
      <c r="O230" s="56">
        <v>4.2907079841550733E-2</v>
      </c>
      <c r="P230" s="56">
        <v>8.2652584298218867E-2</v>
      </c>
      <c r="Q230" s="53">
        <v>184.88000031857001</v>
      </c>
      <c r="R230" s="57">
        <v>6.6303562429284035E-3</v>
      </c>
      <c r="S230" s="57">
        <v>4.3768732398261179E-2</v>
      </c>
      <c r="T230" s="57">
        <v>9.331086173332781E-2</v>
      </c>
    </row>
    <row r="231" spans="11:20" x14ac:dyDescent="0.3">
      <c r="K231" s="51">
        <v>42674</v>
      </c>
      <c r="L231" s="52">
        <v>181.664071806858</v>
      </c>
      <c r="M231" s="53">
        <v>167.82184142047399</v>
      </c>
      <c r="N231" s="56">
        <v>-4.1309844547811059E-3</v>
      </c>
      <c r="O231" s="56">
        <v>1.5425753724256586E-2</v>
      </c>
      <c r="P231" s="56">
        <v>9.146001920223279E-2</v>
      </c>
      <c r="Q231" s="53">
        <v>183.740906461695</v>
      </c>
      <c r="R231" s="57">
        <v>-6.1612605739518322E-3</v>
      </c>
      <c r="S231" s="57">
        <v>1.2797963143649671E-2</v>
      </c>
      <c r="T231" s="57">
        <v>9.1828729997772474E-2</v>
      </c>
    </row>
    <row r="232" spans="11:20" x14ac:dyDescent="0.3">
      <c r="K232" s="51">
        <v>42704</v>
      </c>
      <c r="L232" s="52">
        <v>181.159153617242</v>
      </c>
      <c r="M232" s="53">
        <v>166.78047970735301</v>
      </c>
      <c r="N232" s="56">
        <v>-6.2051619998130247E-3</v>
      </c>
      <c r="O232" s="56">
        <v>-3.6479487375788988E-3</v>
      </c>
      <c r="P232" s="56">
        <v>9.0007051769477542E-2</v>
      </c>
      <c r="Q232" s="53">
        <v>183.33226572336599</v>
      </c>
      <c r="R232" s="57">
        <v>-2.2240052375827046E-3</v>
      </c>
      <c r="S232" s="57">
        <v>-1.7967133387196688E-3</v>
      </c>
      <c r="T232" s="57">
        <v>8.8184494974705707E-2</v>
      </c>
    </row>
    <row r="233" spans="11:20" x14ac:dyDescent="0.3">
      <c r="K233" s="51">
        <v>42735</v>
      </c>
      <c r="L233" s="52">
        <v>182.21182638145299</v>
      </c>
      <c r="M233" s="53">
        <v>164.98453542281001</v>
      </c>
      <c r="N233" s="56">
        <v>-1.0768312261088986E-2</v>
      </c>
      <c r="O233" s="56">
        <v>-2.0967798464077592E-2</v>
      </c>
      <c r="P233" s="56">
        <v>6.7435921309063396E-2</v>
      </c>
      <c r="Q233" s="53">
        <v>185.178378000712</v>
      </c>
      <c r="R233" s="57">
        <v>1.0069761970495916E-2</v>
      </c>
      <c r="S233" s="57">
        <v>1.613899186649892E-3</v>
      </c>
      <c r="T233" s="57">
        <v>9.2643100848694315E-2</v>
      </c>
    </row>
    <row r="234" spans="11:20" x14ac:dyDescent="0.3">
      <c r="K234" s="51">
        <v>42766</v>
      </c>
      <c r="L234" s="52">
        <v>186.00372205019301</v>
      </c>
      <c r="M234" s="53">
        <v>165.88411237857801</v>
      </c>
      <c r="N234" s="56">
        <v>5.4524925833965288E-3</v>
      </c>
      <c r="O234" s="56">
        <v>-1.1546345967215599E-2</v>
      </c>
      <c r="P234" s="56">
        <v>4.3312681185466495E-2</v>
      </c>
      <c r="Q234" s="53">
        <v>189.77464400002901</v>
      </c>
      <c r="R234" s="57">
        <v>2.4820748777156565E-2</v>
      </c>
      <c r="S234" s="57">
        <v>3.2838291997824065E-2</v>
      </c>
      <c r="T234" s="57">
        <v>0.10159789941839703</v>
      </c>
    </row>
    <row r="235" spans="11:20" x14ac:dyDescent="0.3">
      <c r="K235" s="51">
        <v>42794</v>
      </c>
      <c r="L235" s="52">
        <v>190.872430869044</v>
      </c>
      <c r="M235" s="53">
        <v>168.55941244911</v>
      </c>
      <c r="N235" s="56">
        <v>1.6127524403461102E-2</v>
      </c>
      <c r="O235" s="56">
        <v>1.0666312657683141E-2</v>
      </c>
      <c r="P235" s="56">
        <v>4.8955081279406176E-2</v>
      </c>
      <c r="Q235" s="53">
        <v>195.28234973036899</v>
      </c>
      <c r="R235" s="57">
        <v>2.9022347845053087E-2</v>
      </c>
      <c r="S235" s="57">
        <v>6.5182655981761206E-2</v>
      </c>
      <c r="T235" s="57">
        <v>0.12706411786479399</v>
      </c>
    </row>
    <row r="236" spans="11:20" x14ac:dyDescent="0.3">
      <c r="K236" s="51">
        <v>42825</v>
      </c>
      <c r="L236" s="52">
        <v>194.16467471235899</v>
      </c>
      <c r="M236" s="53">
        <v>173.024339316918</v>
      </c>
      <c r="N236" s="56">
        <v>2.6488742473257165E-2</v>
      </c>
      <c r="O236" s="56">
        <v>4.8730651472904229E-2</v>
      </c>
      <c r="P236" s="56">
        <v>8.0490486551344276E-2</v>
      </c>
      <c r="Q236" s="53">
        <v>198.20568788564299</v>
      </c>
      <c r="R236" s="57">
        <v>1.4969802234100049E-2</v>
      </c>
      <c r="S236" s="57">
        <v>7.0350059362118911E-2</v>
      </c>
      <c r="T236" s="57">
        <v>0.14119093763232882</v>
      </c>
    </row>
    <row r="237" spans="11:20" x14ac:dyDescent="0.3">
      <c r="K237" s="51">
        <v>42855</v>
      </c>
      <c r="L237" s="52">
        <v>196.16370679743301</v>
      </c>
      <c r="M237" s="53">
        <v>175.698209991504</v>
      </c>
      <c r="N237" s="56">
        <v>1.5453725673175045E-2</v>
      </c>
      <c r="O237" s="56">
        <v>5.9162372286312825E-2</v>
      </c>
      <c r="P237" s="56">
        <v>0.11327912097660953</v>
      </c>
      <c r="Q237" s="53">
        <v>200.036954839873</v>
      </c>
      <c r="R237" s="57">
        <v>9.2392250382167251E-3</v>
      </c>
      <c r="S237" s="57">
        <v>5.4076301362169454E-2</v>
      </c>
      <c r="T237" s="57">
        <v>0.15704820316785151</v>
      </c>
    </row>
    <row r="238" spans="11:20" x14ac:dyDescent="0.3">
      <c r="K238" s="51">
        <v>42886</v>
      </c>
      <c r="L238" s="52">
        <v>198.10586394683199</v>
      </c>
      <c r="M238" s="53">
        <v>175.89815362020099</v>
      </c>
      <c r="N238" s="56">
        <v>1.1379946825107456E-3</v>
      </c>
      <c r="O238" s="56">
        <v>4.3538008732123767E-2</v>
      </c>
      <c r="P238" s="56">
        <v>0.10817615416100446</v>
      </c>
      <c r="Q238" s="53">
        <v>202.720387419199</v>
      </c>
      <c r="R238" s="57">
        <v>1.3414684209095418E-2</v>
      </c>
      <c r="S238" s="57">
        <v>3.8088632685441715E-2</v>
      </c>
      <c r="T238" s="57">
        <v>0.16079846609954851</v>
      </c>
    </row>
    <row r="239" spans="11:20" x14ac:dyDescent="0.3">
      <c r="K239" s="51">
        <v>42916</v>
      </c>
      <c r="L239" s="52">
        <v>202.17907332126799</v>
      </c>
      <c r="M239" s="53">
        <v>176.04930723888</v>
      </c>
      <c r="N239" s="56">
        <v>8.5932464649629559E-4</v>
      </c>
      <c r="O239" s="56">
        <v>1.7482904046357106E-2</v>
      </c>
      <c r="P239" s="56">
        <v>8.9516155641230943E-2</v>
      </c>
      <c r="Q239" s="53">
        <v>208.303782183961</v>
      </c>
      <c r="R239" s="57">
        <v>2.7542344585284706E-2</v>
      </c>
      <c r="S239" s="57">
        <v>5.0947550527128405E-2</v>
      </c>
      <c r="T239" s="57">
        <v>0.17601132793852514</v>
      </c>
    </row>
    <row r="240" spans="11:20" x14ac:dyDescent="0.3">
      <c r="K240" s="51">
        <v>42947</v>
      </c>
      <c r="L240" s="52">
        <v>204.59472985490501</v>
      </c>
      <c r="M240" s="53">
        <v>174.91749802896001</v>
      </c>
      <c r="N240" s="56">
        <v>-6.4289330510357567E-3</v>
      </c>
      <c r="O240" s="56">
        <v>-4.443482734296178E-3</v>
      </c>
      <c r="P240" s="56">
        <v>5.8358857060837099E-2</v>
      </c>
      <c r="Q240" s="53">
        <v>212.18157597533099</v>
      </c>
      <c r="R240" s="57">
        <v>1.8616050801926187E-2</v>
      </c>
      <c r="S240" s="57">
        <v>6.0711887686850652E-2</v>
      </c>
      <c r="T240" s="57">
        <v>0.1695657330896263</v>
      </c>
    </row>
    <row r="241" spans="11:20" x14ac:dyDescent="0.3">
      <c r="K241" s="51">
        <v>42978</v>
      </c>
      <c r="L241" s="52">
        <v>204.822544070334</v>
      </c>
      <c r="M241" s="53">
        <v>177.03388654287599</v>
      </c>
      <c r="N241" s="56">
        <v>1.2099352767815041E-2</v>
      </c>
      <c r="O241" s="56">
        <v>6.4567643224231475E-3</v>
      </c>
      <c r="P241" s="56">
        <v>5.760623970777945E-2</v>
      </c>
      <c r="Q241" s="53">
        <v>211.62048787684799</v>
      </c>
      <c r="R241" s="57">
        <v>-2.6443770902532249E-3</v>
      </c>
      <c r="S241" s="57">
        <v>4.3903331929041611E-2</v>
      </c>
      <c r="T241" s="57">
        <v>0.15222634537380508</v>
      </c>
    </row>
    <row r="242" spans="11:20" x14ac:dyDescent="0.3">
      <c r="K242" s="51">
        <v>43008</v>
      </c>
      <c r="L242" s="52">
        <v>202.90188706711101</v>
      </c>
      <c r="M242" s="53">
        <v>178.23413122622401</v>
      </c>
      <c r="N242" s="56">
        <v>6.7797454305864591E-3</v>
      </c>
      <c r="O242" s="56">
        <v>1.2410295851828845E-2</v>
      </c>
      <c r="P242" s="56">
        <v>5.7656424804087614E-2</v>
      </c>
      <c r="Q242" s="53">
        <v>208.49781304918201</v>
      </c>
      <c r="R242" s="57">
        <v>-1.4756013744204211E-2</v>
      </c>
      <c r="S242" s="57">
        <v>9.3148027936273969E-4</v>
      </c>
      <c r="T242" s="57">
        <v>0.12774671511204949</v>
      </c>
    </row>
    <row r="243" spans="11:20" x14ac:dyDescent="0.3">
      <c r="K243" s="51">
        <v>43039</v>
      </c>
      <c r="L243" s="52">
        <v>202.48246567180001</v>
      </c>
      <c r="M243" s="53">
        <v>181.42317352920799</v>
      </c>
      <c r="N243" s="56">
        <v>1.7892433290099152E-2</v>
      </c>
      <c r="O243" s="56">
        <v>3.7192822751048515E-2</v>
      </c>
      <c r="P243" s="56">
        <v>8.1046257111767384E-2</v>
      </c>
      <c r="Q243" s="53">
        <v>206.66260959212599</v>
      </c>
      <c r="R243" s="57">
        <v>-8.8020273700574192E-3</v>
      </c>
      <c r="S243" s="57">
        <v>-2.6010582482649869E-2</v>
      </c>
      <c r="T243" s="57">
        <v>0.1247501363296557</v>
      </c>
    </row>
    <row r="244" spans="11:20" x14ac:dyDescent="0.3">
      <c r="K244" s="51">
        <v>43069</v>
      </c>
      <c r="L244" s="52">
        <v>204.28423976023501</v>
      </c>
      <c r="M244" s="53">
        <v>180.35249280008799</v>
      </c>
      <c r="N244" s="56">
        <v>-5.9015654301054488E-3</v>
      </c>
      <c r="O244" s="56">
        <v>1.87455990602583E-2</v>
      </c>
      <c r="P244" s="56">
        <v>8.1376508309303208E-2</v>
      </c>
      <c r="Q244" s="53">
        <v>209.361358632638</v>
      </c>
      <c r="R244" s="57">
        <v>1.305871945504955E-2</v>
      </c>
      <c r="S244" s="57">
        <v>-1.0675380568655912E-2</v>
      </c>
      <c r="T244" s="57">
        <v>0.14197769719678188</v>
      </c>
    </row>
    <row r="245" spans="11:20" x14ac:dyDescent="0.3">
      <c r="K245" s="51">
        <v>43100</v>
      </c>
      <c r="L245" s="52">
        <v>207.27048200863999</v>
      </c>
      <c r="M245" s="53">
        <v>180.86141585587399</v>
      </c>
      <c r="N245" s="56">
        <v>2.8218243501081375E-3</v>
      </c>
      <c r="O245" s="56">
        <v>1.4740637001312118E-2</v>
      </c>
      <c r="P245" s="56">
        <v>9.6232537142804997E-2</v>
      </c>
      <c r="Q245" s="53">
        <v>213.10459722975</v>
      </c>
      <c r="R245" s="57">
        <v>1.7879319381377323E-2</v>
      </c>
      <c r="S245" s="57">
        <v>2.2095119911311967E-2</v>
      </c>
      <c r="T245" s="57">
        <v>0.15080712732525736</v>
      </c>
    </row>
    <row r="246" spans="11:20" x14ac:dyDescent="0.3">
      <c r="K246" s="51">
        <v>43131</v>
      </c>
      <c r="L246" s="52">
        <v>209.37665652167499</v>
      </c>
      <c r="M246" s="53">
        <v>181.66438845940201</v>
      </c>
      <c r="N246" s="56">
        <v>4.4397120288381942E-3</v>
      </c>
      <c r="O246" s="56">
        <v>1.3295706689597786E-3</v>
      </c>
      <c r="P246" s="56">
        <v>9.5128314909450173E-2</v>
      </c>
      <c r="Q246" s="53">
        <v>215.390259328496</v>
      </c>
      <c r="R246" s="57">
        <v>1.0725541018159257E-2</v>
      </c>
      <c r="S246" s="57">
        <v>4.2231392285208669E-2</v>
      </c>
      <c r="T246" s="57">
        <v>0.13497912465304407</v>
      </c>
    </row>
    <row r="247" spans="11:20" x14ac:dyDescent="0.3">
      <c r="K247" s="51">
        <v>43159</v>
      </c>
      <c r="L247" s="52">
        <v>208.17151665597501</v>
      </c>
      <c r="M247" s="53">
        <v>186.07803651401699</v>
      </c>
      <c r="N247" s="56">
        <v>2.4295615073734345E-2</v>
      </c>
      <c r="O247" s="56">
        <v>3.1746407410489619E-2</v>
      </c>
      <c r="P247" s="56">
        <v>0.10393144951306743</v>
      </c>
      <c r="Q247" s="53">
        <v>212.40957514755399</v>
      </c>
      <c r="R247" s="57">
        <v>-1.3838528214946355E-2</v>
      </c>
      <c r="S247" s="57">
        <v>1.4559594639737883E-2</v>
      </c>
      <c r="T247" s="57">
        <v>8.7704933092176418E-2</v>
      </c>
    </row>
    <row r="248" spans="11:20" x14ac:dyDescent="0.3">
      <c r="K248" s="51">
        <v>43190</v>
      </c>
      <c r="L248" s="52">
        <v>205.65903317600601</v>
      </c>
      <c r="M248" s="53">
        <v>188.824316693897</v>
      </c>
      <c r="N248" s="56">
        <v>1.4758755150950487E-2</v>
      </c>
      <c r="O248" s="56">
        <v>4.4027637405916087E-2</v>
      </c>
      <c r="P248" s="56">
        <v>9.131650170927208E-2</v>
      </c>
      <c r="Q248" s="53">
        <v>208.32382247219499</v>
      </c>
      <c r="R248" s="57">
        <v>-1.9235256567510017E-2</v>
      </c>
      <c r="S248" s="57">
        <v>-2.2433935352416667E-2</v>
      </c>
      <c r="T248" s="57">
        <v>5.1048659069712343E-2</v>
      </c>
    </row>
    <row r="249" spans="11:20" x14ac:dyDescent="0.3">
      <c r="K249" s="51">
        <v>43220</v>
      </c>
      <c r="L249" s="52">
        <v>205.090196896186</v>
      </c>
      <c r="M249" s="53">
        <v>188.36739507354099</v>
      </c>
      <c r="N249" s="56">
        <v>-2.4198240372649282E-3</v>
      </c>
      <c r="O249" s="56">
        <v>3.6897746834058109E-2</v>
      </c>
      <c r="P249" s="56">
        <v>7.2107650286531655E-2</v>
      </c>
      <c r="Q249" s="53">
        <v>207.865927993084</v>
      </c>
      <c r="R249" s="57">
        <v>-2.1979938428410284E-3</v>
      </c>
      <c r="S249" s="57">
        <v>-3.4933480088050306E-2</v>
      </c>
      <c r="T249" s="57">
        <v>3.9137634141041433E-2</v>
      </c>
    </row>
    <row r="250" spans="11:20" x14ac:dyDescent="0.3">
      <c r="K250" s="51">
        <v>43251</v>
      </c>
      <c r="L250" s="52">
        <v>207.400729695607</v>
      </c>
      <c r="M250" s="53">
        <v>186.95840534713301</v>
      </c>
      <c r="N250" s="56">
        <v>-7.4800085538045957E-3</v>
      </c>
      <c r="O250" s="56">
        <v>4.7311807970937814E-3</v>
      </c>
      <c r="P250" s="56">
        <v>6.2878725553954906E-2</v>
      </c>
      <c r="Q250" s="53">
        <v>211.10169434406501</v>
      </c>
      <c r="R250" s="57">
        <v>1.5566602868598345E-2</v>
      </c>
      <c r="S250" s="57">
        <v>-6.1573533235516065E-3</v>
      </c>
      <c r="T250" s="57">
        <v>4.1344173773378623E-2</v>
      </c>
    </row>
    <row r="251" spans="11:20" x14ac:dyDescent="0.3">
      <c r="K251" s="51">
        <v>43281</v>
      </c>
      <c r="L251" s="52">
        <v>212.19492343389501</v>
      </c>
      <c r="M251" s="53">
        <v>187.280419231183</v>
      </c>
      <c r="N251" s="56">
        <v>1.7223824917211861E-3</v>
      </c>
      <c r="O251" s="56">
        <v>-8.1763699175292359E-3</v>
      </c>
      <c r="P251" s="56">
        <v>6.3795263772685962E-2</v>
      </c>
      <c r="Q251" s="53">
        <v>217.171160627793</v>
      </c>
      <c r="R251" s="57">
        <v>2.8751385926043982E-2</v>
      </c>
      <c r="S251" s="57">
        <v>4.2469161954720169E-2</v>
      </c>
      <c r="T251" s="57">
        <v>4.256945481671992E-2</v>
      </c>
    </row>
    <row r="252" spans="11:20" x14ac:dyDescent="0.3">
      <c r="K252" s="51">
        <v>43312</v>
      </c>
      <c r="L252" s="52">
        <v>214.54626943175899</v>
      </c>
      <c r="M252" s="53">
        <v>190.24168224977601</v>
      </c>
      <c r="N252" s="56">
        <v>1.5811920064839002E-2</v>
      </c>
      <c r="O252" s="56">
        <v>9.9501677320710247E-3</v>
      </c>
      <c r="P252" s="56">
        <v>8.7608068909600156E-2</v>
      </c>
      <c r="Q252" s="53">
        <v>219.358101022211</v>
      </c>
      <c r="R252" s="57">
        <v>1.0070123436721756E-2</v>
      </c>
      <c r="S252" s="57">
        <v>5.5286468254236221E-2</v>
      </c>
      <c r="T252" s="57">
        <v>3.3822564536491129E-2</v>
      </c>
    </row>
    <row r="253" spans="11:20" x14ac:dyDescent="0.3">
      <c r="K253" s="51">
        <v>43343</v>
      </c>
      <c r="L253" s="52">
        <v>215.48579315180899</v>
      </c>
      <c r="M253" s="53">
        <v>193.55164194152201</v>
      </c>
      <c r="N253" s="56">
        <v>1.7398709118857658E-2</v>
      </c>
      <c r="O253" s="56">
        <v>3.5265793918958011E-2</v>
      </c>
      <c r="P253" s="56">
        <v>9.3302789207226455E-2</v>
      </c>
      <c r="Q253" s="53">
        <v>219.60266335134801</v>
      </c>
      <c r="R253" s="57">
        <v>1.1148999193435483E-3</v>
      </c>
      <c r="S253" s="57">
        <v>4.026954418199824E-2</v>
      </c>
      <c r="T253" s="57">
        <v>3.7719294358423472E-2</v>
      </c>
    </row>
    <row r="254" spans="11:20" x14ac:dyDescent="0.3">
      <c r="K254" s="51">
        <v>43373</v>
      </c>
      <c r="L254" s="52">
        <v>214.01081489175499</v>
      </c>
      <c r="M254" s="53">
        <v>196.11955619425899</v>
      </c>
      <c r="N254" s="56">
        <v>1.3267333859729336E-2</v>
      </c>
      <c r="O254" s="56">
        <v>4.7197336482703856E-2</v>
      </c>
      <c r="P254" s="56">
        <v>0.10034792351490673</v>
      </c>
      <c r="Q254" s="53">
        <v>217.023875236577</v>
      </c>
      <c r="R254" s="57">
        <v>-1.1742972855685041E-2</v>
      </c>
      <c r="S254" s="57">
        <v>-6.781995859406198E-4</v>
      </c>
      <c r="T254" s="57">
        <v>4.089281351542895E-2</v>
      </c>
    </row>
    <row r="255" spans="11:20" x14ac:dyDescent="0.3">
      <c r="K255" s="51">
        <v>43404</v>
      </c>
      <c r="L255" s="52">
        <v>214.43005111126899</v>
      </c>
      <c r="M255" s="53">
        <v>196.09451656918199</v>
      </c>
      <c r="N255" s="56">
        <v>-1.2767530970847485E-4</v>
      </c>
      <c r="O255" s="56">
        <v>3.0765257383087885E-2</v>
      </c>
      <c r="P255" s="56">
        <v>8.0868076302347491E-2</v>
      </c>
      <c r="Q255" s="53">
        <v>217.675811487007</v>
      </c>
      <c r="R255" s="57">
        <v>3.0039840073785573E-3</v>
      </c>
      <c r="S255" s="57">
        <v>-7.669147058460668E-3</v>
      </c>
      <c r="T255" s="57">
        <v>5.3290732738819679E-2</v>
      </c>
    </row>
    <row r="256" spans="11:20" x14ac:dyDescent="0.3">
      <c r="K256" s="51">
        <v>43434</v>
      </c>
      <c r="L256" s="52">
        <v>215.756063365833</v>
      </c>
      <c r="M256" s="53">
        <v>194.33480233338699</v>
      </c>
      <c r="N256" s="56">
        <v>-8.9738064408046991E-3</v>
      </c>
      <c r="O256" s="56">
        <v>4.0462606465596629E-3</v>
      </c>
      <c r="P256" s="56">
        <v>7.752767547714301E-2</v>
      </c>
      <c r="Q256" s="53">
        <v>219.932369921375</v>
      </c>
      <c r="R256" s="57">
        <v>1.0366601686024657E-2</v>
      </c>
      <c r="S256" s="57">
        <v>1.5013778293730962E-3</v>
      </c>
      <c r="T256" s="57">
        <v>5.0491701801026911E-2</v>
      </c>
    </row>
    <row r="257" spans="11:20" x14ac:dyDescent="0.3">
      <c r="K257" s="51">
        <v>43465</v>
      </c>
      <c r="L257" s="52">
        <v>217.78368045507199</v>
      </c>
      <c r="M257" s="53">
        <v>192.51114248455599</v>
      </c>
      <c r="N257" s="56">
        <v>-9.3841135346537374E-3</v>
      </c>
      <c r="O257" s="56">
        <v>-1.8399050965263397E-2</v>
      </c>
      <c r="P257" s="56">
        <v>6.4412448468088579E-2</v>
      </c>
      <c r="Q257" s="53">
        <v>223.11605618869601</v>
      </c>
      <c r="R257" s="57">
        <v>1.4475751197784881E-2</v>
      </c>
      <c r="S257" s="57">
        <v>2.8071478059628063E-2</v>
      </c>
      <c r="T257" s="57">
        <v>4.6979084867665E-2</v>
      </c>
    </row>
    <row r="258" spans="11:20" x14ac:dyDescent="0.3">
      <c r="K258" s="51">
        <v>43496</v>
      </c>
      <c r="L258" s="52">
        <v>219.368809173534</v>
      </c>
      <c r="M258" s="53">
        <v>193.15067875443199</v>
      </c>
      <c r="N258" s="56">
        <v>3.3220740452843955E-3</v>
      </c>
      <c r="O258" s="56">
        <v>-1.5012341325268075E-2</v>
      </c>
      <c r="P258" s="56">
        <v>6.3228078945130939E-2</v>
      </c>
      <c r="Q258" s="53">
        <v>224.79826979793901</v>
      </c>
      <c r="R258" s="57">
        <v>7.5396349235408167E-3</v>
      </c>
      <c r="S258" s="57">
        <v>3.2720485855899373E-2</v>
      </c>
      <c r="T258" s="57">
        <v>4.3678904045027611E-2</v>
      </c>
    </row>
    <row r="259" spans="11:20" x14ac:dyDescent="0.3">
      <c r="K259" s="51">
        <v>43524</v>
      </c>
      <c r="L259" s="52">
        <v>219.59464715094001</v>
      </c>
      <c r="M259" s="53">
        <v>196.964830125151</v>
      </c>
      <c r="N259" s="56">
        <v>1.9747025458648482E-2</v>
      </c>
      <c r="O259" s="56">
        <v>1.3533488393150161E-2</v>
      </c>
      <c r="P259" s="56">
        <v>5.8506601934795954E-2</v>
      </c>
      <c r="Q259" s="53">
        <v>223.80548836256699</v>
      </c>
      <c r="R259" s="57">
        <v>-4.4163215146824086E-3</v>
      </c>
      <c r="S259" s="57">
        <v>1.7610497456907348E-2</v>
      </c>
      <c r="T259" s="57">
        <v>5.3650656789349771E-2</v>
      </c>
    </row>
    <row r="260" spans="11:20" x14ac:dyDescent="0.3">
      <c r="K260" s="51">
        <v>43555</v>
      </c>
      <c r="L260" s="52">
        <v>219.999743959124</v>
      </c>
      <c r="M260" s="53">
        <v>201.74088176320001</v>
      </c>
      <c r="N260" s="56">
        <v>2.4248245917884548E-2</v>
      </c>
      <c r="O260" s="56">
        <v>4.7943922411579187E-2</v>
      </c>
      <c r="P260" s="56">
        <v>6.8405199581587972E-2</v>
      </c>
      <c r="Q260" s="53">
        <v>222.89048393036899</v>
      </c>
      <c r="R260" s="57">
        <v>-4.088391392420565E-3</v>
      </c>
      <c r="S260" s="57">
        <v>-1.0110086301285959E-3</v>
      </c>
      <c r="T260" s="57">
        <v>6.9923167140993669E-2</v>
      </c>
    </row>
    <row r="261" spans="11:20" x14ac:dyDescent="0.3">
      <c r="K261" s="51">
        <v>43585</v>
      </c>
      <c r="L261" s="52">
        <v>220.41592593193499</v>
      </c>
      <c r="M261" s="53">
        <v>203.74914657223599</v>
      </c>
      <c r="N261" s="56">
        <v>9.9546744887992755E-3</v>
      </c>
      <c r="O261" s="56">
        <v>5.4871501804446998E-2</v>
      </c>
      <c r="P261" s="56">
        <v>8.1658248194650396E-2</v>
      </c>
      <c r="Q261" s="53">
        <v>222.90671804683899</v>
      </c>
      <c r="R261" s="57">
        <v>7.28344978382367E-5</v>
      </c>
      <c r="S261" s="57">
        <v>-8.4144408798174641E-3</v>
      </c>
      <c r="T261" s="57">
        <v>7.2358131026915684E-2</v>
      </c>
    </row>
    <row r="262" spans="11:20" x14ac:dyDescent="0.3">
      <c r="K262" s="51">
        <v>43616</v>
      </c>
      <c r="L262" s="52">
        <v>221.59597298329001</v>
      </c>
      <c r="M262" s="53">
        <v>204.22879141148499</v>
      </c>
      <c r="N262" s="56">
        <v>2.3540949609766049E-3</v>
      </c>
      <c r="O262" s="56">
        <v>3.6879483924711298E-2</v>
      </c>
      <c r="P262" s="56">
        <v>9.2375552905927805E-2</v>
      </c>
      <c r="Q262" s="53">
        <v>224.192454233022</v>
      </c>
      <c r="R262" s="57">
        <v>5.7680459227471559E-3</v>
      </c>
      <c r="S262" s="57">
        <v>1.7290276180721431E-3</v>
      </c>
      <c r="T262" s="57">
        <v>6.2011628706404309E-2</v>
      </c>
    </row>
    <row r="263" spans="11:20" x14ac:dyDescent="0.3">
      <c r="K263" s="51">
        <v>43646</v>
      </c>
      <c r="L263" s="52">
        <v>223.048595244078</v>
      </c>
      <c r="M263" s="53">
        <v>205.09075521255099</v>
      </c>
      <c r="N263" s="56">
        <v>4.2205792587259872E-3</v>
      </c>
      <c r="O263" s="56">
        <v>1.6604832000699732E-2</v>
      </c>
      <c r="P263" s="56">
        <v>9.5099829733841679E-2</v>
      </c>
      <c r="Q263" s="53">
        <v>225.75954735230999</v>
      </c>
      <c r="R263" s="57">
        <v>6.98994586882562E-3</v>
      </c>
      <c r="S263" s="57">
        <v>1.2872076776670793E-2</v>
      </c>
      <c r="T263" s="57">
        <v>3.9546626263311735E-2</v>
      </c>
    </row>
    <row r="264" spans="11:20" x14ac:dyDescent="0.3">
      <c r="K264" s="51">
        <v>43677</v>
      </c>
      <c r="L264" s="52">
        <v>224.64292698418299</v>
      </c>
      <c r="M264" s="53">
        <v>204.794267815057</v>
      </c>
      <c r="N264" s="56">
        <v>-1.4456399908748807E-3</v>
      </c>
      <c r="O264" s="56">
        <v>5.1294508978494413E-3</v>
      </c>
      <c r="P264" s="56">
        <v>7.6495252739482877E-2</v>
      </c>
      <c r="Q264" s="53">
        <v>227.77614890304599</v>
      </c>
      <c r="R264" s="57">
        <v>8.9325194632365879E-3</v>
      </c>
      <c r="S264" s="57">
        <v>2.1845150737824781E-2</v>
      </c>
      <c r="T264" s="57">
        <v>3.8375824013823889E-2</v>
      </c>
    </row>
    <row r="265" spans="11:20" x14ac:dyDescent="0.3">
      <c r="K265" s="51">
        <v>43708</v>
      </c>
      <c r="L265" s="52">
        <v>226.30907820461201</v>
      </c>
      <c r="M265" s="53">
        <v>202.657793951971</v>
      </c>
      <c r="N265" s="56">
        <v>-1.0432293275978721E-2</v>
      </c>
      <c r="O265" s="56">
        <v>-7.6923407745614902E-3</v>
      </c>
      <c r="P265" s="56">
        <v>4.7047660867688412E-2</v>
      </c>
      <c r="Q265" s="53">
        <v>230.73993298958899</v>
      </c>
      <c r="R265" s="57">
        <v>1.3011828063721254E-2</v>
      </c>
      <c r="S265" s="57">
        <v>2.9204724034831431E-2</v>
      </c>
      <c r="T265" s="57">
        <v>5.0715549020560635E-2</v>
      </c>
    </row>
    <row r="266" spans="11:20" x14ac:dyDescent="0.3">
      <c r="K266" s="51">
        <v>43738</v>
      </c>
      <c r="L266" s="52">
        <v>226.855882425852</v>
      </c>
      <c r="M266" s="53">
        <v>200.64789192477201</v>
      </c>
      <c r="N266" s="56">
        <v>-9.9177139354202914E-3</v>
      </c>
      <c r="O266" s="56">
        <v>-2.1662913490052227E-2</v>
      </c>
      <c r="P266" s="56">
        <v>2.3089669477059482E-2</v>
      </c>
      <c r="Q266" s="53">
        <v>231.95180520109699</v>
      </c>
      <c r="R266" s="57">
        <v>5.2521130426204099E-3</v>
      </c>
      <c r="S266" s="57">
        <v>2.742855361560248E-2</v>
      </c>
      <c r="T266" s="57">
        <v>6.8784736003110636E-2</v>
      </c>
    </row>
    <row r="267" spans="11:20" x14ac:dyDescent="0.3">
      <c r="K267" s="51">
        <v>43769</v>
      </c>
      <c r="L267" s="52">
        <v>226.35356217597999</v>
      </c>
      <c r="M267" s="53">
        <v>201.22531851901499</v>
      </c>
      <c r="N267" s="56">
        <v>2.8778104205524624E-3</v>
      </c>
      <c r="O267" s="56">
        <v>-1.742699800203884E-2</v>
      </c>
      <c r="P267" s="56">
        <v>2.6164943516015393E-2</v>
      </c>
      <c r="Q267" s="53">
        <v>231.15948797163</v>
      </c>
      <c r="R267" s="57">
        <v>-3.4158700717162871E-3</v>
      </c>
      <c r="S267" s="57">
        <v>1.4853789937523842E-2</v>
      </c>
      <c r="T267" s="57">
        <v>6.194384388652141E-2</v>
      </c>
    </row>
    <row r="268" spans="11:20" x14ac:dyDescent="0.3">
      <c r="K268" s="51">
        <v>43799</v>
      </c>
      <c r="L268" s="52">
        <v>225.740713985594</v>
      </c>
      <c r="M268" s="53">
        <v>205.410507680027</v>
      </c>
      <c r="N268" s="56">
        <v>2.0798521735804876E-2</v>
      </c>
      <c r="O268" s="56">
        <v>1.3583063717294674E-2</v>
      </c>
      <c r="P268" s="56">
        <v>5.6992907156379058E-2</v>
      </c>
      <c r="Q268" s="53">
        <v>229.06523006488399</v>
      </c>
      <c r="R268" s="57">
        <v>-9.0597964423724253E-3</v>
      </c>
      <c r="S268" s="57">
        <v>-7.2579674571568997E-3</v>
      </c>
      <c r="T268" s="57">
        <v>4.1525766065149794E-2</v>
      </c>
    </row>
    <row r="269" spans="11:20" x14ac:dyDescent="0.3">
      <c r="K269" s="51">
        <v>43830</v>
      </c>
      <c r="L269" s="52">
        <v>226.682096122492</v>
      </c>
      <c r="M269" s="53">
        <v>209.768396403005</v>
      </c>
      <c r="N269" s="56">
        <v>2.12155102102487E-2</v>
      </c>
      <c r="O269" s="56">
        <v>4.5455271873239944E-2</v>
      </c>
      <c r="P269" s="56">
        <v>8.9642883501319659E-2</v>
      </c>
      <c r="Q269" s="53">
        <v>229.114571019821</v>
      </c>
      <c r="R269" s="57">
        <v>2.1540132879627194E-4</v>
      </c>
      <c r="S269" s="57">
        <v>-1.2231998706870084E-2</v>
      </c>
      <c r="T269" s="57">
        <v>2.6885177757228984E-2</v>
      </c>
    </row>
    <row r="270" spans="11:20" x14ac:dyDescent="0.3">
      <c r="K270" s="51">
        <v>43861</v>
      </c>
      <c r="L270" s="52">
        <v>229.23309483965599</v>
      </c>
      <c r="M270" s="53">
        <v>215.20145215262701</v>
      </c>
      <c r="N270" s="56">
        <v>2.5900258774844698E-2</v>
      </c>
      <c r="O270" s="56">
        <v>6.9455144792285761E-2</v>
      </c>
      <c r="P270" s="56">
        <v>0.11416358223741963</v>
      </c>
      <c r="Q270" s="53">
        <v>231.10301249281301</v>
      </c>
      <c r="R270" s="57">
        <v>8.6788084413016442E-3</v>
      </c>
      <c r="S270" s="57">
        <v>-2.4431391206369835E-4</v>
      </c>
      <c r="T270" s="57">
        <v>2.8046224290520838E-2</v>
      </c>
    </row>
    <row r="271" spans="11:20" x14ac:dyDescent="0.3">
      <c r="K271" s="51">
        <v>43890</v>
      </c>
      <c r="L271" s="52">
        <v>232.58546630369099</v>
      </c>
      <c r="M271" s="53">
        <v>217.99481383334</v>
      </c>
      <c r="N271" s="56">
        <v>1.298021761828938E-2</v>
      </c>
      <c r="O271" s="56">
        <v>6.1264179206040881E-2</v>
      </c>
      <c r="P271" s="56">
        <v>0.10677024773827193</v>
      </c>
      <c r="Q271" s="53">
        <v>234.70895460421499</v>
      </c>
      <c r="R271" s="57">
        <v>1.5603180904074643E-2</v>
      </c>
      <c r="S271" s="57">
        <v>2.4638067234090455E-2</v>
      </c>
      <c r="T271" s="57">
        <v>4.8718493551794806E-2</v>
      </c>
    </row>
    <row r="272" spans="11:20" x14ac:dyDescent="0.3">
      <c r="K272" s="51">
        <v>43921</v>
      </c>
      <c r="L272" s="52">
        <v>233.944761131013</v>
      </c>
      <c r="M272" s="53">
        <v>217.59959362269299</v>
      </c>
      <c r="N272" s="56">
        <v>-1.812979876434917E-3</v>
      </c>
      <c r="O272" s="56">
        <v>3.7332588483170559E-2</v>
      </c>
      <c r="P272" s="56">
        <v>7.8609311711582919E-2</v>
      </c>
      <c r="Q272" s="53">
        <v>236.66085897213199</v>
      </c>
      <c r="R272" s="57">
        <v>8.3162756666377291E-3</v>
      </c>
      <c r="S272" s="57">
        <v>3.2936743912538535E-2</v>
      </c>
      <c r="T272" s="57">
        <v>6.1780901539362665E-2</v>
      </c>
    </row>
    <row r="273" spans="11:20" x14ac:dyDescent="0.3">
      <c r="K273" s="51">
        <v>43951</v>
      </c>
      <c r="L273" s="52">
        <v>233.18647433163699</v>
      </c>
      <c r="M273" s="53">
        <v>211.532622439693</v>
      </c>
      <c r="N273" s="56">
        <v>-2.7881353462083314E-2</v>
      </c>
      <c r="O273" s="56">
        <v>-1.7048350167878867E-2</v>
      </c>
      <c r="P273" s="56">
        <v>3.8201268561866231E-2</v>
      </c>
      <c r="Q273" s="53">
        <v>236.86626304650301</v>
      </c>
      <c r="R273" s="57">
        <v>8.6792583810924029E-4</v>
      </c>
      <c r="S273" s="57">
        <v>2.4938015699251137E-2</v>
      </c>
      <c r="T273" s="57">
        <v>6.2625052856104313E-2</v>
      </c>
    </row>
    <row r="274" spans="11:20" x14ac:dyDescent="0.3">
      <c r="K274" s="51">
        <v>43982</v>
      </c>
      <c r="L274" s="52">
        <v>230.190399358397</v>
      </c>
      <c r="M274" s="53">
        <v>203.80182193087501</v>
      </c>
      <c r="N274" s="56">
        <v>-3.6546611201882184E-2</v>
      </c>
      <c r="O274" s="56">
        <v>-6.5107016322487943E-2</v>
      </c>
      <c r="P274" s="56">
        <v>-2.0906429385351144E-3</v>
      </c>
      <c r="Q274" s="53">
        <v>234.92752270248499</v>
      </c>
      <c r="R274" s="57">
        <v>-8.1849577017956143E-3</v>
      </c>
      <c r="S274" s="57">
        <v>9.3123033434561187E-4</v>
      </c>
      <c r="T274" s="57">
        <v>4.7883272905809404E-2</v>
      </c>
    </row>
    <row r="275" spans="11:20" x14ac:dyDescent="0.3">
      <c r="K275" s="51">
        <v>44012</v>
      </c>
      <c r="L275" s="52">
        <v>229.00816765104801</v>
      </c>
      <c r="M275" s="53">
        <v>202.48748532139899</v>
      </c>
      <c r="N275" s="56">
        <v>-6.4490915587683828E-3</v>
      </c>
      <c r="O275" s="56">
        <v>-6.9449156819188063E-2</v>
      </c>
      <c r="P275" s="56">
        <v>-1.2693258106412642E-2</v>
      </c>
      <c r="Q275" s="53">
        <v>233.728628620699</v>
      </c>
      <c r="R275" s="57">
        <v>-5.1032508579434976E-3</v>
      </c>
      <c r="S275" s="57">
        <v>-1.2390009755598341E-2</v>
      </c>
      <c r="T275" s="57">
        <v>3.5298977880890314E-2</v>
      </c>
    </row>
    <row r="276" spans="11:20" x14ac:dyDescent="0.3">
      <c r="K276" s="51">
        <v>44043</v>
      </c>
      <c r="L276" s="52">
        <v>228.44217834380601</v>
      </c>
      <c r="M276" s="53">
        <v>201.950890733612</v>
      </c>
      <c r="N276" s="56">
        <v>-2.6500135894091947E-3</v>
      </c>
      <c r="O276" s="56">
        <v>-4.5296709299827764E-2</v>
      </c>
      <c r="P276" s="56">
        <v>-1.3884065759168451E-2</v>
      </c>
      <c r="Q276" s="53">
        <v>233.32027321096999</v>
      </c>
      <c r="R276" s="57">
        <v>-1.7471347525497283E-3</v>
      </c>
      <c r="S276" s="57">
        <v>-1.4970430106531651E-2</v>
      </c>
      <c r="T276" s="57">
        <v>2.4340231998056572E-2</v>
      </c>
    </row>
    <row r="277" spans="11:20" x14ac:dyDescent="0.3">
      <c r="K277" s="51">
        <v>44074</v>
      </c>
      <c r="L277" s="52">
        <v>230.94671893873999</v>
      </c>
      <c r="M277" s="53">
        <v>205.840718566389</v>
      </c>
      <c r="N277" s="56">
        <v>1.9261256133343618E-2</v>
      </c>
      <c r="O277" s="56">
        <v>1.0004310148932438E-2</v>
      </c>
      <c r="P277" s="56">
        <v>1.5705907739094194E-2</v>
      </c>
      <c r="Q277" s="53">
        <v>235.49274893911601</v>
      </c>
      <c r="R277" s="57">
        <v>9.3111314256932864E-3</v>
      </c>
      <c r="S277" s="57">
        <v>2.4059600600601083E-3</v>
      </c>
      <c r="T277" s="57">
        <v>2.0598150861651954E-2</v>
      </c>
    </row>
    <row r="278" spans="11:20" x14ac:dyDescent="0.3">
      <c r="K278" s="51">
        <v>44104</v>
      </c>
      <c r="L278" s="52">
        <v>234.17497129136601</v>
      </c>
      <c r="M278" s="53">
        <v>207.51984612855099</v>
      </c>
      <c r="N278" s="56">
        <v>8.1574120701508601E-3</v>
      </c>
      <c r="O278" s="56">
        <v>2.485270039856724E-2</v>
      </c>
      <c r="P278" s="56">
        <v>3.424882333852497E-2</v>
      </c>
      <c r="Q278" s="53">
        <v>239.096916019747</v>
      </c>
      <c r="R278" s="57">
        <v>1.5304790049237571E-2</v>
      </c>
      <c r="S278" s="57">
        <v>2.2968035326814018E-2</v>
      </c>
      <c r="T278" s="57">
        <v>3.0804290626043507E-2</v>
      </c>
    </row>
    <row r="279" spans="11:20" x14ac:dyDescent="0.3">
      <c r="K279" s="51">
        <v>44135</v>
      </c>
      <c r="L279" s="52">
        <v>240.15108778613501</v>
      </c>
      <c r="M279" s="53">
        <v>214.704096732268</v>
      </c>
      <c r="N279" s="56">
        <v>3.4619583320559144E-2</v>
      </c>
      <c r="O279" s="56">
        <v>6.3150035894015577E-2</v>
      </c>
      <c r="P279" s="56">
        <v>6.6983510387532696E-2</v>
      </c>
      <c r="Q279" s="53">
        <v>244.52352755805799</v>
      </c>
      <c r="R279" s="57">
        <v>2.2696284120464316E-2</v>
      </c>
      <c r="S279" s="57">
        <v>4.8016634786630652E-2</v>
      </c>
      <c r="T279" s="57">
        <v>5.7813069684892859E-2</v>
      </c>
    </row>
    <row r="280" spans="11:20" x14ac:dyDescent="0.3">
      <c r="K280" s="51">
        <v>44165</v>
      </c>
      <c r="L280" s="52">
        <v>244.19605568571501</v>
      </c>
      <c r="M280" s="53">
        <v>221.364820526686</v>
      </c>
      <c r="N280" s="56">
        <v>3.1022807183431533E-2</v>
      </c>
      <c r="O280" s="56">
        <v>7.5418032294179316E-2</v>
      </c>
      <c r="P280" s="56">
        <v>7.7670383208980898E-2</v>
      </c>
      <c r="Q280" s="53">
        <v>247.81566700564699</v>
      </c>
      <c r="R280" s="57">
        <v>1.3463487462601398E-2</v>
      </c>
      <c r="S280" s="57">
        <v>5.2328227183406462E-2</v>
      </c>
      <c r="T280" s="57">
        <v>8.1856320732098142E-2</v>
      </c>
    </row>
    <row r="281" spans="11:20" x14ac:dyDescent="0.3">
      <c r="K281" s="51">
        <v>44196</v>
      </c>
      <c r="L281" s="52">
        <v>246.50639482844801</v>
      </c>
      <c r="M281" s="53">
        <v>228.501838266927</v>
      </c>
      <c r="N281" s="56">
        <v>3.2240975432591856E-2</v>
      </c>
      <c r="O281" s="56">
        <v>0.10110836399415235</v>
      </c>
      <c r="P281" s="56">
        <v>8.930535860097577E-2</v>
      </c>
      <c r="Q281" s="53">
        <v>249.083136419429</v>
      </c>
      <c r="R281" s="57">
        <v>5.1145653101631883E-3</v>
      </c>
      <c r="S281" s="57">
        <v>4.1766412406830211E-2</v>
      </c>
      <c r="T281" s="57">
        <v>8.7155370829210543E-2</v>
      </c>
    </row>
    <row r="282" spans="11:20" x14ac:dyDescent="0.3">
      <c r="K282" s="51">
        <v>44227</v>
      </c>
      <c r="L282" s="59">
        <v>245.256628063759</v>
      </c>
      <c r="M282" s="53">
        <v>228.925529144378</v>
      </c>
      <c r="N282" s="56">
        <v>1.854212117786469E-3</v>
      </c>
      <c r="O282" s="56">
        <v>6.6237359363682025E-2</v>
      </c>
      <c r="P282" s="56">
        <v>6.3773161632838304E-2</v>
      </c>
      <c r="Q282" s="53">
        <v>247.73278089204101</v>
      </c>
      <c r="R282" s="57">
        <v>-5.4213044961588519E-3</v>
      </c>
      <c r="S282" s="57">
        <v>1.312451757109967E-2</v>
      </c>
      <c r="T282" s="57">
        <v>7.1958250218590925E-2</v>
      </c>
    </row>
    <row r="283" spans="11:20" x14ac:dyDescent="0.3">
      <c r="K283" s="51">
        <v>44255</v>
      </c>
      <c r="L283" s="59">
        <v>244.323127197768</v>
      </c>
      <c r="M283" s="53">
        <v>226.78118270627499</v>
      </c>
      <c r="N283" s="56">
        <v>-9.3670043970963679E-3</v>
      </c>
      <c r="O283" s="56">
        <v>2.4468035014335143E-2</v>
      </c>
      <c r="P283" s="56">
        <v>4.0305403226942316E-2</v>
      </c>
      <c r="Q283" s="53">
        <v>247.398485088065</v>
      </c>
      <c r="R283" s="57">
        <v>-1.3494209477334929E-3</v>
      </c>
      <c r="S283" s="57">
        <v>-1.6834364131322888E-3</v>
      </c>
      <c r="T283" s="57">
        <v>5.4064961029067327E-2</v>
      </c>
    </row>
    <row r="284" spans="11:20" x14ac:dyDescent="0.3">
      <c r="K284" s="51">
        <v>44286</v>
      </c>
      <c r="L284" s="59">
        <v>245.79744130729301</v>
      </c>
      <c r="M284" s="53">
        <v>224.746687533879</v>
      </c>
      <c r="N284" s="56">
        <v>-8.9711815950402896E-3</v>
      </c>
      <c r="O284" s="56">
        <v>-1.6433787848399661E-2</v>
      </c>
      <c r="P284" s="56">
        <v>3.2845162034533582E-2</v>
      </c>
      <c r="Q284" s="53">
        <v>249.480906430906</v>
      </c>
      <c r="R284" s="57">
        <v>8.4172760479908071E-3</v>
      </c>
      <c r="S284" s="57">
        <v>1.5969367384518485E-3</v>
      </c>
      <c r="T284" s="57">
        <v>5.4170543935546434E-2</v>
      </c>
    </row>
    <row r="285" spans="11:20" x14ac:dyDescent="0.3">
      <c r="K285" s="51">
        <v>44316</v>
      </c>
      <c r="L285" s="59">
        <v>250.05641211161301</v>
      </c>
      <c r="M285" s="53">
        <v>228.77089983687699</v>
      </c>
      <c r="N285" s="56">
        <v>1.7905546671923123E-2</v>
      </c>
      <c r="O285" s="56">
        <v>-6.7545680937786123E-4</v>
      </c>
      <c r="P285" s="56">
        <v>8.1492288037503746E-2</v>
      </c>
      <c r="Q285" s="53">
        <v>253.717744407308</v>
      </c>
      <c r="R285" s="57">
        <v>1.6982614168813637E-2</v>
      </c>
      <c r="S285" s="57">
        <v>2.415894858046741E-2</v>
      </c>
      <c r="T285" s="57">
        <v>7.1143442481281571E-2</v>
      </c>
    </row>
    <row r="286" spans="11:20" x14ac:dyDescent="0.3">
      <c r="K286" s="51">
        <v>44347</v>
      </c>
      <c r="L286" s="59">
        <v>254.32455577270099</v>
      </c>
      <c r="M286" s="53">
        <v>233.652566948198</v>
      </c>
      <c r="N286" s="56">
        <v>2.1338671635255269E-2</v>
      </c>
      <c r="O286" s="56">
        <v>3.0299622569756046E-2</v>
      </c>
      <c r="P286" s="56">
        <v>0.14646947085413053</v>
      </c>
      <c r="Q286" s="53">
        <v>257.47588475263899</v>
      </c>
      <c r="R286" s="57">
        <v>1.4812288175232391E-2</v>
      </c>
      <c r="S286" s="57">
        <v>4.073347361438695E-2</v>
      </c>
      <c r="T286" s="57">
        <v>9.5980078412138736E-2</v>
      </c>
    </row>
    <row r="287" spans="11:20" x14ac:dyDescent="0.3">
      <c r="K287" s="51">
        <v>44377</v>
      </c>
      <c r="L287" s="59">
        <v>258.80212655556898</v>
      </c>
      <c r="M287" s="53">
        <v>238.190432895892</v>
      </c>
      <c r="N287" s="56">
        <v>1.9421425610530729E-2</v>
      </c>
      <c r="O287" s="56">
        <v>5.9817323714666415E-2</v>
      </c>
      <c r="P287" s="56">
        <v>0.17632174905932274</v>
      </c>
      <c r="Q287" s="53">
        <v>261.92952388328399</v>
      </c>
      <c r="R287" s="57">
        <v>1.7297305861959433E-2</v>
      </c>
      <c r="S287" s="57">
        <v>4.9898076892812782E-2</v>
      </c>
      <c r="T287" s="57">
        <v>0.12065657266294982</v>
      </c>
    </row>
    <row r="288" spans="11:20" x14ac:dyDescent="0.3">
      <c r="K288" s="51">
        <v>44408</v>
      </c>
      <c r="L288" s="59">
        <v>262.18139765243598</v>
      </c>
      <c r="M288" s="53">
        <v>243.37178820215399</v>
      </c>
      <c r="N288" s="56">
        <v>2.1752995043787804E-2</v>
      </c>
      <c r="O288" s="56">
        <v>6.3823188944433173E-2</v>
      </c>
      <c r="P288" s="56">
        <v>0.20510381171420122</v>
      </c>
      <c r="Q288" s="53">
        <v>265.03544992356302</v>
      </c>
      <c r="R288" s="57">
        <v>1.1857869224635609E-2</v>
      </c>
      <c r="S288" s="57">
        <v>4.4607465444301164E-2</v>
      </c>
      <c r="T288" s="57">
        <v>0.13592979416716156</v>
      </c>
    </row>
    <row r="289" spans="11:20" x14ac:dyDescent="0.3">
      <c r="K289" s="51">
        <v>44439</v>
      </c>
      <c r="L289" s="59">
        <v>266.31851000571697</v>
      </c>
      <c r="M289" s="53">
        <v>247.93407489522801</v>
      </c>
      <c r="N289" s="56">
        <v>1.8746160870891204E-2</v>
      </c>
      <c r="O289" s="56">
        <v>6.1122837782459749E-2</v>
      </c>
      <c r="P289" s="56">
        <v>0.20449479880368182</v>
      </c>
      <c r="Q289" s="53">
        <v>269.17186297861599</v>
      </c>
      <c r="R289" s="57">
        <v>1.5607018065869838E-2</v>
      </c>
      <c r="S289" s="57">
        <v>4.5425528830451478E-2</v>
      </c>
      <c r="T289" s="57">
        <v>0.14301550341241009</v>
      </c>
    </row>
    <row r="290" spans="11:20" x14ac:dyDescent="0.3">
      <c r="K290" s="51">
        <v>44469</v>
      </c>
      <c r="L290" s="59">
        <v>268.39013270170801</v>
      </c>
      <c r="M290" s="53">
        <v>253.79215588507401</v>
      </c>
      <c r="N290" s="56">
        <v>2.3627575162153525E-2</v>
      </c>
      <c r="O290" s="56">
        <v>6.5501048045876864E-2</v>
      </c>
      <c r="P290" s="56">
        <v>0.22297775668096342</v>
      </c>
      <c r="Q290" s="53">
        <v>270.65700572422497</v>
      </c>
      <c r="R290" s="57">
        <v>5.5174516726028688E-3</v>
      </c>
      <c r="S290" s="57">
        <v>3.3319962223235189E-2</v>
      </c>
      <c r="T290" s="57">
        <v>0.13199705889084501</v>
      </c>
    </row>
    <row r="291" spans="11:20" x14ac:dyDescent="0.3">
      <c r="K291" s="51">
        <v>44500</v>
      </c>
      <c r="L291" s="59">
        <v>274.44503956758302</v>
      </c>
      <c r="M291" s="53">
        <v>260.87053750117502</v>
      </c>
      <c r="N291" s="56">
        <v>2.7890466478035503E-2</v>
      </c>
      <c r="O291" s="56">
        <v>7.190130552225682E-2</v>
      </c>
      <c r="P291" s="56">
        <v>0.21502356718640403</v>
      </c>
      <c r="Q291" s="53">
        <v>276.07678849071698</v>
      </c>
      <c r="R291" s="57">
        <v>2.0024542693767522E-2</v>
      </c>
      <c r="S291" s="57">
        <v>4.1659855579087024E-2</v>
      </c>
      <c r="T291" s="57">
        <v>0.12903977481335493</v>
      </c>
    </row>
    <row r="292" spans="11:20" x14ac:dyDescent="0.3">
      <c r="K292" s="51">
        <v>44530</v>
      </c>
      <c r="L292" s="59">
        <v>278.513147609908</v>
      </c>
      <c r="M292" s="53">
        <v>265.44568164573201</v>
      </c>
      <c r="N292" s="56">
        <v>1.7537987188516402E-2</v>
      </c>
      <c r="O292" s="56">
        <v>7.0630092930566546E-2</v>
      </c>
      <c r="P292" s="56">
        <v>0.19913218827709778</v>
      </c>
      <c r="Q292" s="53">
        <v>279.72920871238898</v>
      </c>
      <c r="R292" s="57">
        <v>1.3229725836928941E-2</v>
      </c>
      <c r="S292" s="57">
        <v>3.9221579911610904E-2</v>
      </c>
      <c r="T292" s="57">
        <v>0.12877935480170732</v>
      </c>
    </row>
    <row r="293" spans="11:20" x14ac:dyDescent="0.3">
      <c r="K293" s="51">
        <v>44561</v>
      </c>
      <c r="L293" s="59">
        <v>282.60427598654201</v>
      </c>
      <c r="M293" s="53">
        <v>267.46142964421398</v>
      </c>
      <c r="N293" s="56">
        <v>7.5938247930218417E-3</v>
      </c>
      <c r="O293" s="56">
        <v>5.3860111284644629E-2</v>
      </c>
      <c r="P293" s="56">
        <v>0.17050012233063927</v>
      </c>
      <c r="Q293" s="53">
        <v>284.06528670739903</v>
      </c>
      <c r="R293" s="57">
        <v>1.5500984022974507E-2</v>
      </c>
      <c r="S293" s="57">
        <v>4.9539752157148564E-2</v>
      </c>
      <c r="T293" s="57">
        <v>0.14044367190343987</v>
      </c>
    </row>
    <row r="294" spans="11:20" x14ac:dyDescent="0.3">
      <c r="K294" s="51">
        <v>44592</v>
      </c>
      <c r="L294" s="59">
        <v>280.516662386039</v>
      </c>
      <c r="M294" s="53">
        <v>261.36597557077403</v>
      </c>
      <c r="N294" s="56">
        <v>-2.2790030254262517E-2</v>
      </c>
      <c r="O294" s="56">
        <v>1.8991721884145107E-3</v>
      </c>
      <c r="P294" s="56">
        <v>0.14170742139438963</v>
      </c>
      <c r="Q294" s="53">
        <v>283.34065878195503</v>
      </c>
      <c r="R294" s="57">
        <v>-2.5509203670859293E-3</v>
      </c>
      <c r="S294" s="57">
        <v>2.6311050381848E-2</v>
      </c>
      <c r="T294" s="57">
        <v>0.14373502675623495</v>
      </c>
    </row>
    <row r="295" spans="11:20" x14ac:dyDescent="0.3">
      <c r="K295" s="51">
        <v>44620</v>
      </c>
      <c r="L295" s="59">
        <v>280.40409286395601</v>
      </c>
      <c r="M295" s="53">
        <v>257.82230197673698</v>
      </c>
      <c r="N295" s="56">
        <v>-1.3558281969557551E-2</v>
      </c>
      <c r="O295" s="56">
        <v>-2.871917004537794E-2</v>
      </c>
      <c r="P295" s="56">
        <v>0.13687696174803965</v>
      </c>
      <c r="Q295" s="53">
        <v>284.39133829717798</v>
      </c>
      <c r="R295" s="57">
        <v>3.7081847686093461E-3</v>
      </c>
      <c r="S295" s="57">
        <v>1.6666581249234147E-2</v>
      </c>
      <c r="T295" s="57">
        <v>0.14952740392062158</v>
      </c>
    </row>
    <row r="296" spans="11:20" x14ac:dyDescent="0.3">
      <c r="K296" s="51">
        <v>44651</v>
      </c>
      <c r="L296" s="59">
        <v>283.516767165857</v>
      </c>
      <c r="M296" s="53">
        <v>260.60041227959601</v>
      </c>
      <c r="N296" s="56">
        <v>1.0775290894383893E-2</v>
      </c>
      <c r="O296" s="56">
        <v>-2.5652361814354707E-2</v>
      </c>
      <c r="P296" s="56">
        <v>0.15952949135373706</v>
      </c>
      <c r="Q296" s="53">
        <v>288.04610911952398</v>
      </c>
      <c r="R296" s="57">
        <v>1.2851203008605427E-2</v>
      </c>
      <c r="S296" s="57">
        <v>1.401375880265654E-2</v>
      </c>
      <c r="T296" s="57">
        <v>0.15458178038686365</v>
      </c>
    </row>
    <row r="297" spans="11:20" x14ac:dyDescent="0.3">
      <c r="K297" s="51">
        <v>44681</v>
      </c>
      <c r="L297" s="59">
        <v>292.214137392363</v>
      </c>
      <c r="M297" s="53">
        <v>277.313978512625</v>
      </c>
      <c r="N297" s="56">
        <v>6.4134841870845394E-2</v>
      </c>
      <c r="O297" s="56">
        <v>6.101789992757678E-2</v>
      </c>
      <c r="P297" s="56">
        <v>0.21219079310507238</v>
      </c>
      <c r="Q297" s="53">
        <v>295.03915186530099</v>
      </c>
      <c r="R297" s="57">
        <v>2.4277511566300314E-2</v>
      </c>
      <c r="S297" s="57">
        <v>4.1287731643020464E-2</v>
      </c>
      <c r="T297" s="57">
        <v>0.16286368757739433</v>
      </c>
    </row>
    <row r="298" spans="11:20" x14ac:dyDescent="0.3">
      <c r="K298" s="51">
        <v>44712</v>
      </c>
      <c r="L298" s="59">
        <v>298.97016450637102</v>
      </c>
      <c r="M298" s="53">
        <v>288.85183313671303</v>
      </c>
      <c r="N298" s="56">
        <v>4.1605744816656465E-2</v>
      </c>
      <c r="O298" s="56">
        <v>0.12035239357522998</v>
      </c>
      <c r="P298" s="56">
        <v>0.23624506637991693</v>
      </c>
      <c r="Q298" s="53">
        <v>300.51662899411599</v>
      </c>
      <c r="R298" s="57">
        <v>1.8565255133717651E-2</v>
      </c>
      <c r="S298" s="57">
        <v>5.670106126821528E-2</v>
      </c>
      <c r="T298" s="57">
        <v>0.16716417649298254</v>
      </c>
    </row>
    <row r="299" spans="11:20" x14ac:dyDescent="0.3">
      <c r="K299" s="51">
        <v>44742</v>
      </c>
      <c r="L299" s="59">
        <v>301.22792560209803</v>
      </c>
      <c r="M299" s="53">
        <v>290.23973517555697</v>
      </c>
      <c r="N299" s="56">
        <v>4.8048926114554469E-3</v>
      </c>
      <c r="O299" s="56">
        <v>0.11373475059648475</v>
      </c>
      <c r="P299" s="56">
        <v>0.21851970142904364</v>
      </c>
      <c r="Q299" s="53">
        <v>302.826126152406</v>
      </c>
      <c r="R299" s="57">
        <v>7.6850893942885801E-3</v>
      </c>
      <c r="S299" s="57">
        <v>5.1311288592164495E-2</v>
      </c>
      <c r="T299" s="57">
        <v>0.15613590122565024</v>
      </c>
    </row>
    <row r="300" spans="11:20" x14ac:dyDescent="0.3">
      <c r="K300" s="51">
        <v>44773</v>
      </c>
      <c r="L300" s="59">
        <v>298.77714164148802</v>
      </c>
      <c r="M300" s="53">
        <v>280.31816067599902</v>
      </c>
      <c r="N300" s="56">
        <v>-3.4184066814823555E-2</v>
      </c>
      <c r="O300" s="56">
        <v>1.083314364276533E-2</v>
      </c>
      <c r="P300" s="56">
        <v>0.15181041626384384</v>
      </c>
      <c r="Q300" s="53">
        <v>301.93474069965498</v>
      </c>
      <c r="R300" s="57">
        <v>-2.9435553136600845E-3</v>
      </c>
      <c r="S300" s="57">
        <v>2.3371775544901663E-2</v>
      </c>
      <c r="T300" s="57">
        <v>0.13922398225118116</v>
      </c>
    </row>
    <row r="301" spans="11:20" x14ac:dyDescent="0.3">
      <c r="K301" s="51">
        <v>44804</v>
      </c>
      <c r="L301" s="59">
        <v>298.51317619510598</v>
      </c>
      <c r="M301" s="53">
        <v>276.30224103823599</v>
      </c>
      <c r="N301" s="56">
        <v>-1.4326291340091779E-2</v>
      </c>
      <c r="O301" s="56">
        <v>-4.3446468600174426E-2</v>
      </c>
      <c r="P301" s="56">
        <v>0.1144181821518313</v>
      </c>
      <c r="Q301" s="53">
        <v>302.395843764299</v>
      </c>
      <c r="R301" s="57">
        <v>1.5271613447844778E-3</v>
      </c>
      <c r="S301" s="57">
        <v>6.2532804805945919E-3</v>
      </c>
      <c r="T301" s="57">
        <v>0.12343036310716649</v>
      </c>
    </row>
    <row r="302" spans="11:20" x14ac:dyDescent="0.3">
      <c r="K302" s="51">
        <v>44834</v>
      </c>
      <c r="L302" s="59">
        <v>297.52928601753803</v>
      </c>
      <c r="M302" s="53">
        <v>273.55167432877698</v>
      </c>
      <c r="N302" s="56">
        <v>-9.954920014848434E-3</v>
      </c>
      <c r="O302" s="56">
        <v>-5.7497505766003765E-2</v>
      </c>
      <c r="P302" s="56">
        <v>7.7857088903294347E-2</v>
      </c>
      <c r="Q302" s="53">
        <v>301.94948774315901</v>
      </c>
      <c r="R302" s="57">
        <v>-1.4760653307388516E-3</v>
      </c>
      <c r="S302" s="57">
        <v>-2.8948572581409815E-3</v>
      </c>
      <c r="T302" s="57">
        <v>0.11561674502088537</v>
      </c>
    </row>
    <row r="303" spans="11:20" x14ac:dyDescent="0.3">
      <c r="K303" s="51">
        <v>44865</v>
      </c>
      <c r="L303" s="59">
        <v>299.69643096590403</v>
      </c>
      <c r="M303" s="53">
        <v>276.38888139591</v>
      </c>
      <c r="N303" s="56">
        <v>1.0371740820430908E-2</v>
      </c>
      <c r="O303" s="56">
        <v>-1.4017212693652858E-2</v>
      </c>
      <c r="P303" s="56">
        <v>5.9486763217425853E-2</v>
      </c>
      <c r="Q303" s="53">
        <v>304.03444676262802</v>
      </c>
      <c r="R303" s="57">
        <v>6.9049927358793006E-3</v>
      </c>
      <c r="S303" s="57">
        <v>6.9541718124503937E-3</v>
      </c>
      <c r="T303" s="57">
        <v>0.10126768869180425</v>
      </c>
    </row>
    <row r="304" spans="11:20" x14ac:dyDescent="0.3">
      <c r="K304" s="51">
        <v>44895</v>
      </c>
      <c r="L304" s="59">
        <v>298.28224389560597</v>
      </c>
      <c r="M304" s="53">
        <v>267.58516480611399</v>
      </c>
      <c r="N304" s="56">
        <v>-3.1852643801489333E-2</v>
      </c>
      <c r="O304" s="56">
        <v>-3.1549060910134541E-2</v>
      </c>
      <c r="P304" s="56">
        <v>8.0599659678675106E-3</v>
      </c>
      <c r="Q304" s="53">
        <v>304.20960651466402</v>
      </c>
      <c r="R304" s="57">
        <v>5.7611811392122014E-4</v>
      </c>
      <c r="S304" s="57">
        <v>5.9979751301699746E-3</v>
      </c>
      <c r="T304" s="57">
        <v>8.7514628575828146E-2</v>
      </c>
    </row>
    <row r="305" spans="11:20" x14ac:dyDescent="0.3">
      <c r="K305" s="51">
        <v>44926</v>
      </c>
      <c r="L305" s="59">
        <v>296.43681744223699</v>
      </c>
      <c r="M305" s="53">
        <v>261.195505002164</v>
      </c>
      <c r="N305" s="56">
        <v>-2.387897628248481E-2</v>
      </c>
      <c r="O305" s="56">
        <v>-4.5169415822190584E-2</v>
      </c>
      <c r="P305" s="56">
        <v>-2.3427395308494137E-2</v>
      </c>
      <c r="Q305" s="53">
        <v>303.75781631361701</v>
      </c>
      <c r="R305" s="57">
        <v>-1.4851279886364255E-3</v>
      </c>
      <c r="S305" s="57">
        <v>5.9888446374718463E-3</v>
      </c>
      <c r="T305" s="57">
        <v>6.9323956596295533E-2</v>
      </c>
    </row>
    <row r="306" spans="11:20" x14ac:dyDescent="0.3">
      <c r="K306" s="51">
        <v>44957</v>
      </c>
      <c r="L306" s="59">
        <v>294.241312196443</v>
      </c>
      <c r="M306" s="53">
        <v>252.16630622295099</v>
      </c>
      <c r="N306" s="56">
        <v>-3.4568737234349389E-2</v>
      </c>
      <c r="O306" s="56">
        <v>-8.763947033839492E-2</v>
      </c>
      <c r="P306" s="56">
        <v>-3.5198419869811648E-2</v>
      </c>
      <c r="Q306" s="53">
        <v>302.71687530204099</v>
      </c>
      <c r="R306" s="57">
        <v>-3.4268781103604651E-3</v>
      </c>
      <c r="S306" s="57">
        <v>-4.3336255961012871E-3</v>
      </c>
      <c r="T306" s="57">
        <v>6.8384878482960376E-2</v>
      </c>
    </row>
    <row r="307" spans="11:20" x14ac:dyDescent="0.3">
      <c r="K307" s="51">
        <v>44985</v>
      </c>
      <c r="L307" s="59">
        <v>294.14450575934501</v>
      </c>
      <c r="M307" s="53">
        <v>252.54859698983699</v>
      </c>
      <c r="N307" s="56">
        <v>1.5160263582081335E-3</v>
      </c>
      <c r="O307" s="56">
        <v>-5.6193577948060569E-2</v>
      </c>
      <c r="P307" s="56">
        <v>-2.0454805292118738E-2</v>
      </c>
      <c r="Q307" s="53">
        <v>302.09134985340199</v>
      </c>
      <c r="R307" s="57">
        <v>-2.0663712520646582E-3</v>
      </c>
      <c r="S307" s="57">
        <v>-6.9631484867651583E-3</v>
      </c>
      <c r="T307" s="57">
        <v>6.2238223084446265E-2</v>
      </c>
    </row>
    <row r="308" spans="11:20" x14ac:dyDescent="0.3">
      <c r="K308" s="51">
        <v>45016</v>
      </c>
      <c r="L308" s="59">
        <v>295.54764320537203</v>
      </c>
      <c r="M308" s="53">
        <v>247.66974548696899</v>
      </c>
      <c r="N308" s="56">
        <v>-1.931846607353882E-2</v>
      </c>
      <c r="O308" s="56">
        <v>-5.1784043967689763E-2</v>
      </c>
      <c r="P308" s="56">
        <v>-4.9618750329350259E-2</v>
      </c>
      <c r="Q308" s="53">
        <v>303.81293323999103</v>
      </c>
      <c r="R308" s="57">
        <v>5.698883425243606E-3</v>
      </c>
      <c r="S308" s="57">
        <v>1.8145023243487657E-4</v>
      </c>
      <c r="T308" s="57">
        <v>5.473715360593423E-2</v>
      </c>
    </row>
    <row r="309" spans="11:20" x14ac:dyDescent="0.3">
      <c r="K309" s="51">
        <v>45046</v>
      </c>
      <c r="L309" s="59">
        <v>295.86276140963599</v>
      </c>
      <c r="M309" s="53">
        <v>245.554350687903</v>
      </c>
      <c r="N309" s="56">
        <v>-8.5411917992110897E-3</v>
      </c>
      <c r="O309" s="56">
        <v>-2.6220614617728066E-2</v>
      </c>
      <c r="P309" s="56">
        <v>-0.11452588143974907</v>
      </c>
      <c r="Q309" s="53">
        <v>304.13187148165503</v>
      </c>
      <c r="R309" s="57">
        <v>1.0497849392476777E-3</v>
      </c>
      <c r="S309" s="57">
        <v>4.6743220978420208E-3</v>
      </c>
      <c r="T309" s="57">
        <v>3.0818688160089591E-2</v>
      </c>
    </row>
    <row r="310" spans="11:20" x14ac:dyDescent="0.3">
      <c r="K310" s="51">
        <v>45077</v>
      </c>
      <c r="L310" s="59">
        <v>300.13924370882398</v>
      </c>
      <c r="M310" s="53">
        <v>252.49989551162199</v>
      </c>
      <c r="N310" s="56">
        <v>2.8285162955824505E-2</v>
      </c>
      <c r="O310" s="56">
        <v>-1.9284002681263512E-4</v>
      </c>
      <c r="P310" s="56">
        <v>-0.12584977297992683</v>
      </c>
      <c r="Q310" s="53">
        <v>307.98549644101001</v>
      </c>
      <c r="R310" s="57">
        <v>1.2670901410565927E-2</v>
      </c>
      <c r="S310" s="57">
        <v>1.9511139893506835E-2</v>
      </c>
      <c r="T310" s="57">
        <v>2.4853424823423786E-2</v>
      </c>
    </row>
    <row r="311" spans="11:20" x14ac:dyDescent="0.3">
      <c r="K311" s="51">
        <v>45107</v>
      </c>
      <c r="L311" s="59">
        <v>301.30049906487397</v>
      </c>
      <c r="M311" s="53">
        <v>260.74036390775399</v>
      </c>
      <c r="N311" s="56">
        <v>3.2635531905607085E-2</v>
      </c>
      <c r="O311" s="56">
        <v>5.2774384675388974E-2</v>
      </c>
      <c r="P311" s="56">
        <v>-0.1016379485391955</v>
      </c>
      <c r="Q311" s="53">
        <v>308.89794218252399</v>
      </c>
      <c r="R311" s="57">
        <v>2.96262568224126E-3</v>
      </c>
      <c r="S311" s="57">
        <v>1.6737302419302047E-2</v>
      </c>
      <c r="T311" s="57">
        <v>2.0050502601159925E-2</v>
      </c>
    </row>
    <row r="312" spans="11:20" x14ac:dyDescent="0.3">
      <c r="K312" s="51">
        <v>45138</v>
      </c>
      <c r="L312" s="59">
        <v>305.62409448844301</v>
      </c>
      <c r="M312" s="53">
        <v>267.37894205287</v>
      </c>
      <c r="N312" s="56">
        <v>2.5460492750806418E-2</v>
      </c>
      <c r="O312" s="56">
        <v>8.8878862475158638E-2</v>
      </c>
      <c r="P312" s="56">
        <v>-4.615904510762181E-2</v>
      </c>
      <c r="Q312" s="53">
        <v>313.44956820011299</v>
      </c>
      <c r="R312" s="57">
        <v>1.4735048040234178E-2</v>
      </c>
      <c r="S312" s="57">
        <v>3.0637028184729465E-2</v>
      </c>
      <c r="T312" s="57">
        <v>3.8136808880539608E-2</v>
      </c>
    </row>
    <row r="313" spans="11:20" x14ac:dyDescent="0.3">
      <c r="K313" s="51">
        <v>45169</v>
      </c>
      <c r="L313" s="59">
        <v>305.285182609012</v>
      </c>
      <c r="M313" s="53">
        <v>256.89211495779301</v>
      </c>
      <c r="N313" s="56">
        <v>-3.9220841456554911E-2</v>
      </c>
      <c r="O313" s="56">
        <v>1.7394935697978786E-2</v>
      </c>
      <c r="P313" s="56">
        <v>-7.0249615086389827E-2</v>
      </c>
      <c r="Q313" s="53">
        <v>314.642680942867</v>
      </c>
      <c r="R313" s="57">
        <v>3.8063945967610202E-3</v>
      </c>
      <c r="S313" s="57">
        <v>2.1615253246615396E-2</v>
      </c>
      <c r="T313" s="57">
        <v>4.0499356823547217E-2</v>
      </c>
    </row>
    <row r="314" spans="11:20" x14ac:dyDescent="0.3">
      <c r="K314" s="51">
        <v>45199</v>
      </c>
      <c r="L314" s="59">
        <v>307.031369938171</v>
      </c>
      <c r="M314" s="53">
        <v>246.32593776243101</v>
      </c>
      <c r="N314" s="56">
        <v>-4.113079608184167E-2</v>
      </c>
      <c r="O314" s="56">
        <v>-5.5282680170004594E-2</v>
      </c>
      <c r="P314" s="56">
        <v>-9.9526850395453392E-2</v>
      </c>
      <c r="Q314" s="53">
        <v>318.35063052215099</v>
      </c>
      <c r="R314" s="57">
        <v>1.1784636363295187E-2</v>
      </c>
      <c r="S314" s="57">
        <v>3.0601331536360687E-2</v>
      </c>
      <c r="T314" s="57">
        <v>5.4317504896524094E-2</v>
      </c>
    </row>
    <row r="315" spans="11:20" x14ac:dyDescent="0.3">
      <c r="K315" s="51">
        <v>45230</v>
      </c>
      <c r="L315" s="59">
        <v>305.26165521190302</v>
      </c>
      <c r="M315" s="53">
        <v>231.981754986515</v>
      </c>
      <c r="N315" s="56">
        <v>-5.8232530874398836E-2</v>
      </c>
      <c r="O315" s="56">
        <v>-0.13238584457917324</v>
      </c>
      <c r="P315" s="56">
        <v>-0.16066900442997389</v>
      </c>
      <c r="Q315" s="53">
        <v>318.07417714927402</v>
      </c>
      <c r="R315" s="57">
        <v>-8.6839272918526333E-4</v>
      </c>
      <c r="S315" s="57">
        <v>1.4753917115650994E-2</v>
      </c>
      <c r="T315" s="57">
        <v>4.6178091121389819E-2</v>
      </c>
    </row>
    <row r="316" spans="11:20" x14ac:dyDescent="0.3">
      <c r="K316" s="51">
        <v>45260</v>
      </c>
      <c r="L316" s="59">
        <v>305.85330635202598</v>
      </c>
      <c r="M316" s="53">
        <v>233.48149653893799</v>
      </c>
      <c r="N316" s="56">
        <v>6.4649116587214284E-3</v>
      </c>
      <c r="O316" s="56">
        <v>-9.1130155640243626E-2</v>
      </c>
      <c r="P316" s="56">
        <v>-0.12744977208241992</v>
      </c>
      <c r="Q316" s="53">
        <v>318.38951439925501</v>
      </c>
      <c r="R316" s="57">
        <v>9.9139531793235314E-4</v>
      </c>
      <c r="S316" s="57">
        <v>1.1908217426701784E-2</v>
      </c>
      <c r="T316" s="57">
        <v>4.661229488131724E-2</v>
      </c>
    </row>
    <row r="317" spans="11:20" x14ac:dyDescent="0.3">
      <c r="K317" s="51">
        <v>45291</v>
      </c>
      <c r="L317" s="59">
        <v>302.143787073635</v>
      </c>
      <c r="M317" s="53">
        <v>232.51334478526499</v>
      </c>
      <c r="N317" s="56">
        <v>-4.1465887790878009E-3</v>
      </c>
      <c r="O317" s="56">
        <v>-5.6074456074892032E-2</v>
      </c>
      <c r="P317" s="56">
        <v>-0.10981107893361863</v>
      </c>
      <c r="Q317" s="53">
        <v>314.88266266838798</v>
      </c>
      <c r="R317" s="57">
        <v>-1.1014344292976652E-2</v>
      </c>
      <c r="S317" s="57">
        <v>-1.0893547935101999E-2</v>
      </c>
      <c r="T317" s="57">
        <v>3.6624066138548406E-2</v>
      </c>
    </row>
    <row r="318" spans="11:20" x14ac:dyDescent="0.3">
      <c r="K318" s="51">
        <v>45322</v>
      </c>
      <c r="L318" s="59">
        <v>303.90412432882999</v>
      </c>
      <c r="M318" s="53">
        <v>242.68133048303801</v>
      </c>
      <c r="N318" s="56">
        <v>4.3730761807084795E-2</v>
      </c>
      <c r="O318" s="56">
        <v>4.6122487077248753E-2</v>
      </c>
      <c r="P318" s="56">
        <v>-3.7613969455248752E-2</v>
      </c>
      <c r="Q318" s="53">
        <v>315.37092636229301</v>
      </c>
      <c r="R318" s="57">
        <v>1.5506210782370022E-3</v>
      </c>
      <c r="S318" s="57">
        <v>-8.4988061942304904E-3</v>
      </c>
      <c r="T318" s="57">
        <v>4.1801604379095858E-2</v>
      </c>
    </row>
    <row r="319" spans="11:20" x14ac:dyDescent="0.3">
      <c r="K319" s="51">
        <v>45351</v>
      </c>
      <c r="L319" s="59">
        <v>303.70568672824999</v>
      </c>
      <c r="M319" s="53">
        <v>240.5325153041</v>
      </c>
      <c r="N319" s="56">
        <v>-8.8544725490871112E-3</v>
      </c>
      <c r="O319" s="56">
        <v>3.0199475631620842E-2</v>
      </c>
      <c r="P319" s="56">
        <v>-4.7579285052296472E-2</v>
      </c>
      <c r="Q319" s="53">
        <v>315.702554500237</v>
      </c>
      <c r="R319" s="57">
        <v>1.0515494937000103E-3</v>
      </c>
      <c r="S319" s="57">
        <v>-8.4392223283100698E-3</v>
      </c>
      <c r="T319" s="57">
        <v>4.5056585213182121E-2</v>
      </c>
    </row>
    <row r="320" spans="11:20" x14ac:dyDescent="0.3">
      <c r="K320" s="51">
        <v>45382</v>
      </c>
      <c r="L320" s="59">
        <v>308.05097507006099</v>
      </c>
      <c r="M320" s="53">
        <v>245.97912912158</v>
      </c>
      <c r="N320" s="56">
        <v>2.2643981461691221E-2</v>
      </c>
      <c r="O320" s="56">
        <v>5.7914027896984521E-2</v>
      </c>
      <c r="P320" s="56">
        <v>-6.8260915844400305E-3</v>
      </c>
      <c r="Q320" s="53">
        <v>319.94670605270198</v>
      </c>
      <c r="R320" s="57">
        <v>1.3443513497011672E-2</v>
      </c>
      <c r="S320" s="57">
        <v>1.608231885934952E-2</v>
      </c>
      <c r="T320" s="57">
        <v>5.3104298887652668E-2</v>
      </c>
    </row>
    <row r="321" spans="11:20" x14ac:dyDescent="0.3">
      <c r="K321" s="51">
        <v>45412</v>
      </c>
      <c r="L321" s="59">
        <v>308.48617469020701</v>
      </c>
      <c r="M321" s="53">
        <v>241.67643669745399</v>
      </c>
      <c r="N321" s="56">
        <v>-1.7492103657295699E-2</v>
      </c>
      <c r="O321" s="56">
        <v>-4.140795600485081E-3</v>
      </c>
      <c r="P321" s="56">
        <v>-1.579248740486705E-2</v>
      </c>
      <c r="Q321" s="53">
        <v>320.91130077327102</v>
      </c>
      <c r="R321" s="57">
        <v>3.0148606074729134E-3</v>
      </c>
      <c r="S321" s="57">
        <v>1.7567803332046328E-2</v>
      </c>
      <c r="T321" s="57">
        <v>5.5171558343657834E-2</v>
      </c>
    </row>
    <row r="322" spans="11:20" x14ac:dyDescent="0.3">
      <c r="K322" s="51">
        <v>45443</v>
      </c>
      <c r="L322" s="59">
        <v>310.49381350064698</v>
      </c>
      <c r="M322" s="53">
        <v>245.33798895527701</v>
      </c>
      <c r="N322" s="56">
        <v>1.5150638216363532E-2</v>
      </c>
      <c r="O322" s="56">
        <v>1.997847835708022E-2</v>
      </c>
      <c r="P322" s="56">
        <v>-2.83639980992203E-2</v>
      </c>
      <c r="Q322" s="53">
        <v>321.77706010353</v>
      </c>
      <c r="R322" s="57">
        <v>2.6978150291774305E-3</v>
      </c>
      <c r="S322" s="57">
        <v>1.9241230445249613E-2</v>
      </c>
      <c r="T322" s="57">
        <v>4.4779912761773621E-2</v>
      </c>
    </row>
    <row r="323" spans="11:20" x14ac:dyDescent="0.3">
      <c r="K323" s="51">
        <v>45473</v>
      </c>
      <c r="L323" s="59">
        <v>307.47810041193998</v>
      </c>
      <c r="M323" s="53">
        <v>240.69562042929701</v>
      </c>
      <c r="N323" s="56">
        <v>-1.8922338712192954E-2</v>
      </c>
      <c r="O323" s="56">
        <v>-2.1479499952500092E-2</v>
      </c>
      <c r="P323" s="56">
        <v>-7.6876257968054751E-2</v>
      </c>
      <c r="Q323" s="53">
        <v>319.27118978812803</v>
      </c>
      <c r="R323" s="57">
        <v>-7.7875977690756715E-3</v>
      </c>
      <c r="S323" s="57">
        <v>-2.111339956919811E-3</v>
      </c>
      <c r="T323" s="57">
        <v>3.3581472030249415E-2</v>
      </c>
    </row>
    <row r="324" spans="11:20" x14ac:dyDescent="0.3">
      <c r="K324" s="51">
        <v>45504</v>
      </c>
      <c r="L324" s="59">
        <v>307.21263613202802</v>
      </c>
      <c r="M324" s="53">
        <v>242.52796174819801</v>
      </c>
      <c r="N324" s="56">
        <v>7.6126907321076853E-3</v>
      </c>
      <c r="O324" s="56">
        <v>3.5234094907232727E-3</v>
      </c>
      <c r="P324" s="56">
        <v>-9.2942922557297303E-2</v>
      </c>
      <c r="Q324" s="53">
        <v>319.01012512547601</v>
      </c>
      <c r="R324" s="57">
        <v>-8.1768938445481165E-4</v>
      </c>
      <c r="S324" s="57">
        <v>-5.924302582096419E-3</v>
      </c>
      <c r="T324" s="57">
        <v>1.7739877445972496E-2</v>
      </c>
    </row>
    <row r="325" spans="11:20" x14ac:dyDescent="0.3">
      <c r="K325" s="51">
        <v>45535</v>
      </c>
      <c r="L325" s="59">
        <v>308.87283926708602</v>
      </c>
      <c r="M325" s="53">
        <v>236.46057207973701</v>
      </c>
      <c r="N325" s="56">
        <v>-2.5017278934461151E-2</v>
      </c>
      <c r="O325" s="56">
        <v>-3.6184436472079695E-2</v>
      </c>
      <c r="P325" s="56">
        <v>-7.9533553925595912E-2</v>
      </c>
      <c r="Q325" s="53">
        <v>322.87852811081302</v>
      </c>
      <c r="R325" s="57">
        <v>1.2126270236141989E-2</v>
      </c>
      <c r="S325" s="57">
        <v>3.4230780992547949E-3</v>
      </c>
      <c r="T325" s="57">
        <v>2.6175238347404983E-2</v>
      </c>
    </row>
    <row r="326" spans="11:20" x14ac:dyDescent="0.3">
      <c r="K326" s="51">
        <v>45565</v>
      </c>
      <c r="L326" s="59">
        <v>312.63036091999402</v>
      </c>
      <c r="M326" s="53">
        <v>239.48112944314599</v>
      </c>
      <c r="N326" s="56">
        <v>1.2774042356585413E-2</v>
      </c>
      <c r="O326" s="56">
        <v>-5.045754401284519E-3</v>
      </c>
      <c r="P326" s="56">
        <v>-2.7787606865365855E-2</v>
      </c>
      <c r="Q326" s="53">
        <v>327.35280923320403</v>
      </c>
      <c r="R326" s="57">
        <v>1.3857474972307271E-2</v>
      </c>
      <c r="S326" s="57">
        <v>2.5312711273569821E-2</v>
      </c>
      <c r="T326" s="57">
        <v>2.8277558917624512E-2</v>
      </c>
    </row>
    <row r="327" spans="11:20" x14ac:dyDescent="0.3">
      <c r="K327" s="51">
        <v>45596</v>
      </c>
      <c r="L327" s="59">
        <v>312.589231110193</v>
      </c>
      <c r="M327" s="53">
        <v>233.450187564695</v>
      </c>
      <c r="N327" s="56">
        <v>-2.5183369948498457E-2</v>
      </c>
      <c r="O327" s="56">
        <v>-3.7429804456642013E-2</v>
      </c>
      <c r="P327" s="56">
        <v>6.3299485697285718E-3</v>
      </c>
      <c r="Q327" s="53">
        <v>328.848651809937</v>
      </c>
      <c r="R327" s="57">
        <v>4.5695119593958111E-3</v>
      </c>
      <c r="S327" s="57">
        <v>3.0840797547072141E-2</v>
      </c>
      <c r="T327" s="57">
        <v>3.3874094267031474E-2</v>
      </c>
    </row>
    <row r="328" spans="11:20" x14ac:dyDescent="0.3">
      <c r="K328" s="51">
        <v>45626</v>
      </c>
      <c r="L328" s="59">
        <v>310.34803251347603</v>
      </c>
      <c r="M328" s="53">
        <v>235.555237792231</v>
      </c>
      <c r="N328" s="56">
        <v>9.017128019880527E-3</v>
      </c>
      <c r="O328" s="56">
        <v>-3.82869025285415E-3</v>
      </c>
      <c r="P328" s="56">
        <v>8.8818226884508356E-3</v>
      </c>
      <c r="Q328" s="53">
        <v>326.13829018728097</v>
      </c>
      <c r="R328" s="57">
        <v>-8.2419727365113937E-3</v>
      </c>
      <c r="S328" s="57">
        <v>1.0095939471543858E-2</v>
      </c>
      <c r="T328" s="57">
        <v>2.433740885797242E-2</v>
      </c>
    </row>
    <row r="329" spans="11:20" x14ac:dyDescent="0.3">
      <c r="K329" s="51">
        <v>45657</v>
      </c>
      <c r="L329" s="59">
        <v>306.46042196443301</v>
      </c>
      <c r="M329" s="53">
        <v>231.07053277454801</v>
      </c>
      <c r="N329" s="56">
        <v>-1.9038867739543441E-2</v>
      </c>
      <c r="O329" s="56">
        <v>-3.5120081019138105E-2</v>
      </c>
      <c r="P329" s="56">
        <v>-6.2052868924554749E-3</v>
      </c>
      <c r="Q329" s="53">
        <v>322.46137273159002</v>
      </c>
      <c r="R329" s="57">
        <v>-1.1274105391242295E-2</v>
      </c>
      <c r="S329" s="57">
        <v>-1.4942399648476434E-2</v>
      </c>
      <c r="T329" s="57">
        <v>2.4068362478195215E-2</v>
      </c>
    </row>
    <row r="330" spans="11:20" x14ac:dyDescent="0.3">
      <c r="K330" s="51">
        <v>45688</v>
      </c>
      <c r="L330" s="59">
        <v>308.61786627023298</v>
      </c>
      <c r="M330" s="53">
        <v>242.331732285501</v>
      </c>
      <c r="N330" s="56">
        <v>4.8734900879552567E-2</v>
      </c>
      <c r="O330" s="56">
        <v>3.8044710151902139E-2</v>
      </c>
      <c r="P330" s="56">
        <v>-1.4405648627405787E-3</v>
      </c>
      <c r="Q330" s="53">
        <v>322.40056011018498</v>
      </c>
      <c r="R330" s="57">
        <v>-1.88588856053995E-4</v>
      </c>
      <c r="S330" s="57">
        <v>-1.9608083123536013E-2</v>
      </c>
      <c r="T330" s="57">
        <v>2.2290050097441227E-2</v>
      </c>
    </row>
    <row r="331" spans="11:20" x14ac:dyDescent="0.3">
      <c r="K331" s="51">
        <v>45716</v>
      </c>
      <c r="L331" s="59">
        <v>312.294147411643</v>
      </c>
      <c r="M331" s="53">
        <v>242.153522300151</v>
      </c>
      <c r="N331" s="56">
        <v>-7.3539682017398356E-4</v>
      </c>
      <c r="O331" s="56">
        <v>2.801162296267834E-2</v>
      </c>
      <c r="P331" s="56">
        <v>6.7392426924135496E-3</v>
      </c>
      <c r="Q331" s="53">
        <v>325.94630904620601</v>
      </c>
      <c r="R331" s="57">
        <v>1.0997961463867334E-2</v>
      </c>
      <c r="S331" s="57">
        <v>-5.8864949885129025E-4</v>
      </c>
      <c r="T331" s="57">
        <v>3.2447487041037837E-2</v>
      </c>
    </row>
    <row r="332" spans="11:20" x14ac:dyDescent="0.3">
      <c r="K332" s="51">
        <v>45747</v>
      </c>
      <c r="L332" s="59">
        <v>315.93586618149902</v>
      </c>
      <c r="M332" s="53">
        <v>244.28163509225499</v>
      </c>
      <c r="N332" s="56">
        <v>8.7882793192088915E-3</v>
      </c>
      <c r="O332" s="56">
        <v>5.7173461968847539E-2</v>
      </c>
      <c r="P332" s="56">
        <v>-6.9009677178180073E-3</v>
      </c>
      <c r="Q332" s="53">
        <v>329.714971725346</v>
      </c>
      <c r="R332" s="57">
        <v>1.1562219219993564E-2</v>
      </c>
      <c r="S332" s="57">
        <v>2.2494474089439942E-2</v>
      </c>
      <c r="T332" s="57">
        <v>3.0530914955051891E-2</v>
      </c>
    </row>
    <row r="333" spans="11:20" x14ac:dyDescent="0.3">
      <c r="K333" s="51">
        <v>45777</v>
      </c>
      <c r="L333" s="59">
        <v>313.54154526502998</v>
      </c>
      <c r="M333" s="53">
        <v>225.69573155955999</v>
      </c>
      <c r="N333" s="56">
        <v>-7.6083916523957629E-2</v>
      </c>
      <c r="O333" s="56">
        <v>-6.8649700016758297E-2</v>
      </c>
      <c r="P333" s="56">
        <v>-6.6124382485412414E-2</v>
      </c>
      <c r="Q333" s="53">
        <v>330.736011415799</v>
      </c>
      <c r="R333" s="57">
        <v>3.0967343857941643E-3</v>
      </c>
      <c r="S333" s="57">
        <v>2.5854332581696671E-2</v>
      </c>
      <c r="T333" s="57">
        <v>3.0615034805113517E-2</v>
      </c>
    </row>
    <row r="334" spans="11:20" x14ac:dyDescent="0.3">
      <c r="K334" s="51">
        <v>45808</v>
      </c>
      <c r="L334" s="59">
        <v>312.14848865893299</v>
      </c>
      <c r="M334" s="53">
        <v>224.96375965848901</v>
      </c>
      <c r="N334" s="56">
        <v>-3.2431800814887168E-3</v>
      </c>
      <c r="O334" s="56">
        <v>-7.0987043584504028E-2</v>
      </c>
      <c r="P334" s="56">
        <v>-8.3045554353598505E-2</v>
      </c>
      <c r="Q334" s="53">
        <v>329.38092207119399</v>
      </c>
      <c r="R334" s="57">
        <v>-4.0971932230911001E-3</v>
      </c>
      <c r="S334" s="57">
        <v>1.0537358238657424E-2</v>
      </c>
      <c r="T334" s="57">
        <v>2.36308392065534E-2</v>
      </c>
    </row>
    <row r="335" spans="11:20" x14ac:dyDescent="0.3">
      <c r="K335" s="51">
        <v>45838</v>
      </c>
      <c r="L335" s="59">
        <v>310.547675209396</v>
      </c>
      <c r="M335" s="53">
        <v>223.775887045258</v>
      </c>
      <c r="N335" s="56">
        <v>-5.2802843223916929E-3</v>
      </c>
      <c r="O335" s="56">
        <v>-8.3943060391145741E-2</v>
      </c>
      <c r="P335" s="56">
        <v>-7.029514435643458E-2</v>
      </c>
      <c r="Q335" s="53">
        <v>327.62202583010401</v>
      </c>
      <c r="R335" s="57">
        <v>-5.3400064279066628E-3</v>
      </c>
      <c r="S335" s="57">
        <v>-6.3477429741510827E-3</v>
      </c>
      <c r="T335" s="57">
        <v>2.6155933604650405E-2</v>
      </c>
    </row>
    <row r="336" spans="11:20" x14ac:dyDescent="0.3">
      <c r="K336" s="51">
        <v>45869</v>
      </c>
      <c r="L336" s="59">
        <v>311.33572934962501</v>
      </c>
      <c r="M336" s="53">
        <v>235.911637558602</v>
      </c>
      <c r="N336" s="56">
        <v>5.4231716712576761E-2</v>
      </c>
      <c r="O336" s="56">
        <v>4.5264063828101664E-2</v>
      </c>
      <c r="P336" s="56">
        <v>-2.7280665461846154E-2</v>
      </c>
      <c r="Q336" s="53">
        <v>326.02342381030502</v>
      </c>
      <c r="R336" s="57">
        <v>-4.879409483378172E-3</v>
      </c>
      <c r="S336" s="57">
        <v>-1.4248788891540909E-2</v>
      </c>
      <c r="T336" s="57">
        <v>2.1984564540296292E-2</v>
      </c>
    </row>
    <row r="337" spans="11:20" x14ac:dyDescent="0.3">
      <c r="K337" s="51">
        <v>45900</v>
      </c>
      <c r="L337" s="59">
        <v>312.19399640833001</v>
      </c>
      <c r="M337" s="53">
        <v>239.06804429236499</v>
      </c>
      <c r="N337" s="56">
        <v>1.337961436081736E-2</v>
      </c>
      <c r="O337" s="56">
        <v>6.2695807783828217E-2</v>
      </c>
      <c r="P337" s="56">
        <v>1.1027090857873345E-2</v>
      </c>
      <c r="Q337" s="53">
        <v>326.319477536904</v>
      </c>
      <c r="R337" s="57">
        <v>9.0807501847245398E-4</v>
      </c>
      <c r="S337" s="57">
        <v>-9.2945411502256547E-3</v>
      </c>
      <c r="T337" s="57">
        <v>1.0657102057000323E-2</v>
      </c>
    </row>
    <row r="338" spans="11:20" x14ac:dyDescent="0.3">
      <c r="K338" s="51">
        <v>45930</v>
      </c>
      <c r="L338" s="59">
        <v>310.33942651942402</v>
      </c>
      <c r="M338" s="53">
        <v>237.28672693800399</v>
      </c>
      <c r="N338" s="56">
        <v>-7.451089331632077E-3</v>
      </c>
      <c r="O338" s="56">
        <v>6.037665662347913E-2</v>
      </c>
      <c r="P338" s="56">
        <v>-9.1631541501601133E-3</v>
      </c>
      <c r="Q338" s="53">
        <v>325.12353352418398</v>
      </c>
      <c r="R338" s="57">
        <v>-3.664948294680892E-3</v>
      </c>
      <c r="S338" s="57">
        <v>-7.6261426550596756E-3</v>
      </c>
      <c r="T338" s="57">
        <v>-6.8100094031328107E-3</v>
      </c>
    </row>
    <row r="339" spans="11:20" x14ac:dyDescent="0.3">
      <c r="K339" s="51">
        <v>45961</v>
      </c>
      <c r="L339" s="59">
        <v>313.064469419202</v>
      </c>
      <c r="M339" s="53">
        <v>238.01560440835601</v>
      </c>
      <c r="N339" s="56">
        <v>3.0717161459370423E-3</v>
      </c>
      <c r="O339" s="56">
        <v>8.9184529916688238E-3</v>
      </c>
      <c r="P339" s="56">
        <v>1.9556278327665932E-2</v>
      </c>
      <c r="Q339" s="53">
        <f>IF([1]I_M_G_ALL_ALL_GC_NO!B335="","",[1]I_M_G_ALL_ALL_GC_NO!B335)</f>
        <v>328.04210625510098</v>
      </c>
      <c r="R339" s="57">
        <f t="shared" ref="R339" si="0">Q339/Q338-1</f>
        <v>8.9768116730311043E-3</v>
      </c>
      <c r="S339" s="57">
        <f t="shared" ref="S339" si="1">Q339/Q336-1</f>
        <v>6.1918325413652386E-3</v>
      </c>
      <c r="T339" s="57">
        <f t="shared" ref="T339" si="2">Q339/Q327-1</f>
        <v>-2.4526345186361986E-3</v>
      </c>
    </row>
    <row r="340" spans="11:20" ht="18.600000000000001" customHeight="1" x14ac:dyDescent="0.3">
      <c r="L340" s="61"/>
    </row>
    <row r="341" spans="11:20" x14ac:dyDescent="0.3">
      <c r="K341" s="106"/>
      <c r="L341" s="151" t="s">
        <v>121</v>
      </c>
      <c r="M341" s="152" t="s">
        <v>122</v>
      </c>
      <c r="N341" s="53"/>
      <c r="O341" s="53"/>
      <c r="P341" s="53"/>
      <c r="Q341" s="152" t="s">
        <v>123</v>
      </c>
    </row>
    <row r="342" spans="11:20" x14ac:dyDescent="0.3">
      <c r="K342" s="106" t="s">
        <v>116</v>
      </c>
      <c r="L342" s="78">
        <f>MIN($L$138:$L$173)</f>
        <v>119.690333698186</v>
      </c>
      <c r="M342" s="78">
        <f>MIN($M$138:$M$173)</f>
        <v>100.732081481923</v>
      </c>
      <c r="N342" s="51">
        <f>INDEX($K$138:$K$173,MATCH(M342,$M$138:$M$173,0),1)</f>
        <v>40209</v>
      </c>
      <c r="O342" s="53"/>
      <c r="P342" s="53"/>
      <c r="Q342" s="78">
        <f>MIN($Q$138:$Q$173)</f>
        <v>122.615390257035</v>
      </c>
      <c r="R342" s="51">
        <f>INDEX($K$138:$K$173,MATCH(Q342,$Q$138:$Q$173,0),1)</f>
        <v>40755</v>
      </c>
    </row>
    <row r="343" spans="11:20" x14ac:dyDescent="0.3">
      <c r="K343" s="106" t="s">
        <v>117</v>
      </c>
      <c r="L343" s="80">
        <f>L339/L342-1</f>
        <v>1.6156203240992948</v>
      </c>
      <c r="M343" s="80">
        <f>M339/M342-1</f>
        <v>1.3628579982343498</v>
      </c>
      <c r="N343" s="53"/>
      <c r="O343" s="53"/>
      <c r="P343" s="53"/>
      <c r="Q343" s="80">
        <f>Q339/Q342-1</f>
        <v>1.6753746456088101</v>
      </c>
    </row>
    <row r="344" spans="11:20" x14ac:dyDescent="0.3">
      <c r="K344" s="106" t="s">
        <v>118</v>
      </c>
      <c r="L344" s="80">
        <f>L339/L327-1</f>
        <v>1.5203284749163437E-3</v>
      </c>
      <c r="M344" s="80">
        <f>M339/M327-1</f>
        <v>1.9556278327665932E-2</v>
      </c>
      <c r="N344" s="53"/>
      <c r="O344" s="53"/>
      <c r="P344" s="53"/>
      <c r="Q344" s="80">
        <f>Q339/Q327-1</f>
        <v>-2.4526345186361986E-3</v>
      </c>
    </row>
    <row r="345" spans="11:20" x14ac:dyDescent="0.3">
      <c r="K345" s="106" t="s">
        <v>119</v>
      </c>
      <c r="L345" s="80">
        <f>L339/L336-1</f>
        <v>5.5526555631384422E-3</v>
      </c>
      <c r="M345" s="80">
        <f>M339/M336-1</f>
        <v>8.9184529916688238E-3</v>
      </c>
      <c r="N345" s="53"/>
      <c r="O345" s="53"/>
      <c r="P345" s="53"/>
      <c r="Q345" s="80">
        <f>Q339/Q336-1</f>
        <v>6.1918325413652386E-3</v>
      </c>
    </row>
    <row r="346" spans="11:20" x14ac:dyDescent="0.3">
      <c r="K346" s="106" t="s">
        <v>120</v>
      </c>
      <c r="L346" s="80">
        <f>L339/L338-1</f>
        <v>8.780846605087822E-3</v>
      </c>
      <c r="M346" s="80">
        <f>M339/M338-1</f>
        <v>3.0717161459370423E-3</v>
      </c>
      <c r="N346" s="53"/>
      <c r="O346" s="53"/>
      <c r="P346" s="53"/>
      <c r="Q346" s="80">
        <f>Q339/Q338-1</f>
        <v>8.9768116730311043E-3</v>
      </c>
    </row>
    <row r="347" spans="11:20" x14ac:dyDescent="0.3">
      <c r="L347" s="61"/>
    </row>
    <row r="348" spans="11:20" x14ac:dyDescent="0.3">
      <c r="L348" s="61"/>
    </row>
    <row r="349" spans="11:20" x14ac:dyDescent="0.3">
      <c r="L349" s="61"/>
    </row>
    <row r="350" spans="11:20" x14ac:dyDescent="0.3">
      <c r="L350" s="61"/>
    </row>
    <row r="351" spans="11:20" x14ac:dyDescent="0.3">
      <c r="L351" s="61"/>
    </row>
    <row r="352" spans="11:20" x14ac:dyDescent="0.3">
      <c r="L352" s="61"/>
    </row>
    <row r="353" spans="12:12" x14ac:dyDescent="0.3">
      <c r="L353" s="61"/>
    </row>
    <row r="354" spans="12:12" x14ac:dyDescent="0.3">
      <c r="L354" s="61"/>
    </row>
    <row r="355" spans="12:12" x14ac:dyDescent="0.3">
      <c r="L355" s="61"/>
    </row>
    <row r="356" spans="12:12" x14ac:dyDescent="0.3">
      <c r="L356" s="61"/>
    </row>
    <row r="357" spans="12:12" x14ac:dyDescent="0.3">
      <c r="L357" s="61"/>
    </row>
    <row r="358" spans="12:12" x14ac:dyDescent="0.3">
      <c r="L358" s="61"/>
    </row>
    <row r="359" spans="12:12" x14ac:dyDescent="0.3">
      <c r="L359" s="61"/>
    </row>
    <row r="360" spans="12:12" x14ac:dyDescent="0.3">
      <c r="L360" s="61"/>
    </row>
    <row r="361" spans="12:12" x14ac:dyDescent="0.3">
      <c r="L361" s="61"/>
    </row>
    <row r="362" spans="12:12" x14ac:dyDescent="0.3">
      <c r="L362" s="61"/>
    </row>
    <row r="363" spans="12:12" x14ac:dyDescent="0.3">
      <c r="L363" s="61"/>
    </row>
    <row r="364" spans="12:12" x14ac:dyDescent="0.3">
      <c r="L364" s="61"/>
    </row>
    <row r="365" spans="12:12" x14ac:dyDescent="0.3">
      <c r="L365" s="61"/>
    </row>
    <row r="366" spans="12:12" x14ac:dyDescent="0.3">
      <c r="L366" s="61"/>
    </row>
    <row r="367" spans="12:12" x14ac:dyDescent="0.3">
      <c r="L367" s="61"/>
    </row>
    <row r="368" spans="12:12" x14ac:dyDescent="0.3">
      <c r="L368" s="61"/>
    </row>
    <row r="369" spans="12:12" x14ac:dyDescent="0.3">
      <c r="L369" s="61"/>
    </row>
    <row r="370" spans="12:12" x14ac:dyDescent="0.3">
      <c r="L370" s="61"/>
    </row>
    <row r="371" spans="12:12" x14ac:dyDescent="0.3">
      <c r="L371" s="61"/>
    </row>
    <row r="372" spans="12:12" x14ac:dyDescent="0.3">
      <c r="L372" s="61"/>
    </row>
    <row r="373" spans="12:12" x14ac:dyDescent="0.3">
      <c r="L373" s="61"/>
    </row>
    <row r="374" spans="12:12" x14ac:dyDescent="0.3">
      <c r="L374" s="61"/>
    </row>
    <row r="375" spans="12:12" x14ac:dyDescent="0.3">
      <c r="L375" s="61"/>
    </row>
    <row r="376" spans="12:12" x14ac:dyDescent="0.3">
      <c r="L376" s="61"/>
    </row>
    <row r="377" spans="12:12" x14ac:dyDescent="0.3">
      <c r="L377" s="61"/>
    </row>
    <row r="378" spans="12:12" x14ac:dyDescent="0.3">
      <c r="L378" s="61"/>
    </row>
    <row r="379" spans="12:12" x14ac:dyDescent="0.3">
      <c r="L379" s="61"/>
    </row>
    <row r="380" spans="12:12" x14ac:dyDescent="0.3">
      <c r="L380" s="61"/>
    </row>
    <row r="381" spans="12:12" x14ac:dyDescent="0.3">
      <c r="L381" s="61"/>
    </row>
    <row r="382" spans="12:12" x14ac:dyDescent="0.3">
      <c r="L382" s="61"/>
    </row>
    <row r="383" spans="12:12" x14ac:dyDescent="0.3">
      <c r="L383" s="61"/>
    </row>
    <row r="384" spans="12:12" x14ac:dyDescent="0.3">
      <c r="L384" s="61"/>
    </row>
    <row r="385" spans="12:12" x14ac:dyDescent="0.3">
      <c r="L385" s="61"/>
    </row>
    <row r="386" spans="12:12" x14ac:dyDescent="0.3">
      <c r="L386" s="61"/>
    </row>
    <row r="387" spans="12:12" x14ac:dyDescent="0.3">
      <c r="L387" s="61"/>
    </row>
    <row r="388" spans="12:12" x14ac:dyDescent="0.3">
      <c r="L388" s="61"/>
    </row>
    <row r="389" spans="12:12" x14ac:dyDescent="0.3">
      <c r="L389" s="61"/>
    </row>
    <row r="390" spans="12:12" x14ac:dyDescent="0.3">
      <c r="L390" s="61"/>
    </row>
    <row r="391" spans="12:12" x14ac:dyDescent="0.3">
      <c r="L391" s="61"/>
    </row>
    <row r="392" spans="12:12" x14ac:dyDescent="0.3">
      <c r="L392" s="61"/>
    </row>
    <row r="393" spans="12:12" x14ac:dyDescent="0.3">
      <c r="L393" s="61"/>
    </row>
    <row r="394" spans="12:12" x14ac:dyDescent="0.3">
      <c r="L394" s="61"/>
    </row>
    <row r="395" spans="12:12" x14ac:dyDescent="0.3">
      <c r="L395" s="61"/>
    </row>
    <row r="396" spans="12:12" x14ac:dyDescent="0.3">
      <c r="L396" s="61"/>
    </row>
    <row r="397" spans="12:12" x14ac:dyDescent="0.3">
      <c r="L397" s="61"/>
    </row>
    <row r="398" spans="12:12" x14ac:dyDescent="0.3">
      <c r="L398" s="61"/>
    </row>
    <row r="399" spans="12:12" x14ac:dyDescent="0.3">
      <c r="L399" s="61"/>
    </row>
    <row r="400" spans="12:12" x14ac:dyDescent="0.3">
      <c r="L400" s="61"/>
    </row>
    <row r="401" spans="12:12" x14ac:dyDescent="0.3">
      <c r="L401" s="61"/>
    </row>
    <row r="402" spans="12:12" x14ac:dyDescent="0.3">
      <c r="L402" s="61"/>
    </row>
    <row r="403" spans="12:12" x14ac:dyDescent="0.3">
      <c r="L403" s="61"/>
    </row>
    <row r="404" spans="12:12" x14ac:dyDescent="0.3">
      <c r="L404" s="61"/>
    </row>
    <row r="405" spans="12:12" x14ac:dyDescent="0.3">
      <c r="L405" s="61"/>
    </row>
    <row r="406" spans="12:12" x14ac:dyDescent="0.3">
      <c r="L406" s="61"/>
    </row>
    <row r="407" spans="12:12" x14ac:dyDescent="0.3">
      <c r="L407" s="61"/>
    </row>
    <row r="408" spans="12:12" x14ac:dyDescent="0.3">
      <c r="L408" s="61"/>
    </row>
    <row r="409" spans="12:12" x14ac:dyDescent="0.3">
      <c r="L409" s="61"/>
    </row>
    <row r="410" spans="12:12" x14ac:dyDescent="0.3">
      <c r="L410" s="61"/>
    </row>
    <row r="411" spans="12:12" x14ac:dyDescent="0.3">
      <c r="L411" s="61"/>
    </row>
    <row r="412" spans="12:12" x14ac:dyDescent="0.3">
      <c r="L412" s="61"/>
    </row>
    <row r="413" spans="12:12" x14ac:dyDescent="0.3">
      <c r="L413" s="61"/>
    </row>
    <row r="414" spans="12:12" x14ac:dyDescent="0.3">
      <c r="L414" s="61"/>
    </row>
    <row r="415" spans="12:12" x14ac:dyDescent="0.3">
      <c r="L415" s="61"/>
    </row>
    <row r="416" spans="12:12" x14ac:dyDescent="0.3">
      <c r="L416" s="61"/>
    </row>
    <row r="417" spans="12:12" x14ac:dyDescent="0.3">
      <c r="L417" s="61"/>
    </row>
    <row r="418" spans="12:12" x14ac:dyDescent="0.3">
      <c r="L418" s="61"/>
    </row>
    <row r="419" spans="12:12" x14ac:dyDescent="0.3">
      <c r="L419" s="61"/>
    </row>
    <row r="420" spans="12:12" x14ac:dyDescent="0.3">
      <c r="L420" s="61"/>
    </row>
    <row r="421" spans="12:12" x14ac:dyDescent="0.3">
      <c r="L421" s="61"/>
    </row>
    <row r="422" spans="12:12" x14ac:dyDescent="0.3">
      <c r="L422" s="61"/>
    </row>
    <row r="423" spans="12:12" x14ac:dyDescent="0.3">
      <c r="L423" s="61"/>
    </row>
    <row r="424" spans="12:12" x14ac:dyDescent="0.3">
      <c r="L424" s="61"/>
    </row>
    <row r="425" spans="12:12" x14ac:dyDescent="0.3">
      <c r="L425" s="61"/>
    </row>
    <row r="426" spans="12:12" x14ac:dyDescent="0.3">
      <c r="L426" s="61"/>
    </row>
    <row r="427" spans="12:12" x14ac:dyDescent="0.3">
      <c r="L427" s="61"/>
    </row>
    <row r="428" spans="12:12" x14ac:dyDescent="0.3">
      <c r="L428" s="61"/>
    </row>
    <row r="429" spans="12:12" x14ac:dyDescent="0.3">
      <c r="L429" s="61"/>
    </row>
    <row r="430" spans="12:12" x14ac:dyDescent="0.3">
      <c r="L430" s="61"/>
    </row>
    <row r="431" spans="12:12" x14ac:dyDescent="0.3">
      <c r="L431" s="61"/>
    </row>
    <row r="432" spans="12:12" x14ac:dyDescent="0.3">
      <c r="L432" s="61"/>
    </row>
    <row r="433" spans="12:12" x14ac:dyDescent="0.3">
      <c r="L433" s="61"/>
    </row>
    <row r="434" spans="12:12" x14ac:dyDescent="0.3">
      <c r="L434" s="61"/>
    </row>
    <row r="435" spans="12:12" x14ac:dyDescent="0.3">
      <c r="L435" s="61"/>
    </row>
    <row r="436" spans="12:12" x14ac:dyDescent="0.3">
      <c r="L436" s="61"/>
    </row>
    <row r="437" spans="12:12" x14ac:dyDescent="0.3">
      <c r="L437" s="61"/>
    </row>
    <row r="438" spans="12:12" x14ac:dyDescent="0.3">
      <c r="L438" s="61"/>
    </row>
    <row r="439" spans="12:12" x14ac:dyDescent="0.3">
      <c r="L439" s="61"/>
    </row>
    <row r="440" spans="12:12" x14ac:dyDescent="0.3">
      <c r="L440" s="61"/>
    </row>
    <row r="441" spans="12:12" x14ac:dyDescent="0.3">
      <c r="L441" s="61"/>
    </row>
    <row r="442" spans="12:12" x14ac:dyDescent="0.3">
      <c r="L442" s="61"/>
    </row>
    <row r="443" spans="12:12" x14ac:dyDescent="0.3">
      <c r="L443" s="61"/>
    </row>
    <row r="444" spans="12:12" x14ac:dyDescent="0.3">
      <c r="L444" s="61"/>
    </row>
    <row r="445" spans="12:12" x14ac:dyDescent="0.3">
      <c r="L445" s="61"/>
    </row>
    <row r="446" spans="12:12" x14ac:dyDescent="0.3">
      <c r="L446" s="61"/>
    </row>
    <row r="447" spans="12:12" x14ac:dyDescent="0.3">
      <c r="L447" s="61"/>
    </row>
    <row r="448" spans="12:12" x14ac:dyDescent="0.3">
      <c r="L448" s="61"/>
    </row>
    <row r="449" spans="12:12" x14ac:dyDescent="0.3">
      <c r="L449" s="61"/>
    </row>
    <row r="450" spans="12:12" x14ac:dyDescent="0.3">
      <c r="L450" s="61"/>
    </row>
    <row r="451" spans="12:12" x14ac:dyDescent="0.3">
      <c r="L451" s="61"/>
    </row>
    <row r="452" spans="12:12" x14ac:dyDescent="0.3">
      <c r="L452" s="61"/>
    </row>
    <row r="453" spans="12:12" x14ac:dyDescent="0.3">
      <c r="L453" s="61"/>
    </row>
    <row r="454" spans="12:12" x14ac:dyDescent="0.3">
      <c r="L454" s="61"/>
    </row>
    <row r="455" spans="12:12" x14ac:dyDescent="0.3">
      <c r="L455" s="61"/>
    </row>
    <row r="456" spans="12:12" x14ac:dyDescent="0.3">
      <c r="L456" s="61"/>
    </row>
    <row r="457" spans="12:12" x14ac:dyDescent="0.3">
      <c r="L457" s="61"/>
    </row>
    <row r="458" spans="12:12" x14ac:dyDescent="0.3">
      <c r="L458" s="61"/>
    </row>
    <row r="459" spans="12:12" x14ac:dyDescent="0.3">
      <c r="L459" s="61"/>
    </row>
    <row r="460" spans="12:12" x14ac:dyDescent="0.3">
      <c r="L460" s="61"/>
    </row>
    <row r="461" spans="12:12" x14ac:dyDescent="0.3">
      <c r="L461" s="61"/>
    </row>
    <row r="462" spans="12:12" x14ac:dyDescent="0.3">
      <c r="L462" s="61"/>
    </row>
    <row r="463" spans="12:12" x14ac:dyDescent="0.3">
      <c r="L463" s="61"/>
    </row>
    <row r="464" spans="12:12" x14ac:dyDescent="0.3">
      <c r="L464" s="61"/>
    </row>
    <row r="465" spans="12:12" x14ac:dyDescent="0.3">
      <c r="L465" s="61"/>
    </row>
    <row r="466" spans="12:12" x14ac:dyDescent="0.3">
      <c r="L466" s="61"/>
    </row>
    <row r="467" spans="12:12" x14ac:dyDescent="0.3">
      <c r="L467" s="61"/>
    </row>
    <row r="468" spans="12:12" x14ac:dyDescent="0.3">
      <c r="L468" s="61"/>
    </row>
    <row r="469" spans="12:12" x14ac:dyDescent="0.3">
      <c r="L469" s="61"/>
    </row>
    <row r="470" spans="12:12" x14ac:dyDescent="0.3">
      <c r="L470" s="61"/>
    </row>
    <row r="471" spans="12:12" x14ac:dyDescent="0.3">
      <c r="L471" s="61"/>
    </row>
    <row r="472" spans="12:12" x14ac:dyDescent="0.3">
      <c r="L472" s="61"/>
    </row>
    <row r="473" spans="12:12" x14ac:dyDescent="0.3">
      <c r="L473" s="61"/>
    </row>
    <row r="474" spans="12:12" x14ac:dyDescent="0.3">
      <c r="L474" s="61"/>
    </row>
    <row r="475" spans="12:12" x14ac:dyDescent="0.3">
      <c r="L475" s="61"/>
    </row>
    <row r="476" spans="12:12" x14ac:dyDescent="0.3">
      <c r="L476" s="61"/>
    </row>
    <row r="477" spans="12:12" x14ac:dyDescent="0.3">
      <c r="L477" s="61"/>
    </row>
    <row r="478" spans="12:12" x14ac:dyDescent="0.3">
      <c r="L478" s="61"/>
    </row>
    <row r="479" spans="12:12" x14ac:dyDescent="0.3">
      <c r="L479" s="61"/>
    </row>
    <row r="480" spans="12:12" x14ac:dyDescent="0.3">
      <c r="L480" s="61"/>
    </row>
    <row r="481" spans="12:12" x14ac:dyDescent="0.3">
      <c r="L481" s="61"/>
    </row>
    <row r="482" spans="12:12" x14ac:dyDescent="0.3">
      <c r="L482" s="61"/>
    </row>
    <row r="483" spans="12:12" x14ac:dyDescent="0.3">
      <c r="L483" s="61"/>
    </row>
    <row r="484" spans="12:12" x14ac:dyDescent="0.3">
      <c r="L484" s="61"/>
    </row>
    <row r="485" spans="12:12" x14ac:dyDescent="0.3">
      <c r="L485" s="61"/>
    </row>
    <row r="486" spans="12:12" x14ac:dyDescent="0.3">
      <c r="L486" s="61"/>
    </row>
    <row r="487" spans="12:12" x14ac:dyDescent="0.3">
      <c r="L487" s="61"/>
    </row>
    <row r="488" spans="12:12" x14ac:dyDescent="0.3">
      <c r="L488" s="61"/>
    </row>
    <row r="489" spans="12:12" x14ac:dyDescent="0.3">
      <c r="L489" s="61"/>
    </row>
    <row r="490" spans="12:12" x14ac:dyDescent="0.3">
      <c r="L490" s="61"/>
    </row>
    <row r="491" spans="12:12" x14ac:dyDescent="0.3">
      <c r="L491" s="61"/>
    </row>
    <row r="492" spans="12:12" x14ac:dyDescent="0.3">
      <c r="L492" s="61"/>
    </row>
    <row r="493" spans="12:12" x14ac:dyDescent="0.3">
      <c r="L493" s="61"/>
    </row>
    <row r="494" spans="12:12" x14ac:dyDescent="0.3">
      <c r="L494" s="61"/>
    </row>
    <row r="495" spans="12:12" x14ac:dyDescent="0.3">
      <c r="L495" s="61"/>
    </row>
    <row r="496" spans="12:12" x14ac:dyDescent="0.3">
      <c r="L496" s="61"/>
    </row>
    <row r="497" spans="12:12" x14ac:dyDescent="0.3">
      <c r="L497" s="61"/>
    </row>
    <row r="498" spans="12:12" x14ac:dyDescent="0.3">
      <c r="L498" s="61"/>
    </row>
    <row r="499" spans="12:12" x14ac:dyDescent="0.3">
      <c r="L499" s="61"/>
    </row>
    <row r="500" spans="12:12" x14ac:dyDescent="0.3">
      <c r="L500" s="61"/>
    </row>
    <row r="501" spans="12:12" x14ac:dyDescent="0.3">
      <c r="L501" s="61"/>
    </row>
    <row r="502" spans="12:12" x14ac:dyDescent="0.3">
      <c r="L502" s="61"/>
    </row>
    <row r="503" spans="12:12" x14ac:dyDescent="0.3">
      <c r="L503" s="61"/>
    </row>
    <row r="504" spans="12:12" x14ac:dyDescent="0.3">
      <c r="L504" s="61"/>
    </row>
    <row r="505" spans="12:12" x14ac:dyDescent="0.3">
      <c r="L505" s="61"/>
    </row>
    <row r="506" spans="12:12" x14ac:dyDescent="0.3">
      <c r="L506" s="61"/>
    </row>
    <row r="507" spans="12:12" x14ac:dyDescent="0.3">
      <c r="L507" s="61"/>
    </row>
    <row r="508" spans="12:12" x14ac:dyDescent="0.3">
      <c r="L508" s="61"/>
    </row>
  </sheetData>
  <mergeCells count="2">
    <mergeCell ref="A7:J7"/>
    <mergeCell ref="A8:J8"/>
  </mergeCells>
  <conditionalFormatting sqref="K6:K339">
    <cfRule type="expression" dxfId="19" priority="7">
      <formula>$L6=""</formula>
    </cfRule>
  </conditionalFormatting>
  <conditionalFormatting sqref="K341:K343">
    <cfRule type="expression" dxfId="18" priority="4">
      <formula>$L341=""</formula>
    </cfRule>
  </conditionalFormatting>
  <conditionalFormatting sqref="K344:K346">
    <cfRule type="expression" dxfId="17" priority="3">
      <formula>$L343=""</formula>
    </cfRule>
  </conditionalFormatting>
  <conditionalFormatting sqref="N342">
    <cfRule type="expression" dxfId="16" priority="2">
      <formula>$L342=""</formula>
    </cfRule>
  </conditionalFormatting>
  <conditionalFormatting sqref="R342">
    <cfRule type="expression" dxfId="15" priority="1">
      <formula>$L342=""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21E4-AFCB-491F-9D2C-8354FDDED61D}">
  <sheetPr codeName="Sheet4"/>
  <dimension ref="A1:S367"/>
  <sheetViews>
    <sheetView topLeftCell="A342" workbookViewId="0">
      <selection activeCell="L378" sqref="L378"/>
    </sheetView>
  </sheetViews>
  <sheetFormatPr defaultColWidth="9.109375" defaultRowHeight="15.6" x14ac:dyDescent="0.3"/>
  <cols>
    <col min="1" max="10" width="13.6640625" style="50" customWidth="1"/>
    <col min="11" max="11" width="23.88671875" style="79" customWidth="1"/>
    <col min="12" max="15" width="27.33203125" style="21" customWidth="1"/>
    <col min="16" max="16" width="20.88671875" style="21" customWidth="1"/>
    <col min="17" max="17" width="11.44140625" style="20" customWidth="1"/>
    <col min="18" max="16384" width="9.109375" style="50"/>
  </cols>
  <sheetData>
    <row r="1" spans="1:19" s="62" customFormat="1" ht="15.9" customHeight="1" x14ac:dyDescent="0.3">
      <c r="K1" s="63"/>
      <c r="L1" s="2"/>
      <c r="M1" s="2"/>
      <c r="N1" s="2"/>
      <c r="O1" s="2"/>
      <c r="P1" s="2"/>
      <c r="Q1" s="1"/>
    </row>
    <row r="2" spans="1:19" s="64" customFormat="1" ht="15.9" customHeight="1" x14ac:dyDescent="0.3">
      <c r="K2" s="6"/>
      <c r="L2" s="6"/>
      <c r="M2" s="6"/>
      <c r="N2" s="6"/>
      <c r="O2" s="6"/>
      <c r="P2" s="6"/>
      <c r="Q2" s="5"/>
    </row>
    <row r="3" spans="1:19" s="64" customFormat="1" ht="15.9" customHeight="1" x14ac:dyDescent="0.3">
      <c r="K3" s="65"/>
      <c r="L3" s="6"/>
      <c r="M3" s="6"/>
      <c r="N3" s="6"/>
      <c r="O3" s="6"/>
      <c r="P3" s="6"/>
      <c r="Q3" s="5"/>
    </row>
    <row r="4" spans="1:19" s="66" customFormat="1" ht="15.9" customHeight="1" x14ac:dyDescent="0.3">
      <c r="K4" s="67"/>
      <c r="L4" s="10"/>
      <c r="M4" s="10"/>
      <c r="N4" s="10"/>
      <c r="O4" s="10"/>
      <c r="P4" s="10"/>
      <c r="Q4" s="9"/>
    </row>
    <row r="5" spans="1:19" s="68" customFormat="1" ht="45.75" customHeight="1" x14ac:dyDescent="0.3">
      <c r="K5" s="69" t="s">
        <v>0</v>
      </c>
      <c r="L5" s="47" t="s">
        <v>19</v>
      </c>
      <c r="M5" s="48" t="s">
        <v>20</v>
      </c>
      <c r="N5" s="48" t="s">
        <v>21</v>
      </c>
      <c r="O5" s="48" t="s">
        <v>22</v>
      </c>
      <c r="P5" s="47" t="s">
        <v>23</v>
      </c>
      <c r="Q5" s="70" t="s">
        <v>24</v>
      </c>
      <c r="R5" s="70" t="s">
        <v>25</v>
      </c>
      <c r="S5" s="70" t="s">
        <v>26</v>
      </c>
    </row>
    <row r="6" spans="1:19" x14ac:dyDescent="0.3">
      <c r="A6" s="71"/>
      <c r="K6" s="72">
        <v>35079</v>
      </c>
      <c r="L6" s="24">
        <v>64.553331096902198</v>
      </c>
      <c r="M6" s="73"/>
      <c r="N6" s="73"/>
      <c r="O6" s="73"/>
      <c r="P6" s="24">
        <v>69.682811376962107</v>
      </c>
      <c r="Q6" s="74"/>
      <c r="R6" s="55"/>
      <c r="S6" s="55"/>
    </row>
    <row r="7" spans="1:19" x14ac:dyDescent="0.3">
      <c r="A7" s="179" t="s">
        <v>97</v>
      </c>
      <c r="B7" s="179"/>
      <c r="C7" s="179"/>
      <c r="D7" s="179"/>
      <c r="E7" s="179"/>
      <c r="F7" s="179"/>
      <c r="G7" s="179"/>
      <c r="H7" s="179"/>
      <c r="I7" s="179"/>
      <c r="J7" s="179"/>
      <c r="K7" s="72">
        <v>35110</v>
      </c>
      <c r="L7" s="24">
        <v>64.067998984587803</v>
      </c>
      <c r="M7" s="75">
        <v>-7.5183124413185087E-3</v>
      </c>
      <c r="N7" s="73"/>
      <c r="O7" s="73"/>
      <c r="P7" s="24">
        <v>67.752531314497702</v>
      </c>
      <c r="Q7" s="76">
        <v>-2.7700949837144107E-2</v>
      </c>
      <c r="R7" s="77"/>
      <c r="S7" s="77"/>
    </row>
    <row r="8" spans="1:19" x14ac:dyDescent="0.3">
      <c r="A8" s="179" t="s">
        <v>94</v>
      </c>
      <c r="B8" s="179"/>
      <c r="C8" s="179"/>
      <c r="D8" s="179"/>
      <c r="E8" s="179"/>
      <c r="F8" s="179"/>
      <c r="G8" s="179"/>
      <c r="H8" s="179"/>
      <c r="I8" s="179"/>
      <c r="J8" s="179"/>
      <c r="K8" s="72">
        <v>35139</v>
      </c>
      <c r="L8" s="24">
        <v>63.718209276170498</v>
      </c>
      <c r="M8" s="75">
        <v>-5.4596633882922907E-3</v>
      </c>
      <c r="N8" s="73"/>
      <c r="O8" s="73"/>
      <c r="P8" s="24">
        <v>65.991122341757901</v>
      </c>
      <c r="Q8" s="76">
        <v>-2.5997685083729016E-2</v>
      </c>
      <c r="R8" s="77"/>
      <c r="S8" s="77"/>
    </row>
    <row r="9" spans="1:19" ht="14.4" x14ac:dyDescent="0.3">
      <c r="K9" s="72">
        <v>35170</v>
      </c>
      <c r="L9" s="24">
        <v>63.725496931016004</v>
      </c>
      <c r="M9" s="75">
        <v>1.1437318983520406E-4</v>
      </c>
      <c r="N9" s="75">
        <v>-1.282403482236294E-2</v>
      </c>
      <c r="O9" s="73"/>
      <c r="P9" s="24">
        <v>65.275932454343007</v>
      </c>
      <c r="Q9" s="76">
        <v>-1.083766818983678E-2</v>
      </c>
      <c r="R9" s="76">
        <v>-6.3241979414109362E-2</v>
      </c>
      <c r="S9" s="77"/>
    </row>
    <row r="10" spans="1:19" ht="14.4" x14ac:dyDescent="0.3">
      <c r="K10" s="72">
        <v>35200</v>
      </c>
      <c r="L10" s="24">
        <v>63.523794310429899</v>
      </c>
      <c r="M10" s="75">
        <v>-3.1651792500645426E-3</v>
      </c>
      <c r="N10" s="75">
        <v>-8.4941731095553585E-3</v>
      </c>
      <c r="O10" s="73"/>
      <c r="P10" s="24">
        <v>64.258972951129095</v>
      </c>
      <c r="Q10" s="76">
        <v>-1.5579394502333921E-2</v>
      </c>
      <c r="R10" s="76">
        <v>-5.1563510552129821E-2</v>
      </c>
      <c r="S10" s="77"/>
    </row>
    <row r="11" spans="1:19" ht="14.4" x14ac:dyDescent="0.3">
      <c r="K11" s="72">
        <v>35231</v>
      </c>
      <c r="L11" s="24">
        <v>63.730903664823799</v>
      </c>
      <c r="M11" s="75">
        <v>3.2603429414463925E-3</v>
      </c>
      <c r="N11" s="75">
        <v>1.9922701528352071E-4</v>
      </c>
      <c r="O11" s="73"/>
      <c r="P11" s="24">
        <v>65.302517774488607</v>
      </c>
      <c r="Q11" s="76">
        <v>1.6239674794571668E-2</v>
      </c>
      <c r="R11" s="76">
        <v>-1.0434806119876461E-2</v>
      </c>
      <c r="S11" s="77"/>
    </row>
    <row r="12" spans="1:19" ht="14.4" x14ac:dyDescent="0.3">
      <c r="K12" s="72">
        <v>35261</v>
      </c>
      <c r="L12" s="24">
        <v>63.809647565721797</v>
      </c>
      <c r="M12" s="75">
        <v>1.2355685604605871E-3</v>
      </c>
      <c r="N12" s="75">
        <v>1.3205175127450897E-3</v>
      </c>
      <c r="O12" s="73"/>
      <c r="P12" s="24">
        <v>66.5697148605107</v>
      </c>
      <c r="Q12" s="76">
        <v>1.9405026470773246E-2</v>
      </c>
      <c r="R12" s="76">
        <v>1.982020566420295E-2</v>
      </c>
      <c r="S12" s="77"/>
    </row>
    <row r="13" spans="1:19" ht="14.4" x14ac:dyDescent="0.3">
      <c r="K13" s="72">
        <v>35292</v>
      </c>
      <c r="L13" s="24">
        <v>63.546372345778501</v>
      </c>
      <c r="M13" s="75">
        <v>-4.1259469372892932E-3</v>
      </c>
      <c r="N13" s="75">
        <v>3.5542642869001995E-4</v>
      </c>
      <c r="O13" s="73"/>
      <c r="P13" s="24">
        <v>68.195035668877694</v>
      </c>
      <c r="Q13" s="76">
        <v>2.4415318764285932E-2</v>
      </c>
      <c r="R13" s="76">
        <v>6.1253122124159898E-2</v>
      </c>
      <c r="S13" s="77"/>
    </row>
    <row r="14" spans="1:19" ht="14.4" x14ac:dyDescent="0.3">
      <c r="K14" s="72">
        <v>35323</v>
      </c>
      <c r="L14" s="24">
        <v>63.274752256510602</v>
      </c>
      <c r="M14" s="75">
        <v>-4.274360270164812E-3</v>
      </c>
      <c r="N14" s="75">
        <v>-7.157460228591872E-3</v>
      </c>
      <c r="O14" s="73"/>
      <c r="P14" s="24">
        <v>68.287799509281896</v>
      </c>
      <c r="Q14" s="76">
        <v>1.3602726282690991E-3</v>
      </c>
      <c r="R14" s="76">
        <v>4.5714649856265277E-2</v>
      </c>
      <c r="S14" s="77"/>
    </row>
    <row r="15" spans="1:19" ht="14.4" x14ac:dyDescent="0.3">
      <c r="K15" s="72">
        <v>35353</v>
      </c>
      <c r="L15" s="24">
        <v>62.8255438327513</v>
      </c>
      <c r="M15" s="75">
        <v>-7.0993312141033327E-3</v>
      </c>
      <c r="N15" s="75">
        <v>-1.5422491276995465E-2</v>
      </c>
      <c r="O15" s="73"/>
      <c r="P15" s="24">
        <v>68.0749659297108</v>
      </c>
      <c r="Q15" s="76">
        <v>-3.116714568349277E-3</v>
      </c>
      <c r="R15" s="76">
        <v>2.2611649642096054E-2</v>
      </c>
      <c r="S15" s="77"/>
    </row>
    <row r="16" spans="1:19" ht="14.4" x14ac:dyDescent="0.3">
      <c r="K16" s="72">
        <v>35384</v>
      </c>
      <c r="L16" s="24">
        <v>64.392136965619798</v>
      </c>
      <c r="M16" s="75">
        <v>2.4935607991535269E-2</v>
      </c>
      <c r="N16" s="75">
        <v>1.3309408367785158E-2</v>
      </c>
      <c r="O16" s="73"/>
      <c r="P16" s="24">
        <v>67.250770464060906</v>
      </c>
      <c r="Q16" s="76">
        <v>-1.2107174118910269E-2</v>
      </c>
      <c r="R16" s="76">
        <v>-1.3846538762758098E-2</v>
      </c>
      <c r="S16" s="77"/>
    </row>
    <row r="17" spans="11:19" ht="14.4" x14ac:dyDescent="0.3">
      <c r="K17" s="72">
        <v>35414</v>
      </c>
      <c r="L17" s="24">
        <v>67.022458406371399</v>
      </c>
      <c r="M17" s="75">
        <v>4.084848810276287E-2</v>
      </c>
      <c r="N17" s="75">
        <v>5.9229092429598174E-2</v>
      </c>
      <c r="O17" s="73"/>
      <c r="P17" s="24">
        <v>67.646323622505193</v>
      </c>
      <c r="Q17" s="76">
        <v>5.8817639666399746E-3</v>
      </c>
      <c r="R17" s="76">
        <v>-9.3937114885289663E-3</v>
      </c>
      <c r="S17" s="77"/>
    </row>
    <row r="18" spans="11:19" ht="14.4" x14ac:dyDescent="0.3">
      <c r="K18" s="72">
        <v>35445</v>
      </c>
      <c r="L18" s="24">
        <v>70.483106862877307</v>
      </c>
      <c r="M18" s="75">
        <v>5.1634161724168015E-2</v>
      </c>
      <c r="N18" s="75">
        <v>0.12188613998330533</v>
      </c>
      <c r="O18" s="75">
        <v>9.1858555789689822E-2</v>
      </c>
      <c r="P18" s="24">
        <v>67.623523475650501</v>
      </c>
      <c r="Q18" s="76">
        <v>-3.3704931227196422E-4</v>
      </c>
      <c r="R18" s="76">
        <v>-6.6315487330015355E-3</v>
      </c>
      <c r="S18" s="76">
        <v>-2.9552307959727742E-2</v>
      </c>
    </row>
    <row r="19" spans="11:19" ht="14.4" x14ac:dyDescent="0.3">
      <c r="K19" s="72">
        <v>35476</v>
      </c>
      <c r="L19" s="24">
        <v>71.985125485949993</v>
      </c>
      <c r="M19" s="75">
        <v>2.1310335056523799E-2</v>
      </c>
      <c r="N19" s="75">
        <v>0.11791794585702653</v>
      </c>
      <c r="O19" s="75">
        <v>0.12357380637510995</v>
      </c>
      <c r="P19" s="24">
        <v>68.786608151586094</v>
      </c>
      <c r="Q19" s="76">
        <v>1.7199409556859058E-2</v>
      </c>
      <c r="R19" s="76">
        <v>2.2837473488068749E-2</v>
      </c>
      <c r="S19" s="76">
        <v>1.5262556498270907E-2</v>
      </c>
    </row>
    <row r="20" spans="11:19" ht="14.4" x14ac:dyDescent="0.3">
      <c r="K20" s="72">
        <v>35504</v>
      </c>
      <c r="L20" s="24">
        <v>72.369060770858994</v>
      </c>
      <c r="M20" s="75">
        <v>5.3335363704261063E-3</v>
      </c>
      <c r="N20" s="75">
        <v>7.9773295274697453E-2</v>
      </c>
      <c r="O20" s="75">
        <v>0.135767335475383</v>
      </c>
      <c r="P20" s="24">
        <v>68.491356765129495</v>
      </c>
      <c r="Q20" s="76">
        <v>-4.2922800584374032E-3</v>
      </c>
      <c r="R20" s="76">
        <v>1.2491930046929722E-2</v>
      </c>
      <c r="S20" s="76">
        <v>3.7887435986059925E-2</v>
      </c>
    </row>
    <row r="21" spans="11:19" ht="14.4" x14ac:dyDescent="0.3">
      <c r="K21" s="72">
        <v>35535</v>
      </c>
      <c r="L21" s="24">
        <v>71.823491497849204</v>
      </c>
      <c r="M21" s="75">
        <v>-7.5387087686161758E-3</v>
      </c>
      <c r="N21" s="75">
        <v>1.9017104872796953E-2</v>
      </c>
      <c r="O21" s="75">
        <v>0.12707620900311567</v>
      </c>
      <c r="P21" s="24">
        <v>68.885985209167302</v>
      </c>
      <c r="Q21" s="76">
        <v>5.7617261896427685E-3</v>
      </c>
      <c r="R21" s="76">
        <v>1.8668972993863386E-2</v>
      </c>
      <c r="S21" s="76">
        <v>5.5304499209556823E-2</v>
      </c>
    </row>
    <row r="22" spans="11:19" ht="14.4" x14ac:dyDescent="0.3">
      <c r="K22" s="72">
        <v>35565</v>
      </c>
      <c r="L22" s="24">
        <v>72.070065256880198</v>
      </c>
      <c r="M22" s="75">
        <v>3.4330516922638221E-3</v>
      </c>
      <c r="N22" s="75">
        <v>1.1799628097721726E-3</v>
      </c>
      <c r="O22" s="75">
        <v>0.13453653137729993</v>
      </c>
      <c r="P22" s="24">
        <v>69.387004650733203</v>
      </c>
      <c r="Q22" s="76">
        <v>7.2731694269101421E-3</v>
      </c>
      <c r="R22" s="76">
        <v>8.7283922740311048E-3</v>
      </c>
      <c r="S22" s="76">
        <v>7.9802577976217037E-2</v>
      </c>
    </row>
    <row r="23" spans="11:19" ht="14.4" x14ac:dyDescent="0.3">
      <c r="K23" s="72">
        <v>35596</v>
      </c>
      <c r="L23" s="24">
        <v>72.570099014923798</v>
      </c>
      <c r="M23" s="75">
        <v>6.9381615829169352E-3</v>
      </c>
      <c r="N23" s="75">
        <v>2.7779584524572076E-3</v>
      </c>
      <c r="O23" s="75">
        <v>0.13869559102107609</v>
      </c>
      <c r="P23" s="24">
        <v>70.062769921073794</v>
      </c>
      <c r="Q23" s="76">
        <v>9.7390754038473304E-3</v>
      </c>
      <c r="R23" s="76">
        <v>2.29432329882584E-2</v>
      </c>
      <c r="S23" s="76">
        <v>7.2895384570376365E-2</v>
      </c>
    </row>
    <row r="24" spans="11:19" ht="14.4" x14ac:dyDescent="0.3">
      <c r="K24" s="72">
        <v>35626</v>
      </c>
      <c r="L24" s="24">
        <v>73.472162680720501</v>
      </c>
      <c r="M24" s="75">
        <v>1.2430238873054167E-2</v>
      </c>
      <c r="N24" s="75">
        <v>2.2954483950709426E-2</v>
      </c>
      <c r="O24" s="75">
        <v>0.15142718199542848</v>
      </c>
      <c r="P24" s="24">
        <v>70.956434198875399</v>
      </c>
      <c r="Q24" s="76">
        <v>1.2755194789020319E-2</v>
      </c>
      <c r="R24" s="76">
        <v>3.0056171562638401E-2</v>
      </c>
      <c r="S24" s="76">
        <v>6.5896622023341678E-2</v>
      </c>
    </row>
    <row r="25" spans="11:19" ht="14.4" x14ac:dyDescent="0.3">
      <c r="K25" s="72">
        <v>35657</v>
      </c>
      <c r="L25" s="24">
        <v>73.646608072077598</v>
      </c>
      <c r="M25" s="75">
        <v>2.3743059274730083E-3</v>
      </c>
      <c r="N25" s="75">
        <v>2.1875140664547876E-2</v>
      </c>
      <c r="O25" s="75">
        <v>0.15894275870446406</v>
      </c>
      <c r="P25" s="24">
        <v>71.435961134077999</v>
      </c>
      <c r="Q25" s="76">
        <v>6.7580472527493107E-3</v>
      </c>
      <c r="R25" s="76">
        <v>2.9529398100673676E-2</v>
      </c>
      <c r="S25" s="76">
        <v>4.7524360584495939E-2</v>
      </c>
    </row>
    <row r="26" spans="11:19" ht="14.4" x14ac:dyDescent="0.3">
      <c r="K26" s="72">
        <v>35688</v>
      </c>
      <c r="L26" s="24">
        <v>74.692906253913407</v>
      </c>
      <c r="M26" s="75">
        <v>1.4207011147231663E-2</v>
      </c>
      <c r="N26" s="75">
        <v>2.9251816764823024E-2</v>
      </c>
      <c r="O26" s="75">
        <v>0.18045355517338968</v>
      </c>
      <c r="P26" s="24">
        <v>73.629812554309794</v>
      </c>
      <c r="Q26" s="76">
        <v>3.0710742676425484E-2</v>
      </c>
      <c r="R26" s="76">
        <v>5.091209835486521E-2</v>
      </c>
      <c r="S26" s="76">
        <v>7.8227927732563707E-2</v>
      </c>
    </row>
    <row r="27" spans="11:19" ht="14.4" x14ac:dyDescent="0.3">
      <c r="K27" s="72">
        <v>35718</v>
      </c>
      <c r="L27" s="24">
        <v>75.598686107655496</v>
      </c>
      <c r="M27" s="75">
        <v>1.2126718575696582E-2</v>
      </c>
      <c r="N27" s="75">
        <v>2.8943253462892837E-2</v>
      </c>
      <c r="O27" s="75">
        <v>0.20331128862024239</v>
      </c>
      <c r="P27" s="24">
        <v>75.344988040489696</v>
      </c>
      <c r="Q27" s="76">
        <v>2.3294579011929217E-2</v>
      </c>
      <c r="R27" s="76">
        <v>6.1848567944016608E-2</v>
      </c>
      <c r="S27" s="76">
        <v>0.10679435547988936</v>
      </c>
    </row>
    <row r="28" spans="11:19" ht="14.4" x14ac:dyDescent="0.3">
      <c r="K28" s="72">
        <v>35749</v>
      </c>
      <c r="L28" s="24">
        <v>79.064100742344095</v>
      </c>
      <c r="M28" s="75">
        <v>4.5839614590043487E-2</v>
      </c>
      <c r="N28" s="75">
        <v>7.356065421186031E-2</v>
      </c>
      <c r="O28" s="75">
        <v>0.22785334464917573</v>
      </c>
      <c r="P28" s="24">
        <v>76.371961463326898</v>
      </c>
      <c r="Q28" s="76">
        <v>1.3630281848147741E-2</v>
      </c>
      <c r="R28" s="76">
        <v>6.9096856133628926E-2</v>
      </c>
      <c r="S28" s="76">
        <v>0.13562953905695996</v>
      </c>
    </row>
    <row r="29" spans="11:19" ht="14.4" x14ac:dyDescent="0.3">
      <c r="K29" s="72">
        <v>35779</v>
      </c>
      <c r="L29" s="24">
        <v>81.598258792307305</v>
      </c>
      <c r="M29" s="75">
        <v>3.2051942995235949E-2</v>
      </c>
      <c r="N29" s="75">
        <v>9.2449911038668509E-2</v>
      </c>
      <c r="O29" s="75">
        <v>0.21747636139456028</v>
      </c>
      <c r="P29" s="24">
        <v>77.228153264621895</v>
      </c>
      <c r="Q29" s="76">
        <v>1.1210813299670663E-2</v>
      </c>
      <c r="R29" s="76">
        <v>4.8870703122569248E-2</v>
      </c>
      <c r="S29" s="76">
        <v>0.14164597762307563</v>
      </c>
    </row>
    <row r="30" spans="11:19" ht="14.4" x14ac:dyDescent="0.3">
      <c r="K30" s="72">
        <v>35810</v>
      </c>
      <c r="L30" s="24">
        <v>85.721902593598699</v>
      </c>
      <c r="M30" s="75">
        <v>5.0535928858326917E-2</v>
      </c>
      <c r="N30" s="75">
        <v>0.13390730721863808</v>
      </c>
      <c r="O30" s="75">
        <v>0.21620493773590299</v>
      </c>
      <c r="P30" s="24">
        <v>78.012106325895104</v>
      </c>
      <c r="Q30" s="76">
        <v>1.015113048977101E-2</v>
      </c>
      <c r="R30" s="76">
        <v>3.5398748540143465E-2</v>
      </c>
      <c r="S30" s="76">
        <v>0.15362380302447964</v>
      </c>
    </row>
    <row r="31" spans="11:19" ht="14.4" x14ac:dyDescent="0.3">
      <c r="K31" s="72">
        <v>35841</v>
      </c>
      <c r="L31" s="24">
        <v>84.511606164480696</v>
      </c>
      <c r="M31" s="75">
        <v>-1.4118870352842428E-2</v>
      </c>
      <c r="N31" s="75">
        <v>6.8899859367136163E-2</v>
      </c>
      <c r="O31" s="75">
        <v>0.17401484812269463</v>
      </c>
      <c r="P31" s="24">
        <v>79.614836659265407</v>
      </c>
      <c r="Q31" s="76">
        <v>2.0544636068085431E-2</v>
      </c>
      <c r="R31" s="76">
        <v>4.2461593676570875E-2</v>
      </c>
      <c r="S31" s="76">
        <v>0.1574176834510721</v>
      </c>
    </row>
    <row r="32" spans="11:19" ht="14.4" x14ac:dyDescent="0.3">
      <c r="K32" s="72">
        <v>35869</v>
      </c>
      <c r="L32" s="24">
        <v>82.967659151164497</v>
      </c>
      <c r="M32" s="75">
        <v>-1.826905301398829E-2</v>
      </c>
      <c r="N32" s="75">
        <v>1.678222524751094E-2</v>
      </c>
      <c r="O32" s="75">
        <v>0.14645206483836626</v>
      </c>
      <c r="P32" s="24">
        <v>79.609734140629698</v>
      </c>
      <c r="Q32" s="76">
        <v>-6.4090047154796714E-5</v>
      </c>
      <c r="R32" s="76">
        <v>3.0838247133106123E-2</v>
      </c>
      <c r="S32" s="76">
        <v>0.16233256137160978</v>
      </c>
    </row>
    <row r="33" spans="11:19" ht="14.4" x14ac:dyDescent="0.3">
      <c r="K33" s="72">
        <v>35900</v>
      </c>
      <c r="L33" s="24">
        <v>81.048652172818294</v>
      </c>
      <c r="M33" s="75">
        <v>-2.3129578416209551E-2</v>
      </c>
      <c r="N33" s="75">
        <v>-5.4516410385055836E-2</v>
      </c>
      <c r="O33" s="75">
        <v>0.128442108321138</v>
      </c>
      <c r="P33" s="24">
        <v>79.573407916988401</v>
      </c>
      <c r="Q33" s="76">
        <v>-4.5630379291461409E-4</v>
      </c>
      <c r="R33" s="76">
        <v>2.0013580771309547E-2</v>
      </c>
      <c r="S33" s="76">
        <v>0.15514654650535253</v>
      </c>
    </row>
    <row r="34" spans="11:19" ht="14.4" x14ac:dyDescent="0.3">
      <c r="K34" s="72">
        <v>35930</v>
      </c>
      <c r="L34" s="24">
        <v>83.208478180109907</v>
      </c>
      <c r="M34" s="75">
        <v>2.6648512336593377E-2</v>
      </c>
      <c r="N34" s="75">
        <v>-1.5419515064411082E-2</v>
      </c>
      <c r="O34" s="75">
        <v>0.1545497826806308</v>
      </c>
      <c r="P34" s="24">
        <v>78.801500210555204</v>
      </c>
      <c r="Q34" s="76">
        <v>-9.7005736795696684E-3</v>
      </c>
      <c r="R34" s="76">
        <v>-1.0215890440008146E-2</v>
      </c>
      <c r="S34" s="76">
        <v>0.13568096226679405</v>
      </c>
    </row>
    <row r="35" spans="11:19" ht="14.4" x14ac:dyDescent="0.3">
      <c r="K35" s="72">
        <v>35961</v>
      </c>
      <c r="L35" s="24">
        <v>86.427538765670207</v>
      </c>
      <c r="M35" s="75">
        <v>3.8686689817742481E-2</v>
      </c>
      <c r="N35" s="75">
        <v>4.1701545516692473E-2</v>
      </c>
      <c r="O35" s="75">
        <v>0.19095247131875448</v>
      </c>
      <c r="P35" s="24">
        <v>79.224929321961596</v>
      </c>
      <c r="Q35" s="76">
        <v>5.3733635815942371E-3</v>
      </c>
      <c r="R35" s="76">
        <v>-4.8336402931373756E-3</v>
      </c>
      <c r="S35" s="76">
        <v>0.13077072760910013</v>
      </c>
    </row>
    <row r="36" spans="11:19" ht="14.4" x14ac:dyDescent="0.3">
      <c r="K36" s="72">
        <v>35991</v>
      </c>
      <c r="L36" s="24">
        <v>87.147557205318094</v>
      </c>
      <c r="M36" s="75">
        <v>8.3308914025663761E-3</v>
      </c>
      <c r="N36" s="75">
        <v>7.5249925433617859E-2</v>
      </c>
      <c r="O36" s="75">
        <v>0.18613028425507472</v>
      </c>
      <c r="P36" s="24">
        <v>80.298127349978202</v>
      </c>
      <c r="Q36" s="76">
        <v>1.3546216288250035E-2</v>
      </c>
      <c r="R36" s="76">
        <v>9.1075580644457421E-3</v>
      </c>
      <c r="S36" s="76">
        <v>0.13165392619533378</v>
      </c>
    </row>
    <row r="37" spans="11:19" ht="14.4" x14ac:dyDescent="0.3">
      <c r="K37" s="72">
        <v>36022</v>
      </c>
      <c r="L37" s="24">
        <v>87.172473318728606</v>
      </c>
      <c r="M37" s="75">
        <v>2.8590719246213148E-4</v>
      </c>
      <c r="N37" s="75">
        <v>4.7639317835358019E-2</v>
      </c>
      <c r="O37" s="75">
        <v>0.18365903876269907</v>
      </c>
      <c r="P37" s="24">
        <v>81.699974567359703</v>
      </c>
      <c r="Q37" s="76">
        <v>1.7458031259827145E-2</v>
      </c>
      <c r="R37" s="76">
        <v>3.6781969239923828E-2</v>
      </c>
      <c r="S37" s="76">
        <v>0.14368132338861095</v>
      </c>
    </row>
    <row r="38" spans="11:19" ht="14.4" x14ac:dyDescent="0.3">
      <c r="K38" s="72">
        <v>36053</v>
      </c>
      <c r="L38" s="24">
        <v>86.515426133008603</v>
      </c>
      <c r="M38" s="75">
        <v>-7.537324119709754E-3</v>
      </c>
      <c r="N38" s="75">
        <v>1.0168907803411731E-3</v>
      </c>
      <c r="O38" s="75">
        <v>0.15828169597398389</v>
      </c>
      <c r="P38" s="24">
        <v>81.668157342754995</v>
      </c>
      <c r="Q38" s="76">
        <v>-3.8943983487382816E-4</v>
      </c>
      <c r="R38" s="76">
        <v>3.0839131592839797E-2</v>
      </c>
      <c r="S38" s="76">
        <v>0.10917241956192769</v>
      </c>
    </row>
    <row r="39" spans="11:19" ht="14.4" x14ac:dyDescent="0.3">
      <c r="K39" s="72">
        <v>36083</v>
      </c>
      <c r="L39" s="24">
        <v>87.743880482691594</v>
      </c>
      <c r="M39" s="75">
        <v>1.4199252140240981E-2</v>
      </c>
      <c r="N39" s="75">
        <v>6.842684941456012E-3</v>
      </c>
      <c r="O39" s="75">
        <v>0.1606535113287666</v>
      </c>
      <c r="P39" s="24">
        <v>79.926249192883802</v>
      </c>
      <c r="Q39" s="76">
        <v>-2.132909822564677E-2</v>
      </c>
      <c r="R39" s="76">
        <v>-4.6312183031812504E-3</v>
      </c>
      <c r="S39" s="76">
        <v>6.0803794274042255E-2</v>
      </c>
    </row>
    <row r="40" spans="11:19" ht="14.4" x14ac:dyDescent="0.3">
      <c r="K40" s="72">
        <v>36114</v>
      </c>
      <c r="L40" s="24">
        <v>88.020483597598201</v>
      </c>
      <c r="M40" s="75">
        <v>3.1523920914480197E-3</v>
      </c>
      <c r="N40" s="75">
        <v>9.7279593727828129E-3</v>
      </c>
      <c r="O40" s="75">
        <v>0.11328001926489195</v>
      </c>
      <c r="P40" s="24">
        <v>80.263863420176307</v>
      </c>
      <c r="Q40" s="76">
        <v>4.224071950101882E-3</v>
      </c>
      <c r="R40" s="76">
        <v>-1.7577865290513084E-2</v>
      </c>
      <c r="S40" s="76">
        <v>5.0959827170580896E-2</v>
      </c>
    </row>
    <row r="41" spans="11:19" ht="14.4" x14ac:dyDescent="0.3">
      <c r="K41" s="72">
        <v>36144</v>
      </c>
      <c r="L41" s="24">
        <v>87.976377136336794</v>
      </c>
      <c r="M41" s="75">
        <v>-5.0109314853397091E-4</v>
      </c>
      <c r="N41" s="75">
        <v>1.6886595473529997E-2</v>
      </c>
      <c r="O41" s="75">
        <v>7.8164882908393407E-2</v>
      </c>
      <c r="P41" s="24">
        <v>80.927897720696294</v>
      </c>
      <c r="Q41" s="76">
        <v>8.2731415138068698E-3</v>
      </c>
      <c r="R41" s="76">
        <v>-9.0642380842742565E-3</v>
      </c>
      <c r="S41" s="76">
        <v>4.7906680396684331E-2</v>
      </c>
    </row>
    <row r="42" spans="11:19" ht="14.4" x14ac:dyDescent="0.3">
      <c r="K42" s="72">
        <v>36175</v>
      </c>
      <c r="L42" s="24">
        <v>87.453961015044698</v>
      </c>
      <c r="M42" s="75">
        <v>-5.9381408770959876E-3</v>
      </c>
      <c r="N42" s="75">
        <v>-3.304155982753576E-3</v>
      </c>
      <c r="O42" s="75">
        <v>2.0205552712211361E-2</v>
      </c>
      <c r="P42" s="24">
        <v>83.036078656112394</v>
      </c>
      <c r="Q42" s="76">
        <v>2.6050113678870002E-2</v>
      </c>
      <c r="R42" s="76">
        <v>3.8908737675450444E-2</v>
      </c>
      <c r="S42" s="76">
        <v>6.4399906204681612E-2</v>
      </c>
    </row>
    <row r="43" spans="11:19" ht="14.4" x14ac:dyDescent="0.3">
      <c r="K43" s="72">
        <v>36206</v>
      </c>
      <c r="L43" s="24">
        <v>86.384893245359507</v>
      </c>
      <c r="M43" s="75">
        <v>-1.2224349329371997E-2</v>
      </c>
      <c r="N43" s="75">
        <v>-1.8581928721456475E-2</v>
      </c>
      <c r="O43" s="75">
        <v>2.2166033352069237E-2</v>
      </c>
      <c r="P43" s="24">
        <v>81.357713398145506</v>
      </c>
      <c r="Q43" s="76">
        <v>-2.0212482153904587E-2</v>
      </c>
      <c r="R43" s="76">
        <v>1.3628175013741473E-2</v>
      </c>
      <c r="S43" s="76">
        <v>2.1891356084033031E-2</v>
      </c>
    </row>
    <row r="44" spans="11:19" ht="14.4" x14ac:dyDescent="0.3">
      <c r="K44" s="72">
        <v>36234</v>
      </c>
      <c r="L44" s="24">
        <v>84.746429537725604</v>
      </c>
      <c r="M44" s="75">
        <v>-1.8967016640052625E-2</v>
      </c>
      <c r="N44" s="75">
        <v>-3.6713805498102658E-2</v>
      </c>
      <c r="O44" s="75">
        <v>2.1439322318594467E-2</v>
      </c>
      <c r="P44" s="24">
        <v>80.6881971499635</v>
      </c>
      <c r="Q44" s="76">
        <v>-8.2292903797032135E-3</v>
      </c>
      <c r="R44" s="76">
        <v>-2.96190284789144E-3</v>
      </c>
      <c r="S44" s="76">
        <v>1.3546873645234214E-2</v>
      </c>
    </row>
    <row r="45" spans="11:19" ht="14.4" x14ac:dyDescent="0.3">
      <c r="K45" s="72">
        <v>36265</v>
      </c>
      <c r="L45" s="24">
        <v>83.325433355718403</v>
      </c>
      <c r="M45" s="75">
        <v>-1.6767623010886079E-2</v>
      </c>
      <c r="N45" s="75">
        <v>-4.720801220903037E-2</v>
      </c>
      <c r="O45" s="75">
        <v>2.8091536649435866E-2</v>
      </c>
      <c r="P45" s="24">
        <v>80.288749099453398</v>
      </c>
      <c r="Q45" s="76">
        <v>-4.9505140109613599E-3</v>
      </c>
      <c r="R45" s="76">
        <v>-3.3085974206908952E-2</v>
      </c>
      <c r="S45" s="76">
        <v>8.9897014742821302E-3</v>
      </c>
    </row>
    <row r="46" spans="11:19" ht="14.4" x14ac:dyDescent="0.3">
      <c r="K46" s="72">
        <v>36295</v>
      </c>
      <c r="L46" s="24">
        <v>83.154385975324502</v>
      </c>
      <c r="M46" s="75">
        <v>-2.0527631661235723E-3</v>
      </c>
      <c r="N46" s="75">
        <v>-3.7396669124303727E-2</v>
      </c>
      <c r="O46" s="75">
        <v>-6.500804481524014E-4</v>
      </c>
      <c r="P46" s="24">
        <v>81.488578013085501</v>
      </c>
      <c r="Q46" s="76">
        <v>1.4943923365226208E-2</v>
      </c>
      <c r="R46" s="76">
        <v>1.6085090088455711E-3</v>
      </c>
      <c r="S46" s="76">
        <v>3.4099322923427877E-2</v>
      </c>
    </row>
    <row r="47" spans="11:19" ht="14.4" x14ac:dyDescent="0.3">
      <c r="K47" s="72">
        <v>36326</v>
      </c>
      <c r="L47" s="24">
        <v>84.911135578165499</v>
      </c>
      <c r="M47" s="75">
        <v>2.1126361312586717E-2</v>
      </c>
      <c r="N47" s="75">
        <v>1.9435159845475614E-3</v>
      </c>
      <c r="O47" s="75">
        <v>-1.754537048215743E-2</v>
      </c>
      <c r="P47" s="24">
        <v>83.002110658334104</v>
      </c>
      <c r="Q47" s="76">
        <v>1.8573555732013913E-2</v>
      </c>
      <c r="R47" s="76">
        <v>2.8677224056327111E-2</v>
      </c>
      <c r="S47" s="76">
        <v>4.7676676630690862E-2</v>
      </c>
    </row>
    <row r="48" spans="11:19" ht="14.4" x14ac:dyDescent="0.3">
      <c r="K48" s="72">
        <v>36356</v>
      </c>
      <c r="L48" s="24">
        <v>86.766265277166795</v>
      </c>
      <c r="M48" s="75">
        <v>2.1847896466930861E-2</v>
      </c>
      <c r="N48" s="75">
        <v>4.1293897707791016E-2</v>
      </c>
      <c r="O48" s="75">
        <v>-4.3752451632462774E-3</v>
      </c>
      <c r="P48" s="24">
        <v>84.853240920017797</v>
      </c>
      <c r="Q48" s="76">
        <v>2.2302207100534988E-2</v>
      </c>
      <c r="R48" s="76">
        <v>5.6850951992169829E-2</v>
      </c>
      <c r="S48" s="76">
        <v>5.6727519312949948E-2</v>
      </c>
    </row>
    <row r="49" spans="11:19" ht="14.4" x14ac:dyDescent="0.3">
      <c r="K49" s="72">
        <v>36387</v>
      </c>
      <c r="L49" s="24">
        <v>88.867462264615796</v>
      </c>
      <c r="M49" s="75">
        <v>2.4216750378005969E-2</v>
      </c>
      <c r="N49" s="75">
        <v>6.8704449227568132E-2</v>
      </c>
      <c r="O49" s="75">
        <v>1.9444084598698952E-2</v>
      </c>
      <c r="P49" s="24">
        <v>88.868070380242699</v>
      </c>
      <c r="Q49" s="76">
        <v>4.7314980744333157E-2</v>
      </c>
      <c r="R49" s="76">
        <v>9.0558610140088591E-2</v>
      </c>
      <c r="S49" s="76">
        <v>8.7736818167220676E-2</v>
      </c>
    </row>
    <row r="50" spans="11:19" ht="14.4" x14ac:dyDescent="0.3">
      <c r="K50" s="72">
        <v>36418</v>
      </c>
      <c r="L50" s="24">
        <v>89.454414161706396</v>
      </c>
      <c r="M50" s="75">
        <v>6.6048009263826035E-3</v>
      </c>
      <c r="N50" s="75">
        <v>5.3506275149960203E-2</v>
      </c>
      <c r="O50" s="75">
        <v>3.3970681993514162E-2</v>
      </c>
      <c r="P50" s="24">
        <v>92.572338942074694</v>
      </c>
      <c r="Q50" s="76">
        <v>4.1682783771296306E-2</v>
      </c>
      <c r="R50" s="76">
        <v>0.11530102316476043</v>
      </c>
      <c r="S50" s="76">
        <v>0.13351815388163701</v>
      </c>
    </row>
    <row r="51" spans="11:19" ht="14.4" x14ac:dyDescent="0.3">
      <c r="K51" s="72">
        <v>36448</v>
      </c>
      <c r="L51" s="24">
        <v>90.213263098905699</v>
      </c>
      <c r="M51" s="75">
        <v>8.4830798380450823E-3</v>
      </c>
      <c r="N51" s="75">
        <v>3.9727396479816157E-2</v>
      </c>
      <c r="O51" s="75">
        <v>2.8143075079762658E-2</v>
      </c>
      <c r="P51" s="24">
        <v>94.862306964171395</v>
      </c>
      <c r="Q51" s="76">
        <v>2.4737065610166864E-2</v>
      </c>
      <c r="R51" s="76">
        <v>0.1179573807155827</v>
      </c>
      <c r="S51" s="76">
        <v>0.18687299757108367</v>
      </c>
    </row>
    <row r="52" spans="11:19" ht="14.4" x14ac:dyDescent="0.3">
      <c r="K52" s="72">
        <v>36479</v>
      </c>
      <c r="L52" s="24">
        <v>90.438227725702205</v>
      </c>
      <c r="M52" s="75">
        <v>2.4936979227752065E-3</v>
      </c>
      <c r="N52" s="75">
        <v>1.7675372077231355E-2</v>
      </c>
      <c r="O52" s="75">
        <v>2.7467971423074333E-2</v>
      </c>
      <c r="P52" s="24">
        <v>94.444363471634702</v>
      </c>
      <c r="Q52" s="76">
        <v>-4.4057909396463257E-3</v>
      </c>
      <c r="R52" s="76">
        <v>6.2747993374139277E-2</v>
      </c>
      <c r="S52" s="76">
        <v>0.17667352962097471</v>
      </c>
    </row>
    <row r="53" spans="11:19" ht="14.4" x14ac:dyDescent="0.3">
      <c r="K53" s="72">
        <v>36509</v>
      </c>
      <c r="L53" s="24">
        <v>90.8595833962803</v>
      </c>
      <c r="M53" s="75">
        <v>4.6590438708735693E-3</v>
      </c>
      <c r="N53" s="75">
        <v>1.5708215717938678E-2</v>
      </c>
      <c r="O53" s="75">
        <v>3.2772505004103669E-2</v>
      </c>
      <c r="P53" s="24">
        <v>93.208554015858397</v>
      </c>
      <c r="Q53" s="76">
        <v>-1.3085052515044659E-2</v>
      </c>
      <c r="R53" s="76">
        <v>6.8726261111518028E-3</v>
      </c>
      <c r="S53" s="76">
        <v>0.15174811951183909</v>
      </c>
    </row>
    <row r="54" spans="11:19" ht="14.4" x14ac:dyDescent="0.3">
      <c r="K54" s="72">
        <v>36540</v>
      </c>
      <c r="L54" s="24">
        <v>91.601923118863695</v>
      </c>
      <c r="M54" s="75">
        <v>8.170186290044068E-3</v>
      </c>
      <c r="N54" s="75">
        <v>1.5393080487904998E-2</v>
      </c>
      <c r="O54" s="75">
        <v>4.7430237071885539E-2</v>
      </c>
      <c r="P54" s="24">
        <v>92.934228771052204</v>
      </c>
      <c r="Q54" s="76">
        <v>-2.9431337896252963E-3</v>
      </c>
      <c r="R54" s="76">
        <v>-2.0325019017800261E-2</v>
      </c>
      <c r="S54" s="76">
        <v>0.1192030051892532</v>
      </c>
    </row>
    <row r="55" spans="11:19" ht="14.4" x14ac:dyDescent="0.3">
      <c r="K55" s="72">
        <v>36571</v>
      </c>
      <c r="L55" s="24">
        <v>88.653114066229307</v>
      </c>
      <c r="M55" s="75">
        <v>-3.2191562712149402E-2</v>
      </c>
      <c r="N55" s="75">
        <v>-1.973848564223446E-2</v>
      </c>
      <c r="O55" s="75">
        <v>2.625714677249591E-2</v>
      </c>
      <c r="P55" s="24">
        <v>93.126805374668606</v>
      </c>
      <c r="Q55" s="76">
        <v>2.072181651077365E-3</v>
      </c>
      <c r="R55" s="76">
        <v>-1.395062710504491E-2</v>
      </c>
      <c r="S55" s="76">
        <v>0.14465858841100832</v>
      </c>
    </row>
    <row r="56" spans="11:19" ht="14.4" x14ac:dyDescent="0.3">
      <c r="K56" s="72">
        <v>36600</v>
      </c>
      <c r="L56" s="24">
        <v>86.168730255799304</v>
      </c>
      <c r="M56" s="75">
        <v>-2.8023649666429229E-2</v>
      </c>
      <c r="N56" s="75">
        <v>-5.162749998557703E-2</v>
      </c>
      <c r="O56" s="75">
        <v>1.6783016415347074E-2</v>
      </c>
      <c r="P56" s="24">
        <v>94.465622655710305</v>
      </c>
      <c r="Q56" s="76">
        <v>1.4376282700296228E-2</v>
      </c>
      <c r="R56" s="76">
        <v>1.3486623123002639E-2</v>
      </c>
      <c r="S56" s="76">
        <v>0.17074895700223292</v>
      </c>
    </row>
    <row r="57" spans="11:19" ht="14.4" x14ac:dyDescent="0.3">
      <c r="K57" s="72">
        <v>36631</v>
      </c>
      <c r="L57" s="24">
        <v>84.218325532669198</v>
      </c>
      <c r="M57" s="75">
        <v>-2.2634715834156549E-2</v>
      </c>
      <c r="N57" s="75">
        <v>-8.0605268260727003E-2</v>
      </c>
      <c r="O57" s="75">
        <v>1.0715721970973924E-2</v>
      </c>
      <c r="P57" s="24">
        <v>94.446957730480307</v>
      </c>
      <c r="Q57" s="76">
        <v>-1.9758431379868213E-4</v>
      </c>
      <c r="R57" s="76">
        <v>1.6277414462165352E-2</v>
      </c>
      <c r="S57" s="76">
        <v>0.17634112861179574</v>
      </c>
    </row>
    <row r="58" spans="11:19" ht="14.4" x14ac:dyDescent="0.3">
      <c r="K58" s="72">
        <v>36661</v>
      </c>
      <c r="L58" s="24">
        <v>87.697890493945394</v>
      </c>
      <c r="M58" s="75">
        <v>4.1316007404189392E-2</v>
      </c>
      <c r="N58" s="75">
        <v>-1.0774845106628739E-2</v>
      </c>
      <c r="O58" s="75">
        <v>5.4639385106747707E-2</v>
      </c>
      <c r="P58" s="24">
        <v>94.331622984001001</v>
      </c>
      <c r="Q58" s="76">
        <v>-1.2211589367275844E-3</v>
      </c>
      <c r="R58" s="76">
        <v>1.2937387946307943E-2</v>
      </c>
      <c r="S58" s="76">
        <v>0.15760546182132606</v>
      </c>
    </row>
    <row r="59" spans="11:19" ht="14.4" x14ac:dyDescent="0.3">
      <c r="K59" s="72">
        <v>36692</v>
      </c>
      <c r="L59" s="24">
        <v>91.8980911529395</v>
      </c>
      <c r="M59" s="75">
        <v>4.78939759592516E-2</v>
      </c>
      <c r="N59" s="75">
        <v>6.6490023470603399E-2</v>
      </c>
      <c r="O59" s="75">
        <v>8.2285503864709453E-2</v>
      </c>
      <c r="P59" s="24">
        <v>93.338104628208399</v>
      </c>
      <c r="Q59" s="76">
        <v>-1.053218766267916E-2</v>
      </c>
      <c r="R59" s="76">
        <v>-1.193574970242095E-2</v>
      </c>
      <c r="S59" s="76">
        <v>0.12452688115873212</v>
      </c>
    </row>
    <row r="60" spans="11:19" ht="14.4" x14ac:dyDescent="0.3">
      <c r="K60" s="72">
        <v>36722</v>
      </c>
      <c r="L60" s="24">
        <v>94.943307871806795</v>
      </c>
      <c r="M60" s="75">
        <v>3.3136887618256949E-2</v>
      </c>
      <c r="N60" s="75">
        <v>0.12734737091130199</v>
      </c>
      <c r="O60" s="75">
        <v>9.4242186966549735E-2</v>
      </c>
      <c r="P60" s="24">
        <v>94.066230211291995</v>
      </c>
      <c r="Q60" s="76">
        <v>7.8009467407114119E-3</v>
      </c>
      <c r="R60" s="76">
        <v>-4.0311252827728294E-3</v>
      </c>
      <c r="S60" s="76">
        <v>0.10857557344165936</v>
      </c>
    </row>
    <row r="61" spans="11:19" ht="14.4" x14ac:dyDescent="0.3">
      <c r="K61" s="72">
        <v>36753</v>
      </c>
      <c r="L61" s="24">
        <v>96.5686740819894</v>
      </c>
      <c r="M61" s="75">
        <v>1.7119334122813523E-2</v>
      </c>
      <c r="N61" s="75">
        <v>0.10115161879129175</v>
      </c>
      <c r="O61" s="75">
        <v>8.6659522181944615E-2</v>
      </c>
      <c r="P61" s="24">
        <v>94.957678221937499</v>
      </c>
      <c r="Q61" s="76">
        <v>9.4768123336412824E-3</v>
      </c>
      <c r="R61" s="76">
        <v>6.636748294288175E-3</v>
      </c>
      <c r="S61" s="76">
        <v>6.8524137135407504E-2</v>
      </c>
    </row>
    <row r="62" spans="11:19" ht="14.4" x14ac:dyDescent="0.3">
      <c r="K62" s="72">
        <v>36784</v>
      </c>
      <c r="L62" s="24">
        <v>98.0981204275365</v>
      </c>
      <c r="M62" s="75">
        <v>1.5837913899993783E-2</v>
      </c>
      <c r="N62" s="75">
        <v>6.7466355359642183E-2</v>
      </c>
      <c r="O62" s="75">
        <v>9.6626939506919252E-2</v>
      </c>
      <c r="P62" s="24">
        <v>96.263821170835598</v>
      </c>
      <c r="Q62" s="76">
        <v>1.3755000894665415E-2</v>
      </c>
      <c r="R62" s="76">
        <v>3.1345360550025569E-2</v>
      </c>
      <c r="S62" s="76">
        <v>3.9876730683782169E-2</v>
      </c>
    </row>
    <row r="63" spans="11:19" ht="14.4" x14ac:dyDescent="0.3">
      <c r="K63" s="72">
        <v>36814</v>
      </c>
      <c r="L63" s="24">
        <v>99.6154884377586</v>
      </c>
      <c r="M63" s="75">
        <v>1.5467860175190085E-2</v>
      </c>
      <c r="N63" s="75">
        <v>4.9210214713186762E-2</v>
      </c>
      <c r="O63" s="75">
        <v>0.10422220653458392</v>
      </c>
      <c r="P63" s="24">
        <v>97.461534885687399</v>
      </c>
      <c r="Q63" s="76">
        <v>1.244199222806941E-2</v>
      </c>
      <c r="R63" s="76">
        <v>3.6094830916141296E-2</v>
      </c>
      <c r="S63" s="76">
        <v>2.7400007491887202E-2</v>
      </c>
    </row>
    <row r="64" spans="11:19" ht="14.4" x14ac:dyDescent="0.3">
      <c r="K64" s="72">
        <v>36845</v>
      </c>
      <c r="L64" s="24">
        <v>100.376956412523</v>
      </c>
      <c r="M64" s="75">
        <v>7.6440720886510327E-3</v>
      </c>
      <c r="N64" s="75">
        <v>3.94360010296948E-2</v>
      </c>
      <c r="O64" s="75">
        <v>0.10989521728538088</v>
      </c>
      <c r="P64" s="24">
        <v>98.660217735112099</v>
      </c>
      <c r="Q64" s="76">
        <v>1.2299035212513632E-2</v>
      </c>
      <c r="R64" s="76">
        <v>3.8991470542497186E-2</v>
      </c>
      <c r="S64" s="76">
        <v>4.46384951786305E-2</v>
      </c>
    </row>
    <row r="65" spans="11:19" ht="14.4" x14ac:dyDescent="0.3">
      <c r="K65" s="72">
        <v>36875</v>
      </c>
      <c r="L65" s="24">
        <v>100</v>
      </c>
      <c r="M65" s="75">
        <v>-3.7554078744309605E-3</v>
      </c>
      <c r="N65" s="75">
        <v>1.9387523065423018E-2</v>
      </c>
      <c r="O65" s="75">
        <v>0.10059936731004093</v>
      </c>
      <c r="P65" s="24">
        <v>100</v>
      </c>
      <c r="Q65" s="76">
        <v>1.3579761890299302E-2</v>
      </c>
      <c r="R65" s="76">
        <v>3.8811869129254273E-2</v>
      </c>
      <c r="S65" s="76">
        <v>7.2862904653430371E-2</v>
      </c>
    </row>
    <row r="66" spans="11:19" ht="14.4" x14ac:dyDescent="0.3">
      <c r="K66" s="72">
        <v>36906</v>
      </c>
      <c r="L66" s="24">
        <v>99.711596056127604</v>
      </c>
      <c r="M66" s="75">
        <v>-2.884039438723951E-3</v>
      </c>
      <c r="N66" s="75">
        <v>9.6478589701498585E-4</v>
      </c>
      <c r="O66" s="75">
        <v>8.8531688649600815E-2</v>
      </c>
      <c r="P66" s="24">
        <v>100.567471503403</v>
      </c>
      <c r="Q66" s="76">
        <v>5.6747150340299424E-3</v>
      </c>
      <c r="R66" s="76">
        <v>3.1868332684874545E-2</v>
      </c>
      <c r="S66" s="76">
        <v>8.2135966836886842E-2</v>
      </c>
    </row>
    <row r="67" spans="11:19" ht="14.4" x14ac:dyDescent="0.3">
      <c r="K67" s="72">
        <v>36937</v>
      </c>
      <c r="L67" s="24">
        <v>98.932163187341303</v>
      </c>
      <c r="M67" s="75">
        <v>-7.8168728574714574E-3</v>
      </c>
      <c r="N67" s="75">
        <v>-1.4393674373269216E-2</v>
      </c>
      <c r="O67" s="75">
        <v>0.11594684777156172</v>
      </c>
      <c r="P67" s="24">
        <v>101.08626110981</v>
      </c>
      <c r="Q67" s="76">
        <v>5.1586223522528396E-3</v>
      </c>
      <c r="R67" s="76">
        <v>2.4589884660618289E-2</v>
      </c>
      <c r="S67" s="76">
        <v>8.546900866102769E-2</v>
      </c>
    </row>
    <row r="68" spans="11:19" ht="14.4" x14ac:dyDescent="0.3">
      <c r="K68" s="72">
        <v>36965</v>
      </c>
      <c r="L68" s="24">
        <v>98.819103848821101</v>
      </c>
      <c r="M68" s="75">
        <v>-1.1427965878609836E-3</v>
      </c>
      <c r="N68" s="75">
        <v>-1.1808961511789007E-2</v>
      </c>
      <c r="O68" s="75">
        <v>0.14680933043191047</v>
      </c>
      <c r="P68" s="24">
        <v>100.727298659599</v>
      </c>
      <c r="Q68" s="76">
        <v>-3.5510508180834899E-3</v>
      </c>
      <c r="R68" s="76">
        <v>7.2729865959899609E-3</v>
      </c>
      <c r="S68" s="76">
        <v>6.6285235071281035E-2</v>
      </c>
    </row>
    <row r="69" spans="11:19" ht="14.4" x14ac:dyDescent="0.3">
      <c r="K69" s="72">
        <v>36996</v>
      </c>
      <c r="L69" s="24">
        <v>98.896410811005794</v>
      </c>
      <c r="M69" s="75">
        <v>7.8230786531885421E-4</v>
      </c>
      <c r="N69" s="75">
        <v>-8.1754307158311557E-3</v>
      </c>
      <c r="O69" s="75">
        <v>0.17428612104906804</v>
      </c>
      <c r="P69" s="24">
        <v>100.381836847668</v>
      </c>
      <c r="Q69" s="76">
        <v>-3.429674145223216E-3</v>
      </c>
      <c r="R69" s="76">
        <v>-1.84587176111628E-3</v>
      </c>
      <c r="S69" s="76">
        <v>6.2838224330357351E-2</v>
      </c>
    </row>
    <row r="70" spans="11:19" ht="14.4" x14ac:dyDescent="0.3">
      <c r="K70" s="72">
        <v>37026</v>
      </c>
      <c r="L70" s="24">
        <v>99.401412785071301</v>
      </c>
      <c r="M70" s="75">
        <v>5.1063731223834896E-3</v>
      </c>
      <c r="N70" s="75">
        <v>4.7431450259649566E-3</v>
      </c>
      <c r="O70" s="75">
        <v>0.13345272303823452</v>
      </c>
      <c r="P70" s="24">
        <v>100.905169963335</v>
      </c>
      <c r="Q70" s="76">
        <v>5.213424381356635E-3</v>
      </c>
      <c r="R70" s="76">
        <v>-1.7914516224739607E-3</v>
      </c>
      <c r="S70" s="76">
        <v>6.9685507058951934E-2</v>
      </c>
    </row>
    <row r="71" spans="11:19" ht="14.4" x14ac:dyDescent="0.3">
      <c r="K71" s="72">
        <v>37057</v>
      </c>
      <c r="L71" s="24">
        <v>99.844545967671195</v>
      </c>
      <c r="M71" s="75">
        <v>4.458016945473986E-3</v>
      </c>
      <c r="N71" s="75">
        <v>1.0376962337351969E-2</v>
      </c>
      <c r="O71" s="75">
        <v>8.6470292418881378E-2</v>
      </c>
      <c r="P71" s="24">
        <v>102.185085225726</v>
      </c>
      <c r="Q71" s="76">
        <v>1.2684337808023916E-2</v>
      </c>
      <c r="R71" s="76">
        <v>1.4472606587549786E-2</v>
      </c>
      <c r="S71" s="76">
        <v>9.4784232364237386E-2</v>
      </c>
    </row>
    <row r="72" spans="11:19" ht="14.4" x14ac:dyDescent="0.3">
      <c r="K72" s="72">
        <v>37087</v>
      </c>
      <c r="L72" s="24">
        <v>100.569579856264</v>
      </c>
      <c r="M72" s="75">
        <v>7.261627378500668E-3</v>
      </c>
      <c r="N72" s="75">
        <v>1.6918400086891827E-2</v>
      </c>
      <c r="O72" s="75">
        <v>5.9259279148498267E-2</v>
      </c>
      <c r="P72" s="24">
        <v>103.43356013323201</v>
      </c>
      <c r="Q72" s="76">
        <v>1.2217780165746595E-2</v>
      </c>
      <c r="R72" s="76">
        <v>3.0401150062586257E-2</v>
      </c>
      <c r="S72" s="76">
        <v>9.9582282620437557E-2</v>
      </c>
    </row>
    <row r="73" spans="11:19" ht="14.4" x14ac:dyDescent="0.3">
      <c r="K73" s="72">
        <v>37118</v>
      </c>
      <c r="L73" s="24">
        <v>100.834363377188</v>
      </c>
      <c r="M73" s="75">
        <v>2.6328390881460439E-3</v>
      </c>
      <c r="N73" s="75">
        <v>1.4415797039173617E-2</v>
      </c>
      <c r="O73" s="75">
        <v>4.4172598782674655E-2</v>
      </c>
      <c r="P73" s="24">
        <v>103.84835271235499</v>
      </c>
      <c r="Q73" s="76">
        <v>4.010232061902208E-3</v>
      </c>
      <c r="R73" s="76">
        <v>2.9167809241978704E-2</v>
      </c>
      <c r="S73" s="76">
        <v>9.3627757722108518E-2</v>
      </c>
    </row>
    <row r="74" spans="11:19" ht="14.4" x14ac:dyDescent="0.3">
      <c r="K74" s="72">
        <v>37149</v>
      </c>
      <c r="L74" s="24">
        <v>100.663383082819</v>
      </c>
      <c r="M74" s="75">
        <v>-1.6956550192063213E-3</v>
      </c>
      <c r="N74" s="75">
        <v>8.2011201234060138E-3</v>
      </c>
      <c r="O74" s="75">
        <v>2.6149967441806421E-2</v>
      </c>
      <c r="P74" s="24">
        <v>104.14342671557699</v>
      </c>
      <c r="Q74" s="76">
        <v>2.8413931999413666E-3</v>
      </c>
      <c r="R74" s="76">
        <v>1.9164650942209649E-2</v>
      </c>
      <c r="S74" s="76">
        <v>8.18542776393405E-2</v>
      </c>
    </row>
    <row r="75" spans="11:19" ht="14.4" x14ac:dyDescent="0.3">
      <c r="K75" s="72">
        <v>37179</v>
      </c>
      <c r="L75" s="24">
        <v>98.853823297710605</v>
      </c>
      <c r="M75" s="75">
        <v>-1.7976345814044503E-2</v>
      </c>
      <c r="N75" s="75">
        <v>-1.7060393023472731E-2</v>
      </c>
      <c r="O75" s="75">
        <v>-7.6460513519832629E-3</v>
      </c>
      <c r="P75" s="24">
        <v>104.282029465706</v>
      </c>
      <c r="Q75" s="76">
        <v>1.3308833260070596E-3</v>
      </c>
      <c r="R75" s="76">
        <v>8.2030371127232993E-3</v>
      </c>
      <c r="S75" s="76">
        <v>6.9981399205526262E-2</v>
      </c>
    </row>
    <row r="76" spans="11:19" ht="14.4" x14ac:dyDescent="0.3">
      <c r="K76" s="72">
        <v>37210</v>
      </c>
      <c r="L76" s="24">
        <v>97.145988496525604</v>
      </c>
      <c r="M76" s="75">
        <v>-1.727636569039559E-2</v>
      </c>
      <c r="N76" s="75">
        <v>-3.6578550775050789E-2</v>
      </c>
      <c r="O76" s="75">
        <v>-3.2188343136436259E-2</v>
      </c>
      <c r="P76" s="24">
        <v>104.307634453868</v>
      </c>
      <c r="Q76" s="76">
        <v>2.4553595948595408E-4</v>
      </c>
      <c r="R76" s="76">
        <v>4.4226194206966607E-3</v>
      </c>
      <c r="S76" s="76">
        <v>5.7241072930918957E-2</v>
      </c>
    </row>
    <row r="77" spans="11:19" ht="14.4" x14ac:dyDescent="0.3">
      <c r="K77" s="72">
        <v>37240</v>
      </c>
      <c r="L77" s="24">
        <v>95.484810148587798</v>
      </c>
      <c r="M77" s="75">
        <v>-1.7099814142065295E-2</v>
      </c>
      <c r="N77" s="75">
        <v>-5.1444455527295596E-2</v>
      </c>
      <c r="O77" s="75">
        <v>-4.5151898514122046E-2</v>
      </c>
      <c r="P77" s="24">
        <v>104.496916613728</v>
      </c>
      <c r="Q77" s="76">
        <v>1.8146529815485923E-3</v>
      </c>
      <c r="R77" s="76">
        <v>3.3942602937044875E-3</v>
      </c>
      <c r="S77" s="76">
        <v>4.496916613727997E-2</v>
      </c>
    </row>
    <row r="78" spans="11:19" ht="14.4" x14ac:dyDescent="0.3">
      <c r="K78" s="72">
        <v>37271</v>
      </c>
      <c r="L78" s="24">
        <v>96.099694521258598</v>
      </c>
      <c r="M78" s="75">
        <v>6.4396040764385098E-3</v>
      </c>
      <c r="N78" s="75">
        <v>-2.7860619696595923E-2</v>
      </c>
      <c r="O78" s="75">
        <v>-3.6223485308929049E-2</v>
      </c>
      <c r="P78" s="24">
        <v>105.65225620173401</v>
      </c>
      <c r="Q78" s="76">
        <v>1.1056207450375721E-2</v>
      </c>
      <c r="R78" s="76">
        <v>1.3139624756522528E-2</v>
      </c>
      <c r="S78" s="76">
        <v>5.0560928124348203E-2</v>
      </c>
    </row>
    <row r="79" spans="11:19" ht="14.4" x14ac:dyDescent="0.3">
      <c r="K79" s="72">
        <v>37302</v>
      </c>
      <c r="L79" s="24">
        <v>97.158625474720793</v>
      </c>
      <c r="M79" s="75">
        <v>1.1019087612478717E-2</v>
      </c>
      <c r="N79" s="75">
        <v>1.3008234710221167E-4</v>
      </c>
      <c r="O79" s="75">
        <v>-1.7926806161734032E-2</v>
      </c>
      <c r="P79" s="24">
        <v>107.589896401836</v>
      </c>
      <c r="Q79" s="76">
        <v>1.8339790078900409E-2</v>
      </c>
      <c r="R79" s="76">
        <v>3.1467130523601616E-2</v>
      </c>
      <c r="S79" s="76">
        <v>6.433747989710592E-2</v>
      </c>
    </row>
    <row r="80" spans="11:19" ht="14.4" x14ac:dyDescent="0.3">
      <c r="K80" s="72">
        <v>37330</v>
      </c>
      <c r="L80" s="24">
        <v>98.163634379273205</v>
      </c>
      <c r="M80" s="75">
        <v>1.0344000850587287E-2</v>
      </c>
      <c r="N80" s="75">
        <v>2.8054977818113391E-2</v>
      </c>
      <c r="O80" s="75">
        <v>-6.6330238184578727E-3</v>
      </c>
      <c r="P80" s="24">
        <v>108.805150773272</v>
      </c>
      <c r="Q80" s="76">
        <v>1.1295246227370326E-2</v>
      </c>
      <c r="R80" s="76">
        <v>4.1228337630949907E-2</v>
      </c>
      <c r="S80" s="76">
        <v>8.0195262070628548E-2</v>
      </c>
    </row>
    <row r="81" spans="11:19" ht="14.4" x14ac:dyDescent="0.3">
      <c r="K81" s="72">
        <v>37361</v>
      </c>
      <c r="L81" s="24">
        <v>97.314690841047707</v>
      </c>
      <c r="M81" s="75">
        <v>-8.6482488509487254E-3</v>
      </c>
      <c r="N81" s="75">
        <v>1.264308201854214E-2</v>
      </c>
      <c r="O81" s="75">
        <v>-1.5993704493288519E-2</v>
      </c>
      <c r="P81" s="24">
        <v>110.429588686137</v>
      </c>
      <c r="Q81" s="76">
        <v>1.492978872158357E-2</v>
      </c>
      <c r="R81" s="76">
        <v>4.5217515045595347E-2</v>
      </c>
      <c r="S81" s="76">
        <v>0.1000953175793815</v>
      </c>
    </row>
    <row r="82" spans="11:19" ht="14.4" x14ac:dyDescent="0.3">
      <c r="K82" s="72">
        <v>37391</v>
      </c>
      <c r="L82" s="24">
        <v>96.813078608633504</v>
      </c>
      <c r="M82" s="75">
        <v>-5.1545375942624316E-3</v>
      </c>
      <c r="N82" s="75">
        <v>-3.5565227935134835E-3</v>
      </c>
      <c r="O82" s="75">
        <v>-2.6039209141165531E-2</v>
      </c>
      <c r="P82" s="24">
        <v>110.559606105835</v>
      </c>
      <c r="Q82" s="76">
        <v>1.1773784657256314E-3</v>
      </c>
      <c r="R82" s="76">
        <v>2.7602124393795169E-2</v>
      </c>
      <c r="S82" s="76">
        <v>9.5678310100543396E-2</v>
      </c>
    </row>
    <row r="83" spans="11:19" ht="14.4" x14ac:dyDescent="0.3">
      <c r="K83" s="72">
        <v>37422</v>
      </c>
      <c r="L83" s="24">
        <v>96.879947804999802</v>
      </c>
      <c r="M83" s="75">
        <v>6.9070416236449717E-4</v>
      </c>
      <c r="N83" s="75">
        <v>-1.3077007411050445E-2</v>
      </c>
      <c r="O83" s="75">
        <v>-2.9692139254469674E-2</v>
      </c>
      <c r="P83" s="24">
        <v>111.422479298642</v>
      </c>
      <c r="Q83" s="76">
        <v>7.8045972050677648E-3</v>
      </c>
      <c r="R83" s="76">
        <v>2.4055189545428624E-2</v>
      </c>
      <c r="S83" s="76">
        <v>9.0398653115674188E-2</v>
      </c>
    </row>
    <row r="84" spans="11:19" ht="14.4" x14ac:dyDescent="0.3">
      <c r="K84" s="72">
        <v>37452</v>
      </c>
      <c r="L84" s="24">
        <v>97.806691531638293</v>
      </c>
      <c r="M84" s="75">
        <v>9.5658982858233266E-3</v>
      </c>
      <c r="N84" s="75">
        <v>5.0557699596889272E-3</v>
      </c>
      <c r="O84" s="75">
        <v>-2.7472405955901169E-2</v>
      </c>
      <c r="P84" s="24">
        <v>110.18836023544</v>
      </c>
      <c r="Q84" s="76">
        <v>-1.1076033049796319E-2</v>
      </c>
      <c r="R84" s="76">
        <v>-2.1844548509785122E-3</v>
      </c>
      <c r="S84" s="76">
        <v>6.5305690856112708E-2</v>
      </c>
    </row>
    <row r="85" spans="11:19" ht="14.4" x14ac:dyDescent="0.3">
      <c r="K85" s="72">
        <v>37483</v>
      </c>
      <c r="L85" s="24">
        <v>98.2802987981473</v>
      </c>
      <c r="M85" s="75">
        <v>4.8422787755355579E-3</v>
      </c>
      <c r="N85" s="75">
        <v>1.5155185751762223E-2</v>
      </c>
      <c r="O85" s="75">
        <v>-2.5329307326380279E-2</v>
      </c>
      <c r="P85" s="24">
        <v>109.819168865504</v>
      </c>
      <c r="Q85" s="76">
        <v>-3.3505478178198489E-3</v>
      </c>
      <c r="R85" s="76">
        <v>-6.6971769022241556E-3</v>
      </c>
      <c r="S85" s="76">
        <v>5.7495530715709231E-2</v>
      </c>
    </row>
    <row r="86" spans="11:19" ht="14.4" x14ac:dyDescent="0.3">
      <c r="K86" s="72">
        <v>37514</v>
      </c>
      <c r="L86" s="24">
        <v>98.623676174896403</v>
      </c>
      <c r="M86" s="75">
        <v>3.4938576800052079E-3</v>
      </c>
      <c r="N86" s="75">
        <v>1.7998857445777894E-2</v>
      </c>
      <c r="O86" s="75">
        <v>-2.0262650086421807E-2</v>
      </c>
      <c r="P86" s="24">
        <v>109.116544458715</v>
      </c>
      <c r="Q86" s="76">
        <v>-6.3980124239467751E-3</v>
      </c>
      <c r="R86" s="76">
        <v>-2.0695418504792729E-2</v>
      </c>
      <c r="S86" s="76">
        <v>4.7752584104227225E-2</v>
      </c>
    </row>
    <row r="87" spans="11:19" ht="14.4" x14ac:dyDescent="0.3">
      <c r="K87" s="72">
        <v>37544</v>
      </c>
      <c r="L87" s="24">
        <v>98.990264792555607</v>
      </c>
      <c r="M87" s="75">
        <v>3.717044749063092E-3</v>
      </c>
      <c r="N87" s="75">
        <v>1.2101148115560623E-2</v>
      </c>
      <c r="O87" s="75">
        <v>1.3802348790707963E-3</v>
      </c>
      <c r="P87" s="24">
        <v>110.422620003763</v>
      </c>
      <c r="Q87" s="76">
        <v>1.1969546428792555E-2</v>
      </c>
      <c r="R87" s="76">
        <v>2.1259937784940952E-3</v>
      </c>
      <c r="S87" s="76">
        <v>5.8884455639371502E-2</v>
      </c>
    </row>
    <row r="88" spans="11:19" ht="14.4" x14ac:dyDescent="0.3">
      <c r="K88" s="72">
        <v>37575</v>
      </c>
      <c r="L88" s="24">
        <v>100.47438884991099</v>
      </c>
      <c r="M88" s="75">
        <v>1.4992626400843756E-2</v>
      </c>
      <c r="N88" s="75">
        <v>2.232482072800801E-2</v>
      </c>
      <c r="O88" s="75">
        <v>3.4261840400177102E-2</v>
      </c>
      <c r="P88" s="24">
        <v>112.533392842015</v>
      </c>
      <c r="Q88" s="76">
        <v>1.9115402606640464E-2</v>
      </c>
      <c r="R88" s="76">
        <v>2.4715393537854347E-2</v>
      </c>
      <c r="S88" s="76">
        <v>7.8860559260262031E-2</v>
      </c>
    </row>
    <row r="89" spans="11:19" ht="14.4" x14ac:dyDescent="0.3">
      <c r="K89" s="72">
        <v>37605</v>
      </c>
      <c r="L89" s="24">
        <v>102.403044878375</v>
      </c>
      <c r="M89" s="75">
        <v>1.9195498977804482E-2</v>
      </c>
      <c r="N89" s="75">
        <v>3.8321109596202607E-2</v>
      </c>
      <c r="O89" s="75">
        <v>7.2453772689304863E-2</v>
      </c>
      <c r="P89" s="24">
        <v>115.306088216156</v>
      </c>
      <c r="Q89" s="76">
        <v>2.4638867665116582E-2</v>
      </c>
      <c r="R89" s="76">
        <v>5.6724154784638214E-2</v>
      </c>
      <c r="S89" s="76">
        <v>0.10344010093985845</v>
      </c>
    </row>
    <row r="90" spans="11:19" ht="14.4" x14ac:dyDescent="0.3">
      <c r="K90" s="72">
        <v>37636</v>
      </c>
      <c r="L90" s="24">
        <v>105.265475513018</v>
      </c>
      <c r="M90" s="75">
        <v>2.7952592992158909E-2</v>
      </c>
      <c r="N90" s="75">
        <v>6.3392200572579105E-2</v>
      </c>
      <c r="O90" s="75">
        <v>9.537783691634738E-2</v>
      </c>
      <c r="P90" s="24">
        <v>117.088741951708</v>
      </c>
      <c r="Q90" s="76">
        <v>1.5460187429220396E-2</v>
      </c>
      <c r="R90" s="76">
        <v>6.0369170263464333E-2</v>
      </c>
      <c r="S90" s="76">
        <v>0.10824648863283137</v>
      </c>
    </row>
    <row r="91" spans="11:19" ht="14.4" x14ac:dyDescent="0.3">
      <c r="K91" s="72">
        <v>37667</v>
      </c>
      <c r="L91" s="24">
        <v>106.336238594902</v>
      </c>
      <c r="M91" s="75">
        <v>1.0172025316615541E-2</v>
      </c>
      <c r="N91" s="75">
        <v>5.8341730784224666E-2</v>
      </c>
      <c r="O91" s="75">
        <v>9.4460096315062358E-2</v>
      </c>
      <c r="P91" s="24">
        <v>117.953018670785</v>
      </c>
      <c r="Q91" s="76">
        <v>7.3813818875383408E-3</v>
      </c>
      <c r="R91" s="76">
        <v>4.8160156660153053E-2</v>
      </c>
      <c r="S91" s="76">
        <v>9.6320589716379246E-2</v>
      </c>
    </row>
    <row r="92" spans="11:19" ht="14.4" x14ac:dyDescent="0.3">
      <c r="K92" s="72">
        <v>37695</v>
      </c>
      <c r="L92" s="24">
        <v>106.574033792865</v>
      </c>
      <c r="M92" s="75">
        <v>2.2362573766494531E-3</v>
      </c>
      <c r="N92" s="75">
        <v>4.0731102473016367E-2</v>
      </c>
      <c r="O92" s="75">
        <v>8.5677343415145657E-2</v>
      </c>
      <c r="P92" s="24">
        <v>118.204465890214</v>
      </c>
      <c r="Q92" s="76">
        <v>2.1317573917358779E-3</v>
      </c>
      <c r="R92" s="76">
        <v>2.513638021111797E-2</v>
      </c>
      <c r="S92" s="76">
        <v>8.6386674253393192E-2</v>
      </c>
    </row>
    <row r="93" spans="11:19" ht="14.4" x14ac:dyDescent="0.3">
      <c r="K93" s="72">
        <v>37726</v>
      </c>
      <c r="L93" s="24">
        <v>104.996862727693</v>
      </c>
      <c r="M93" s="75">
        <v>-1.4798830531622231E-2</v>
      </c>
      <c r="N93" s="75">
        <v>-2.5517652774179611E-3</v>
      </c>
      <c r="O93" s="75">
        <v>7.8941543360531607E-2</v>
      </c>
      <c r="P93" s="24">
        <v>118.930056148478</v>
      </c>
      <c r="Q93" s="76">
        <v>6.1384335422480785E-3</v>
      </c>
      <c r="R93" s="76">
        <v>1.5725800500353992E-2</v>
      </c>
      <c r="S93" s="76">
        <v>7.6976357183589972E-2</v>
      </c>
    </row>
    <row r="94" spans="11:19" ht="14.4" x14ac:dyDescent="0.3">
      <c r="K94" s="72">
        <v>37756</v>
      </c>
      <c r="L94" s="24">
        <v>105.456303127933</v>
      </c>
      <c r="M94" s="75">
        <v>4.3757536016246767E-3</v>
      </c>
      <c r="N94" s="75">
        <v>-8.2750290831821172E-3</v>
      </c>
      <c r="O94" s="75">
        <v>8.927744725730391E-2</v>
      </c>
      <c r="P94" s="24">
        <v>119.762292886447</v>
      </c>
      <c r="Q94" s="76">
        <v>6.9976990251312543E-3</v>
      </c>
      <c r="R94" s="76">
        <v>1.5338939486676528E-2</v>
      </c>
      <c r="S94" s="76">
        <v>8.3237333278870285E-2</v>
      </c>
    </row>
    <row r="95" spans="11:19" ht="14.4" x14ac:dyDescent="0.3">
      <c r="K95" s="72">
        <v>37787</v>
      </c>
      <c r="L95" s="24">
        <v>105.467143035295</v>
      </c>
      <c r="M95" s="75">
        <v>1.0279051171413478E-4</v>
      </c>
      <c r="N95" s="75">
        <v>-1.0386120503999341E-2</v>
      </c>
      <c r="O95" s="75">
        <v>8.8637488199101E-2</v>
      </c>
      <c r="P95" s="24">
        <v>120.957733178835</v>
      </c>
      <c r="Q95" s="76">
        <v>9.9817752614461686E-3</v>
      </c>
      <c r="R95" s="76">
        <v>2.3292413428594116E-2</v>
      </c>
      <c r="S95" s="76">
        <v>8.5577470006173328E-2</v>
      </c>
    </row>
    <row r="96" spans="11:19" ht="14.4" x14ac:dyDescent="0.3">
      <c r="K96" s="72">
        <v>37817</v>
      </c>
      <c r="L96" s="24">
        <v>105.96413254543501</v>
      </c>
      <c r="M96" s="75">
        <v>4.7122686349216902E-3</v>
      </c>
      <c r="N96" s="75">
        <v>9.2123687566798562E-3</v>
      </c>
      <c r="O96" s="75">
        <v>8.340371078964437E-2</v>
      </c>
      <c r="P96" s="24">
        <v>121.696670964638</v>
      </c>
      <c r="Q96" s="76">
        <v>6.1090578203089052E-3</v>
      </c>
      <c r="R96" s="76">
        <v>2.3262536870461314E-2</v>
      </c>
      <c r="S96" s="76">
        <v>0.10444216344274593</v>
      </c>
    </row>
    <row r="97" spans="11:19" ht="14.4" x14ac:dyDescent="0.3">
      <c r="K97" s="72">
        <v>37848</v>
      </c>
      <c r="L97" s="24">
        <v>103.745864744488</v>
      </c>
      <c r="M97" s="75">
        <v>-2.0934138256601731E-2</v>
      </c>
      <c r="N97" s="75">
        <v>-1.6219403987355774E-2</v>
      </c>
      <c r="O97" s="75">
        <v>5.5612020040416654E-2</v>
      </c>
      <c r="P97" s="24">
        <v>122.07456719416</v>
      </c>
      <c r="Q97" s="76">
        <v>3.1052306240308969E-3</v>
      </c>
      <c r="R97" s="76">
        <v>1.9307198050269259E-2</v>
      </c>
      <c r="S97" s="76">
        <v>0.11159616718339249</v>
      </c>
    </row>
    <row r="98" spans="11:19" ht="14.4" x14ac:dyDescent="0.3">
      <c r="K98" s="72">
        <v>37879</v>
      </c>
      <c r="L98" s="24">
        <v>102.60246166751701</v>
      </c>
      <c r="M98" s="75">
        <v>-1.1021191830508537E-2</v>
      </c>
      <c r="N98" s="75">
        <v>-2.71618371877137E-2</v>
      </c>
      <c r="O98" s="75">
        <v>4.0343106715721389E-2</v>
      </c>
      <c r="P98" s="24">
        <v>121.407606776572</v>
      </c>
      <c r="Q98" s="76">
        <v>-5.4635493118496692E-3</v>
      </c>
      <c r="R98" s="76">
        <v>3.7192628029152353E-3</v>
      </c>
      <c r="S98" s="76">
        <v>0.11264160149891289</v>
      </c>
    </row>
    <row r="99" spans="11:19" ht="14.4" x14ac:dyDescent="0.3">
      <c r="K99" s="72">
        <v>37909</v>
      </c>
      <c r="L99" s="24">
        <v>102.31440885385599</v>
      </c>
      <c r="M99" s="75">
        <v>-2.8074649377755057E-3</v>
      </c>
      <c r="N99" s="75">
        <v>-3.4443010138492824E-2</v>
      </c>
      <c r="O99" s="75">
        <v>3.3580514894737234E-2</v>
      </c>
      <c r="P99" s="24">
        <v>120.701987099831</v>
      </c>
      <c r="Q99" s="76">
        <v>-5.8119890135018837E-3</v>
      </c>
      <c r="R99" s="76">
        <v>-8.1734681558875977E-3</v>
      </c>
      <c r="S99" s="76">
        <v>9.309113563613769E-2</v>
      </c>
    </row>
    <row r="100" spans="11:19" ht="14.4" x14ac:dyDescent="0.3">
      <c r="K100" s="72">
        <v>37940</v>
      </c>
      <c r="L100" s="24">
        <v>103.189907085325</v>
      </c>
      <c r="M100" s="75">
        <v>8.5569397436440209E-3</v>
      </c>
      <c r="N100" s="75">
        <v>-5.3588416322158938E-3</v>
      </c>
      <c r="O100" s="75">
        <v>2.7026969424720271E-2</v>
      </c>
      <c r="P100" s="24">
        <v>120.983735816308</v>
      </c>
      <c r="Q100" s="76">
        <v>2.3342508540804552E-3</v>
      </c>
      <c r="R100" s="76">
        <v>-8.9357791956536925E-3</v>
      </c>
      <c r="S100" s="76">
        <v>7.5091870607299605E-2</v>
      </c>
    </row>
    <row r="101" spans="11:19" ht="14.4" x14ac:dyDescent="0.3">
      <c r="K101" s="72">
        <v>37970</v>
      </c>
      <c r="L101" s="24">
        <v>104.23971643311</v>
      </c>
      <c r="M101" s="75">
        <v>1.0173566169770165E-2</v>
      </c>
      <c r="N101" s="75">
        <v>1.59572659269962E-2</v>
      </c>
      <c r="O101" s="75">
        <v>1.7935712330785059E-2</v>
      </c>
      <c r="P101" s="24">
        <v>122.51633571395</v>
      </c>
      <c r="Q101" s="76">
        <v>1.2667817597970199E-2</v>
      </c>
      <c r="R101" s="76">
        <v>9.132285585848221E-3</v>
      </c>
      <c r="S101" s="76">
        <v>6.2531368545583277E-2</v>
      </c>
    </row>
    <row r="102" spans="11:19" ht="14.4" x14ac:dyDescent="0.3">
      <c r="K102" s="72">
        <v>38001</v>
      </c>
      <c r="L102" s="24">
        <v>104.868604407508</v>
      </c>
      <c r="M102" s="75">
        <v>6.0330936798120849E-3</v>
      </c>
      <c r="N102" s="75">
        <v>2.4964182291278059E-2</v>
      </c>
      <c r="O102" s="75">
        <v>-3.7701924926081265E-3</v>
      </c>
      <c r="P102" s="24">
        <v>123.632029500115</v>
      </c>
      <c r="Q102" s="76">
        <v>9.1064900012183259E-3</v>
      </c>
      <c r="R102" s="76">
        <v>2.427501378134389E-2</v>
      </c>
      <c r="S102" s="76">
        <v>5.5883148450819542E-2</v>
      </c>
    </row>
    <row r="103" spans="11:19" ht="14.4" x14ac:dyDescent="0.3">
      <c r="K103" s="72">
        <v>38032</v>
      </c>
      <c r="L103" s="24">
        <v>108.460204610529</v>
      </c>
      <c r="M103" s="75">
        <v>3.4248574426188005E-2</v>
      </c>
      <c r="N103" s="75">
        <v>5.107376946125286E-2</v>
      </c>
      <c r="O103" s="75">
        <v>1.9974056292497488E-2</v>
      </c>
      <c r="P103" s="24">
        <v>123.88354912757799</v>
      </c>
      <c r="Q103" s="76">
        <v>2.0344212456915312E-3</v>
      </c>
      <c r="R103" s="76">
        <v>2.3968621002684598E-2</v>
      </c>
      <c r="S103" s="76">
        <v>5.0278751011413325E-2</v>
      </c>
    </row>
    <row r="104" spans="11:19" ht="14.4" x14ac:dyDescent="0.3">
      <c r="K104" s="72">
        <v>38061</v>
      </c>
      <c r="L104" s="24">
        <v>110.735649480219</v>
      </c>
      <c r="M104" s="75">
        <v>2.0979536945010535E-2</v>
      </c>
      <c r="N104" s="75">
        <v>6.2317255547000627E-2</v>
      </c>
      <c r="O104" s="75">
        <v>3.9049058567515837E-2</v>
      </c>
      <c r="P104" s="24">
        <v>124.205460455742</v>
      </c>
      <c r="Q104" s="76">
        <v>2.5984994006951201E-3</v>
      </c>
      <c r="R104" s="76">
        <v>1.3786934876470314E-2</v>
      </c>
      <c r="S104" s="76">
        <v>5.0767917441474797E-2</v>
      </c>
    </row>
    <row r="105" spans="11:19" ht="14.4" x14ac:dyDescent="0.3">
      <c r="K105" s="72">
        <v>38092</v>
      </c>
      <c r="L105" s="24">
        <v>113.604672668134</v>
      </c>
      <c r="M105" s="75">
        <v>2.590875839336193E-2</v>
      </c>
      <c r="N105" s="75">
        <v>8.330489673228203E-2</v>
      </c>
      <c r="O105" s="75">
        <v>8.1981591800177611E-2</v>
      </c>
      <c r="P105" s="24">
        <v>125.37273358599499</v>
      </c>
      <c r="Q105" s="76">
        <v>9.397921202256132E-3</v>
      </c>
      <c r="R105" s="76">
        <v>1.4079717795770552E-2</v>
      </c>
      <c r="S105" s="76">
        <v>5.4171986848081888E-2</v>
      </c>
    </row>
    <row r="106" spans="11:19" ht="14.4" x14ac:dyDescent="0.3">
      <c r="K106" s="72">
        <v>38122</v>
      </c>
      <c r="L106" s="24">
        <v>113.865449628006</v>
      </c>
      <c r="M106" s="75">
        <v>2.2954774108085996E-3</v>
      </c>
      <c r="N106" s="75">
        <v>4.9836205241237996E-2</v>
      </c>
      <c r="O106" s="75">
        <v>7.9740577382762634E-2</v>
      </c>
      <c r="P106" s="24">
        <v>127.330271669198</v>
      </c>
      <c r="Q106" s="76">
        <v>1.5613746523763128E-2</v>
      </c>
      <c r="R106" s="76">
        <v>2.7822277985194654E-2</v>
      </c>
      <c r="S106" s="76">
        <v>6.3191665760162108E-2</v>
      </c>
    </row>
    <row r="107" spans="11:19" ht="14.4" x14ac:dyDescent="0.3">
      <c r="K107" s="72">
        <v>38153</v>
      </c>
      <c r="L107" s="24">
        <v>116.460840644011</v>
      </c>
      <c r="M107" s="75">
        <v>2.279349025085331E-2</v>
      </c>
      <c r="N107" s="75">
        <v>5.1701427595046701E-2</v>
      </c>
      <c r="O107" s="75">
        <v>0.1042381285045042</v>
      </c>
      <c r="P107" s="24">
        <v>128.694136320186</v>
      </c>
      <c r="Q107" s="76">
        <v>1.071123648060146E-2</v>
      </c>
      <c r="R107" s="76">
        <v>3.6139118586042018E-2</v>
      </c>
      <c r="S107" s="76">
        <v>6.3959557921879906E-2</v>
      </c>
    </row>
    <row r="108" spans="11:19" ht="14.4" x14ac:dyDescent="0.3">
      <c r="K108" s="72">
        <v>38183</v>
      </c>
      <c r="L108" s="24">
        <v>119.110951146144</v>
      </c>
      <c r="M108" s="75">
        <v>2.2755378438608975E-2</v>
      </c>
      <c r="N108" s="75">
        <v>4.8468767601620888E-2</v>
      </c>
      <c r="O108" s="75">
        <v>0.12406857192995879</v>
      </c>
      <c r="P108" s="24">
        <v>131.00739330848</v>
      </c>
      <c r="Q108" s="76">
        <v>1.7974843722006861E-2</v>
      </c>
      <c r="R108" s="76">
        <v>4.4943262871588452E-2</v>
      </c>
      <c r="S108" s="76">
        <v>7.6507617423219987E-2</v>
      </c>
    </row>
    <row r="109" spans="11:19" ht="14.4" x14ac:dyDescent="0.3">
      <c r="K109" s="72">
        <v>38214</v>
      </c>
      <c r="L109" s="24">
        <v>121.868445310281</v>
      </c>
      <c r="M109" s="75">
        <v>2.3150635081015114E-2</v>
      </c>
      <c r="N109" s="75">
        <v>7.0284671148451716E-2</v>
      </c>
      <c r="O109" s="75">
        <v>0.17468243780536663</v>
      </c>
      <c r="P109" s="24">
        <v>133.52801618680701</v>
      </c>
      <c r="Q109" s="76">
        <v>1.9240310143350037E-2</v>
      </c>
      <c r="R109" s="76">
        <v>4.8674556618481413E-2</v>
      </c>
      <c r="S109" s="76">
        <v>9.3823383984890762E-2</v>
      </c>
    </row>
    <row r="110" spans="11:19" ht="14.4" x14ac:dyDescent="0.3">
      <c r="K110" s="72">
        <v>38245</v>
      </c>
      <c r="L110" s="24">
        <v>123.3877749291</v>
      </c>
      <c r="M110" s="75">
        <v>1.246696480742604E-2</v>
      </c>
      <c r="N110" s="75">
        <v>5.9478656059702928E-2</v>
      </c>
      <c r="O110" s="75">
        <v>0.20258103873704081</v>
      </c>
      <c r="P110" s="24">
        <v>136.53331769298401</v>
      </c>
      <c r="Q110" s="76">
        <v>2.2506898492167915E-2</v>
      </c>
      <c r="R110" s="76">
        <v>6.0913275436997649E-2</v>
      </c>
      <c r="S110" s="76">
        <v>0.12458618794988729</v>
      </c>
    </row>
    <row r="111" spans="11:19" ht="14.4" x14ac:dyDescent="0.3">
      <c r="K111" s="72">
        <v>38275</v>
      </c>
      <c r="L111" s="24">
        <v>124.311758789965</v>
      </c>
      <c r="M111" s="75">
        <v>7.4884554924175006E-3</v>
      </c>
      <c r="N111" s="75">
        <v>4.3663555649386288E-2</v>
      </c>
      <c r="O111" s="75">
        <v>0.21499757641692097</v>
      </c>
      <c r="P111" s="24">
        <v>137.327927964265</v>
      </c>
      <c r="Q111" s="76">
        <v>5.8199001145478046E-3</v>
      </c>
      <c r="R111" s="76">
        <v>4.8245633289582202E-2</v>
      </c>
      <c r="S111" s="76">
        <v>0.13774372124199497</v>
      </c>
    </row>
    <row r="112" spans="11:19" ht="14.4" x14ac:dyDescent="0.3">
      <c r="K112" s="72">
        <v>38306</v>
      </c>
      <c r="L112" s="24">
        <v>123.77834140581101</v>
      </c>
      <c r="M112" s="75">
        <v>-4.2909648238124154E-3</v>
      </c>
      <c r="N112" s="75">
        <v>1.5671785183337228E-2</v>
      </c>
      <c r="O112" s="75">
        <v>0.19951984551611202</v>
      </c>
      <c r="P112" s="24">
        <v>138.16364140706199</v>
      </c>
      <c r="Q112" s="76">
        <v>6.0855315825814049E-3</v>
      </c>
      <c r="R112" s="76">
        <v>3.4716498848973432E-2</v>
      </c>
      <c r="S112" s="76">
        <v>0.14200177796492075</v>
      </c>
    </row>
    <row r="113" spans="11:19" ht="14.4" x14ac:dyDescent="0.3">
      <c r="K113" s="72">
        <v>38336</v>
      </c>
      <c r="L113" s="24">
        <v>123.427458940623</v>
      </c>
      <c r="M113" s="75">
        <v>-2.8347646381657876E-3</v>
      </c>
      <c r="N113" s="75">
        <v>3.2162028649751484E-4</v>
      </c>
      <c r="O113" s="75">
        <v>0.1840732416019728</v>
      </c>
      <c r="P113" s="24">
        <v>138.14428706075199</v>
      </c>
      <c r="Q113" s="76">
        <v>-1.4008277512733702E-4</v>
      </c>
      <c r="R113" s="76">
        <v>1.1799093400707505E-2</v>
      </c>
      <c r="S113" s="76">
        <v>0.12755810280916324</v>
      </c>
    </row>
    <row r="114" spans="11:19" ht="14.4" x14ac:dyDescent="0.3">
      <c r="K114" s="72">
        <v>38367</v>
      </c>
      <c r="L114" s="24">
        <v>122.85313180025101</v>
      </c>
      <c r="M114" s="75">
        <v>-4.6531553456696795E-3</v>
      </c>
      <c r="N114" s="75">
        <v>-1.1733620406565559E-2</v>
      </c>
      <c r="O114" s="75">
        <v>0.17149582083553905</v>
      </c>
      <c r="P114" s="24">
        <v>140.19547783888001</v>
      </c>
      <c r="Q114" s="76">
        <v>1.4848176654789658E-2</v>
      </c>
      <c r="R114" s="76">
        <v>2.0881039400530321E-2</v>
      </c>
      <c r="S114" s="76">
        <v>0.13397376396502181</v>
      </c>
    </row>
    <row r="115" spans="11:19" ht="14.4" x14ac:dyDescent="0.3">
      <c r="K115" s="72">
        <v>38398</v>
      </c>
      <c r="L115" s="24">
        <v>126.151564753046</v>
      </c>
      <c r="M115" s="75">
        <v>2.6848586637237437E-2</v>
      </c>
      <c r="N115" s="75">
        <v>1.9173171334186057E-2</v>
      </c>
      <c r="O115" s="75">
        <v>0.16311383706166804</v>
      </c>
      <c r="P115" s="24">
        <v>141.67940686637601</v>
      </c>
      <c r="Q115" s="76">
        <v>1.058471393208138E-2</v>
      </c>
      <c r="R115" s="76">
        <v>2.5446386788227304E-2</v>
      </c>
      <c r="S115" s="76">
        <v>0.14364988623688402</v>
      </c>
    </row>
    <row r="116" spans="11:19" ht="14.4" x14ac:dyDescent="0.3">
      <c r="K116" s="72">
        <v>38426</v>
      </c>
      <c r="L116" s="24">
        <v>128.26671781829299</v>
      </c>
      <c r="M116" s="75">
        <v>1.6766760439219208E-2</v>
      </c>
      <c r="N116" s="75">
        <v>3.920731188347637E-2</v>
      </c>
      <c r="O116" s="75">
        <v>0.15831458451151836</v>
      </c>
      <c r="P116" s="24">
        <v>144.46099036517799</v>
      </c>
      <c r="Q116" s="76">
        <v>1.9632941443814778E-2</v>
      </c>
      <c r="R116" s="76">
        <v>4.5725403770393358E-2</v>
      </c>
      <c r="S116" s="76">
        <v>0.16308083263902584</v>
      </c>
    </row>
    <row r="117" spans="11:19" ht="14.4" x14ac:dyDescent="0.3">
      <c r="K117" s="72">
        <v>38457</v>
      </c>
      <c r="L117" s="24">
        <v>130.36548022740701</v>
      </c>
      <c r="M117" s="75">
        <v>1.6362486269331233E-2</v>
      </c>
      <c r="N117" s="75">
        <v>6.1149018483065198E-2</v>
      </c>
      <c r="O117" s="75">
        <v>0.14753625150820393</v>
      </c>
      <c r="P117" s="24">
        <v>146.02086454021</v>
      </c>
      <c r="Q117" s="76">
        <v>1.079789201976844E-2</v>
      </c>
      <c r="R117" s="76">
        <v>4.1551887344218219E-2</v>
      </c>
      <c r="S117" s="76">
        <v>0.16469395189546665</v>
      </c>
    </row>
    <row r="118" spans="11:19" ht="14.4" x14ac:dyDescent="0.3">
      <c r="K118" s="72">
        <v>38487</v>
      </c>
      <c r="L118" s="24">
        <v>129.82207756227399</v>
      </c>
      <c r="M118" s="75">
        <v>-4.1683017941951395E-3</v>
      </c>
      <c r="N118" s="75">
        <v>2.9096054546872807E-2</v>
      </c>
      <c r="O118" s="75">
        <v>0.14013581807649</v>
      </c>
      <c r="P118" s="24">
        <v>147.411632072732</v>
      </c>
      <c r="Q118" s="76">
        <v>9.5244438998580705E-3</v>
      </c>
      <c r="R118" s="76">
        <v>4.0459127639927983E-2</v>
      </c>
      <c r="S118" s="76">
        <v>0.15771081095079298</v>
      </c>
    </row>
    <row r="119" spans="11:19" ht="14.4" x14ac:dyDescent="0.3">
      <c r="K119" s="72">
        <v>38518</v>
      </c>
      <c r="L119" s="24">
        <v>130.60553421631101</v>
      </c>
      <c r="M119" s="75">
        <v>6.0348491469890408E-3</v>
      </c>
      <c r="N119" s="75">
        <v>1.8234008305500371E-2</v>
      </c>
      <c r="O119" s="75">
        <v>0.12145450345439701</v>
      </c>
      <c r="P119" s="24">
        <v>149.11573215967701</v>
      </c>
      <c r="Q119" s="76">
        <v>1.1560146665388071E-2</v>
      </c>
      <c r="R119" s="76">
        <v>3.2221444576369329E-2</v>
      </c>
      <c r="S119" s="76">
        <v>0.15868318808778414</v>
      </c>
    </row>
    <row r="120" spans="11:19" ht="14.4" x14ac:dyDescent="0.3">
      <c r="K120" s="72">
        <v>38548</v>
      </c>
      <c r="L120" s="24">
        <v>132.36514537676001</v>
      </c>
      <c r="M120" s="75">
        <v>1.3472715157190063E-2</v>
      </c>
      <c r="N120" s="75">
        <v>1.5338915991141455E-2</v>
      </c>
      <c r="O120" s="75">
        <v>0.11127603384136942</v>
      </c>
      <c r="P120" s="24">
        <v>151.79008367106701</v>
      </c>
      <c r="Q120" s="76">
        <v>1.793473748649288E-2</v>
      </c>
      <c r="R120" s="76">
        <v>3.9509553302694789E-2</v>
      </c>
      <c r="S120" s="76">
        <v>0.15863753821626303</v>
      </c>
    </row>
    <row r="121" spans="11:19" ht="14.4" x14ac:dyDescent="0.3">
      <c r="K121" s="72">
        <v>38579</v>
      </c>
      <c r="L121" s="24">
        <v>134.19832262049201</v>
      </c>
      <c r="M121" s="75">
        <v>1.3849395462182335E-2</v>
      </c>
      <c r="N121" s="75">
        <v>3.3709559578714909E-2</v>
      </c>
      <c r="O121" s="75">
        <v>0.1011736654128863</v>
      </c>
      <c r="P121" s="24">
        <v>155.512762834141</v>
      </c>
      <c r="Q121" s="76">
        <v>2.4525180255787538E-2</v>
      </c>
      <c r="R121" s="76">
        <v>5.4955844715238955E-2</v>
      </c>
      <c r="S121" s="76">
        <v>0.1646451978780028</v>
      </c>
    </row>
    <row r="122" spans="11:19" ht="14.4" x14ac:dyDescent="0.3">
      <c r="K122" s="72">
        <v>38610</v>
      </c>
      <c r="L122" s="24">
        <v>136.37334804466499</v>
      </c>
      <c r="M122" s="75">
        <v>1.6207545531875756E-2</v>
      </c>
      <c r="N122" s="75">
        <v>4.4162093612367448E-2</v>
      </c>
      <c r="O122" s="75">
        <v>0.10524197492844523</v>
      </c>
      <c r="P122" s="24">
        <v>159.23238063578901</v>
      </c>
      <c r="Q122" s="76">
        <v>2.391840858499239E-2</v>
      </c>
      <c r="R122" s="76">
        <v>6.7844273233885533E-2</v>
      </c>
      <c r="S122" s="76">
        <v>0.16625292145795001</v>
      </c>
    </row>
    <row r="123" spans="11:19" ht="14.4" x14ac:dyDescent="0.3">
      <c r="K123" s="72">
        <v>38640</v>
      </c>
      <c r="L123" s="24">
        <v>138.27409015310499</v>
      </c>
      <c r="M123" s="75">
        <v>1.3937782827018852E-2</v>
      </c>
      <c r="N123" s="75">
        <v>4.4641244184985052E-2</v>
      </c>
      <c r="O123" s="75">
        <v>0.11231706074346914</v>
      </c>
      <c r="P123" s="24">
        <v>163.95524540062601</v>
      </c>
      <c r="Q123" s="76">
        <v>2.9660203194723067E-2</v>
      </c>
      <c r="R123" s="76">
        <v>8.0144640778518905E-2</v>
      </c>
      <c r="S123" s="76">
        <v>0.19389586540102655</v>
      </c>
    </row>
    <row r="124" spans="11:19" ht="14.4" x14ac:dyDescent="0.3">
      <c r="K124" s="72">
        <v>38671</v>
      </c>
      <c r="L124" s="24">
        <v>139.972052705219</v>
      </c>
      <c r="M124" s="75">
        <v>1.227968703488802E-2</v>
      </c>
      <c r="N124" s="75">
        <v>4.3023861788905382E-2</v>
      </c>
      <c r="O124" s="75">
        <v>0.13082831063567424</v>
      </c>
      <c r="P124" s="24">
        <v>167.14236931165399</v>
      </c>
      <c r="Q124" s="76">
        <v>1.9438987165309785E-2</v>
      </c>
      <c r="R124" s="76">
        <v>7.478232825119524E-2</v>
      </c>
      <c r="S124" s="76">
        <v>0.20974206824220842</v>
      </c>
    </row>
    <row r="125" spans="11:19" ht="14.4" x14ac:dyDescent="0.3">
      <c r="K125" s="72">
        <v>38701</v>
      </c>
      <c r="L125" s="24">
        <v>140.16973264553499</v>
      </c>
      <c r="M125" s="75">
        <v>1.41228149830952E-3</v>
      </c>
      <c r="N125" s="75">
        <v>2.7838171133164558E-2</v>
      </c>
      <c r="O125" s="75">
        <v>0.13564464381435704</v>
      </c>
      <c r="P125" s="24">
        <v>168.37849201692899</v>
      </c>
      <c r="Q125" s="76">
        <v>7.3956275142308403E-3</v>
      </c>
      <c r="R125" s="76">
        <v>5.7438765561508509E-2</v>
      </c>
      <c r="S125" s="76">
        <v>0.21885961120405106</v>
      </c>
    </row>
    <row r="126" spans="11:19" ht="14.4" x14ac:dyDescent="0.3">
      <c r="K126" s="72">
        <v>38732</v>
      </c>
      <c r="L126" s="24">
        <v>140.38415961931099</v>
      </c>
      <c r="M126" s="75">
        <v>1.5297665888986955E-3</v>
      </c>
      <c r="N126" s="75">
        <v>1.5260049542684451E-2</v>
      </c>
      <c r="O126" s="75">
        <v>0.1426990713396219</v>
      </c>
      <c r="P126" s="24">
        <v>166.03961679177399</v>
      </c>
      <c r="Q126" s="76">
        <v>-1.3890581850084738E-2</v>
      </c>
      <c r="R126" s="76">
        <v>1.2713050967383177E-2</v>
      </c>
      <c r="S126" s="76">
        <v>0.18434359903245534</v>
      </c>
    </row>
    <row r="127" spans="11:19" ht="14.4" x14ac:dyDescent="0.3">
      <c r="K127" s="72">
        <v>38763</v>
      </c>
      <c r="L127" s="24">
        <v>141.64251002065899</v>
      </c>
      <c r="M127" s="75">
        <v>8.9636210008332551E-3</v>
      </c>
      <c r="N127" s="75">
        <v>1.1934220318665867E-2</v>
      </c>
      <c r="O127" s="75">
        <v>0.1227962990228304</v>
      </c>
      <c r="P127" s="24">
        <v>164.87991708189</v>
      </c>
      <c r="Q127" s="76">
        <v>-6.9844759479199547E-3</v>
      </c>
      <c r="R127" s="76">
        <v>-1.3536078488545433E-2</v>
      </c>
      <c r="S127" s="76">
        <v>0.16375358090957692</v>
      </c>
    </row>
    <row r="128" spans="11:19" ht="14.4" x14ac:dyDescent="0.3">
      <c r="K128" s="72">
        <v>38791</v>
      </c>
      <c r="L128" s="24">
        <v>144.639270085145</v>
      </c>
      <c r="M128" s="75">
        <v>2.1157208129458649E-2</v>
      </c>
      <c r="N128" s="75">
        <v>3.1886608865215438E-2</v>
      </c>
      <c r="O128" s="75">
        <v>0.12764458735153683</v>
      </c>
      <c r="P128" s="24">
        <v>164.40541886348399</v>
      </c>
      <c r="Q128" s="76">
        <v>-2.8778411998493514E-3</v>
      </c>
      <c r="R128" s="76">
        <v>-2.3596084665288175E-2</v>
      </c>
      <c r="S128" s="76">
        <v>0.13806099797522609</v>
      </c>
    </row>
    <row r="129" spans="11:19" ht="14.4" x14ac:dyDescent="0.3">
      <c r="K129" s="72">
        <v>38822</v>
      </c>
      <c r="L129" s="24">
        <v>147.30365513917599</v>
      </c>
      <c r="M129" s="75">
        <v>1.8420896707115109E-2</v>
      </c>
      <c r="N129" s="75">
        <v>4.9289717149207268E-2</v>
      </c>
      <c r="O129" s="75">
        <v>0.12992837430754189</v>
      </c>
      <c r="P129" s="24">
        <v>164.85051669575199</v>
      </c>
      <c r="Q129" s="76">
        <v>2.7073185016948109E-3</v>
      </c>
      <c r="R129" s="76">
        <v>-7.1615444494383951E-3</v>
      </c>
      <c r="S129" s="76">
        <v>0.1289517920252885</v>
      </c>
    </row>
    <row r="130" spans="11:19" ht="14.4" x14ac:dyDescent="0.3">
      <c r="K130" s="72">
        <v>38852</v>
      </c>
      <c r="L130" s="24">
        <v>149.334000030037</v>
      </c>
      <c r="M130" s="75">
        <v>1.3783397899683525E-2</v>
      </c>
      <c r="N130" s="75">
        <v>5.4302130117972247E-2</v>
      </c>
      <c r="O130" s="75">
        <v>0.15029741346115344</v>
      </c>
      <c r="P130" s="24">
        <v>164.73292199714101</v>
      </c>
      <c r="Q130" s="76">
        <v>-7.1334140145895564E-4</v>
      </c>
      <c r="R130" s="76">
        <v>-8.9152813362947114E-4</v>
      </c>
      <c r="S130" s="76">
        <v>0.11750287057308184</v>
      </c>
    </row>
    <row r="131" spans="11:19" ht="14.4" x14ac:dyDescent="0.3">
      <c r="K131" s="72">
        <v>38883</v>
      </c>
      <c r="L131" s="24">
        <v>151.03432562382301</v>
      </c>
      <c r="M131" s="75">
        <v>1.1386058054053239E-2</v>
      </c>
      <c r="N131" s="75">
        <v>4.421382612698066E-2</v>
      </c>
      <c r="O131" s="75">
        <v>0.15641597065617074</v>
      </c>
      <c r="P131" s="24">
        <v>164.006977951636</v>
      </c>
      <c r="Q131" s="76">
        <v>-4.406793958997457E-3</v>
      </c>
      <c r="R131" s="76">
        <v>-2.4235266367882424E-3</v>
      </c>
      <c r="S131" s="76">
        <v>9.9863680218617468E-2</v>
      </c>
    </row>
    <row r="132" spans="11:19" ht="14.4" x14ac:dyDescent="0.3">
      <c r="K132" s="72">
        <v>38913</v>
      </c>
      <c r="L132" s="24">
        <v>153.19509746122401</v>
      </c>
      <c r="M132" s="75">
        <v>1.4306495086307658E-2</v>
      </c>
      <c r="N132" s="75">
        <v>3.9995221547501014E-2</v>
      </c>
      <c r="O132" s="75">
        <v>0.15736734942702824</v>
      </c>
      <c r="P132" s="24">
        <v>163.95318658845201</v>
      </c>
      <c r="Q132" s="76">
        <v>-3.2798216183127504E-4</v>
      </c>
      <c r="R132" s="76">
        <v>-5.4432956916725672E-3</v>
      </c>
      <c r="S132" s="76">
        <v>8.0131077229937953E-2</v>
      </c>
    </row>
    <row r="133" spans="11:19" ht="14.4" x14ac:dyDescent="0.3">
      <c r="K133" s="72">
        <v>38944</v>
      </c>
      <c r="L133" s="24">
        <v>154.83387326183001</v>
      </c>
      <c r="M133" s="75">
        <v>1.0697312301529704E-2</v>
      </c>
      <c r="N133" s="75">
        <v>3.6829343824492433E-2</v>
      </c>
      <c r="O133" s="75">
        <v>0.15376906535333235</v>
      </c>
      <c r="P133" s="24">
        <v>162.64182828263301</v>
      </c>
      <c r="Q133" s="76">
        <v>-7.998370346473993E-3</v>
      </c>
      <c r="R133" s="76">
        <v>-1.2693842185014348E-2</v>
      </c>
      <c r="S133" s="76">
        <v>4.584231749580181E-2</v>
      </c>
    </row>
    <row r="134" spans="11:19" ht="14.4" x14ac:dyDescent="0.3">
      <c r="K134" s="72">
        <v>38975</v>
      </c>
      <c r="L134" s="24">
        <v>154.821218537102</v>
      </c>
      <c r="M134" s="75">
        <v>-8.1730983417349634E-5</v>
      </c>
      <c r="N134" s="75">
        <v>2.5073061356336357E-2</v>
      </c>
      <c r="O134" s="75">
        <v>0.13527474947960472</v>
      </c>
      <c r="P134" s="24">
        <v>161.745655187886</v>
      </c>
      <c r="Q134" s="76">
        <v>-5.510102193328037E-3</v>
      </c>
      <c r="R134" s="76">
        <v>-1.3787966780394179E-2</v>
      </c>
      <c r="S134" s="76">
        <v>1.5783690114170801E-2</v>
      </c>
    </row>
    <row r="135" spans="11:19" ht="14.4" x14ac:dyDescent="0.3">
      <c r="K135" s="72">
        <v>39005</v>
      </c>
      <c r="L135" s="24">
        <v>154.709028525619</v>
      </c>
      <c r="M135" s="75">
        <v>-7.2464234904667801E-4</v>
      </c>
      <c r="N135" s="75">
        <v>9.8823728009846956E-3</v>
      </c>
      <c r="O135" s="75">
        <v>0.1188576858782171</v>
      </c>
      <c r="P135" s="24">
        <v>167.52828590219701</v>
      </c>
      <c r="Q135" s="76">
        <v>3.575138205470707E-2</v>
      </c>
      <c r="R135" s="76">
        <v>2.1805610419265875E-2</v>
      </c>
      <c r="S135" s="76">
        <v>2.1792779443196464E-2</v>
      </c>
    </row>
    <row r="136" spans="11:19" ht="14.4" x14ac:dyDescent="0.3">
      <c r="K136" s="72">
        <v>39036</v>
      </c>
      <c r="L136" s="24">
        <v>155.91151187143799</v>
      </c>
      <c r="M136" s="75">
        <v>7.7725479713672829E-3</v>
      </c>
      <c r="N136" s="75">
        <v>6.9599667495603423E-3</v>
      </c>
      <c r="O136" s="75">
        <v>0.11387601209069564</v>
      </c>
      <c r="P136" s="24">
        <v>174.04310790774099</v>
      </c>
      <c r="Q136" s="76">
        <v>3.8887892695012249E-2</v>
      </c>
      <c r="R136" s="76">
        <v>7.010053776138836E-2</v>
      </c>
      <c r="S136" s="76">
        <v>4.1286590734033846E-2</v>
      </c>
    </row>
    <row r="137" spans="11:19" ht="14.4" x14ac:dyDescent="0.3">
      <c r="K137" s="72">
        <v>39066</v>
      </c>
      <c r="L137" s="24">
        <v>159.46612474065401</v>
      </c>
      <c r="M137" s="75">
        <v>2.2798912194162302E-2</v>
      </c>
      <c r="N137" s="75">
        <v>3.000174166978864E-2</v>
      </c>
      <c r="O137" s="75">
        <v>0.13766447100185508</v>
      </c>
      <c r="P137" s="24">
        <v>181.383474519532</v>
      </c>
      <c r="Q137" s="76">
        <v>4.2175566157334421E-2</v>
      </c>
      <c r="R137" s="76">
        <v>0.1214117270033277</v>
      </c>
      <c r="S137" s="76">
        <v>7.7236601580298547E-2</v>
      </c>
    </row>
    <row r="138" spans="11:19" ht="14.4" x14ac:dyDescent="0.3">
      <c r="K138" s="72">
        <v>39097</v>
      </c>
      <c r="L138" s="24">
        <v>162.179575371932</v>
      </c>
      <c r="M138" s="75">
        <v>1.7015843557313337E-2</v>
      </c>
      <c r="N138" s="75">
        <v>4.8287723848488451E-2</v>
      </c>
      <c r="O138" s="75">
        <v>0.1552555203644419</v>
      </c>
      <c r="P138" s="24">
        <v>177.08841527276101</v>
      </c>
      <c r="Q138" s="76">
        <v>-2.3679440798828E-2</v>
      </c>
      <c r="R138" s="76">
        <v>5.7065762471569803E-2</v>
      </c>
      <c r="S138" s="76">
        <v>6.6543146114598883E-2</v>
      </c>
    </row>
    <row r="139" spans="11:19" ht="14.4" x14ac:dyDescent="0.3">
      <c r="K139" s="72">
        <v>39128</v>
      </c>
      <c r="L139" s="24">
        <v>164.027987624573</v>
      </c>
      <c r="M139" s="75">
        <v>1.1397318363930653E-2</v>
      </c>
      <c r="N139" s="75">
        <v>5.2058219792183946E-2</v>
      </c>
      <c r="O139" s="75">
        <v>0.15804208496904648</v>
      </c>
      <c r="P139" s="24">
        <v>174.11018555181499</v>
      </c>
      <c r="Q139" s="76">
        <v>-1.6817755788027022E-2</v>
      </c>
      <c r="R139" s="76">
        <v>3.8540821800059355E-4</v>
      </c>
      <c r="S139" s="76">
        <v>5.598176317216752E-2</v>
      </c>
    </row>
    <row r="140" spans="11:19" ht="14.4" x14ac:dyDescent="0.3">
      <c r="K140" s="72">
        <v>39156</v>
      </c>
      <c r="L140" s="24">
        <v>163.84652335233699</v>
      </c>
      <c r="M140" s="75">
        <v>-1.1063006677333176E-3</v>
      </c>
      <c r="N140" s="75">
        <v>2.7469148189353643E-2</v>
      </c>
      <c r="O140" s="75">
        <v>0.13279418000301879</v>
      </c>
      <c r="P140" s="24">
        <v>170.67677411077401</v>
      </c>
      <c r="Q140" s="76">
        <v>-1.9719762115922856E-2</v>
      </c>
      <c r="R140" s="76">
        <v>-5.9027981667674312E-2</v>
      </c>
      <c r="S140" s="76">
        <v>3.8145672391111995E-2</v>
      </c>
    </row>
    <row r="141" spans="11:19" ht="14.4" x14ac:dyDescent="0.3">
      <c r="K141" s="72">
        <v>39187</v>
      </c>
      <c r="L141" s="24">
        <v>165.28747175921399</v>
      </c>
      <c r="M141" s="75">
        <v>8.7945009597694135E-3</v>
      </c>
      <c r="N141" s="75">
        <v>1.9163303271417131E-2</v>
      </c>
      <c r="O141" s="75">
        <v>0.12208669637590774</v>
      </c>
      <c r="P141" s="24">
        <v>170.174409321197</v>
      </c>
      <c r="Q141" s="76">
        <v>-2.9433693728647681E-3</v>
      </c>
      <c r="R141" s="76">
        <v>-3.9042677867519915E-2</v>
      </c>
      <c r="S141" s="76">
        <v>3.229527411958788E-2</v>
      </c>
    </row>
    <row r="142" spans="11:19" ht="14.4" x14ac:dyDescent="0.3">
      <c r="K142" s="72">
        <v>39217</v>
      </c>
      <c r="L142" s="24">
        <v>166.964544650302</v>
      </c>
      <c r="M142" s="75">
        <v>1.0146400530169242E-2</v>
      </c>
      <c r="N142" s="75">
        <v>1.7902780301433552E-2</v>
      </c>
      <c r="O142" s="75">
        <v>0.1180611556425113</v>
      </c>
      <c r="P142" s="24">
        <v>170.48993648333499</v>
      </c>
      <c r="Q142" s="76">
        <v>1.8541398991573921E-3</v>
      </c>
      <c r="R142" s="76">
        <v>-2.0792862043114813E-2</v>
      </c>
      <c r="S142" s="76">
        <v>3.4947564921442353E-2</v>
      </c>
    </row>
    <row r="143" spans="11:19" ht="14.4" x14ac:dyDescent="0.3">
      <c r="K143" s="72">
        <v>39248</v>
      </c>
      <c r="L143" s="24">
        <v>169.65416931859599</v>
      </c>
      <c r="M143" s="75">
        <v>1.6108956988007517E-2</v>
      </c>
      <c r="N143" s="75">
        <v>3.5445646617537241E-2</v>
      </c>
      <c r="O143" s="75">
        <v>0.12328219838680177</v>
      </c>
      <c r="P143" s="24">
        <v>170.12219186650401</v>
      </c>
      <c r="Q143" s="76">
        <v>-2.1569872358239151E-3</v>
      </c>
      <c r="R143" s="76">
        <v>-3.2493129024694367E-3</v>
      </c>
      <c r="S143" s="76">
        <v>3.7286303249068675E-2</v>
      </c>
    </row>
    <row r="144" spans="11:19" ht="14.4" x14ac:dyDescent="0.3">
      <c r="K144" s="72">
        <v>39278</v>
      </c>
      <c r="L144" s="24">
        <v>171.53712738502799</v>
      </c>
      <c r="M144" s="75">
        <v>1.1098802192688551E-2</v>
      </c>
      <c r="N144" s="75">
        <v>3.7810824736422388E-2</v>
      </c>
      <c r="O144" s="75">
        <v>0.1197298753535283</v>
      </c>
      <c r="P144" s="24">
        <v>172.35959560249799</v>
      </c>
      <c r="Q144" s="76">
        <v>1.3151745292287798E-2</v>
      </c>
      <c r="R144" s="76">
        <v>1.2840863029978555E-2</v>
      </c>
      <c r="S144" s="76">
        <v>5.1273227370367325E-2</v>
      </c>
    </row>
    <row r="145" spans="11:19" ht="14.4" x14ac:dyDescent="0.3">
      <c r="K145" s="72">
        <v>39309</v>
      </c>
      <c r="L145" s="24">
        <v>172.696681056719</v>
      </c>
      <c r="M145" s="75">
        <v>6.759782499378808E-3</v>
      </c>
      <c r="N145" s="75">
        <v>3.4331458923944735E-2</v>
      </c>
      <c r="O145" s="75">
        <v>0.11536757053595315</v>
      </c>
      <c r="P145" s="24">
        <v>170.92303158980801</v>
      </c>
      <c r="Q145" s="76">
        <v>-8.3346912463350131E-3</v>
      </c>
      <c r="R145" s="76">
        <v>2.5402971894199489E-3</v>
      </c>
      <c r="S145" s="76">
        <v>5.0916811466139134E-2</v>
      </c>
    </row>
    <row r="146" spans="11:19" ht="14.4" x14ac:dyDescent="0.3">
      <c r="K146" s="72">
        <v>39340</v>
      </c>
      <c r="L146" s="24">
        <v>173.074872705725</v>
      </c>
      <c r="M146" s="75">
        <v>2.1899184552469642E-3</v>
      </c>
      <c r="N146" s="75">
        <v>2.0162801780044814E-2</v>
      </c>
      <c r="O146" s="75">
        <v>0.11790150175215564</v>
      </c>
      <c r="P146" s="24">
        <v>171.28695590059999</v>
      </c>
      <c r="Q146" s="76">
        <v>2.129170699858296E-3</v>
      </c>
      <c r="R146" s="76">
        <v>6.8466319491697902E-3</v>
      </c>
      <c r="S146" s="76">
        <v>5.8989533299244945E-2</v>
      </c>
    </row>
    <row r="147" spans="11:19" ht="14.4" x14ac:dyDescent="0.3">
      <c r="K147" s="72">
        <v>39370</v>
      </c>
      <c r="L147" s="24">
        <v>172.45529417522101</v>
      </c>
      <c r="M147" s="75">
        <v>-3.5798294739031178E-3</v>
      </c>
      <c r="N147" s="75">
        <v>5.3525834563623587E-3</v>
      </c>
      <c r="O147" s="75">
        <v>0.11470736917376034</v>
      </c>
      <c r="P147" s="24">
        <v>168.52612618771499</v>
      </c>
      <c r="Q147" s="76">
        <v>-1.6118155047878502E-2</v>
      </c>
      <c r="R147" s="76">
        <v>-2.2241113999964868E-2</v>
      </c>
      <c r="S147" s="76">
        <v>5.9562495977576457E-3</v>
      </c>
    </row>
    <row r="148" spans="11:19" ht="14.4" x14ac:dyDescent="0.3">
      <c r="K148" s="72">
        <v>39401</v>
      </c>
      <c r="L148" s="24">
        <v>172.569952564207</v>
      </c>
      <c r="M148" s="75">
        <v>6.6485862051579581E-4</v>
      </c>
      <c r="N148" s="75">
        <v>-7.3382123927656639E-4</v>
      </c>
      <c r="O148" s="75">
        <v>0.10684548236890468</v>
      </c>
      <c r="P148" s="24">
        <v>167.81915605878299</v>
      </c>
      <c r="Q148" s="76">
        <v>-4.1950179768834861E-3</v>
      </c>
      <c r="R148" s="76">
        <v>-1.8159492621649065E-2</v>
      </c>
      <c r="S148" s="76">
        <v>-3.5760978551688805E-2</v>
      </c>
    </row>
    <row r="149" spans="11:19" ht="14.4" x14ac:dyDescent="0.3">
      <c r="K149" s="72">
        <v>39431</v>
      </c>
      <c r="L149" s="24">
        <v>171.47542868629</v>
      </c>
      <c r="M149" s="75">
        <v>-6.3424939374063793E-3</v>
      </c>
      <c r="N149" s="75">
        <v>-9.2413415906680285E-3</v>
      </c>
      <c r="O149" s="75">
        <v>7.5309436190082346E-2</v>
      </c>
      <c r="P149" s="24">
        <v>165.55266825282001</v>
      </c>
      <c r="Q149" s="76">
        <v>-1.3505536907652438E-2</v>
      </c>
      <c r="R149" s="76">
        <v>-3.3477666863947597E-2</v>
      </c>
      <c r="S149" s="76">
        <v>-8.7278106832203606E-2</v>
      </c>
    </row>
    <row r="150" spans="11:19" ht="14.4" x14ac:dyDescent="0.3">
      <c r="K150" s="72">
        <v>39462</v>
      </c>
      <c r="L150" s="24">
        <v>169.78980442105001</v>
      </c>
      <c r="M150" s="75">
        <v>-9.8301213074895033E-3</v>
      </c>
      <c r="N150" s="75">
        <v>-1.5456120189982547E-2</v>
      </c>
      <c r="O150" s="75">
        <v>4.6924706959339479E-2</v>
      </c>
      <c r="P150" s="24">
        <v>164.78811708753699</v>
      </c>
      <c r="Q150" s="76">
        <v>-4.618174828299737E-3</v>
      </c>
      <c r="R150" s="76">
        <v>-2.2180591132880956E-2</v>
      </c>
      <c r="S150" s="76">
        <v>-6.9458514077718969E-2</v>
      </c>
    </row>
    <row r="151" spans="11:19" ht="14.4" x14ac:dyDescent="0.3">
      <c r="K151" s="72">
        <v>39493</v>
      </c>
      <c r="L151" s="24">
        <v>163.27963864009701</v>
      </c>
      <c r="M151" s="75">
        <v>-3.8342501207015323E-2</v>
      </c>
      <c r="N151" s="75">
        <v>-5.38350610060776E-2</v>
      </c>
      <c r="O151" s="75">
        <v>-4.5623249746185035E-3</v>
      </c>
      <c r="P151" s="24">
        <v>164.25607347423201</v>
      </c>
      <c r="Q151" s="76">
        <v>-3.2286527858216285E-3</v>
      </c>
      <c r="R151" s="76">
        <v>-2.1231679792877323E-2</v>
      </c>
      <c r="S151" s="76">
        <v>-5.65969879725986E-2</v>
      </c>
    </row>
    <row r="152" spans="11:19" ht="14.4" x14ac:dyDescent="0.3">
      <c r="K152" s="72">
        <v>39522</v>
      </c>
      <c r="L152" s="24">
        <v>157.48284634431499</v>
      </c>
      <c r="M152" s="75">
        <v>-3.5502236188551195E-2</v>
      </c>
      <c r="N152" s="75">
        <v>-8.1601092641524042E-2</v>
      </c>
      <c r="O152" s="75">
        <v>-3.8839255651079596E-2</v>
      </c>
      <c r="P152" s="24">
        <v>163.703858298797</v>
      </c>
      <c r="Q152" s="76">
        <v>-3.3619163282971876E-3</v>
      </c>
      <c r="R152" s="76">
        <v>-1.1167503209308816E-2</v>
      </c>
      <c r="S152" s="76">
        <v>-4.0854509046739929E-2</v>
      </c>
    </row>
    <row r="153" spans="11:19" ht="14.4" x14ac:dyDescent="0.3">
      <c r="K153" s="72">
        <v>39553</v>
      </c>
      <c r="L153" s="24">
        <v>152.49187454001699</v>
      </c>
      <c r="M153" s="75">
        <v>-3.1692161528411256E-2</v>
      </c>
      <c r="N153" s="75">
        <v>-0.10187849582615149</v>
      </c>
      <c r="O153" s="75">
        <v>-7.7414198928744238E-2</v>
      </c>
      <c r="P153" s="24">
        <v>161.788391375179</v>
      </c>
      <c r="Q153" s="76">
        <v>-1.1700804999487779E-2</v>
      </c>
      <c r="R153" s="76">
        <v>-1.8203531694973463E-2</v>
      </c>
      <c r="S153" s="76">
        <v>-4.9278960211871503E-2</v>
      </c>
    </row>
    <row r="154" spans="11:19" ht="14.4" x14ac:dyDescent="0.3">
      <c r="K154" s="72">
        <v>39583</v>
      </c>
      <c r="L154" s="24">
        <v>155.45447682550301</v>
      </c>
      <c r="M154" s="75">
        <v>1.9427935386213457E-2</v>
      </c>
      <c r="N154" s="75">
        <v>-4.7924908946193279E-2</v>
      </c>
      <c r="O154" s="75">
        <v>-6.8937197708089482E-2</v>
      </c>
      <c r="P154" s="24">
        <v>159.220251587722</v>
      </c>
      <c r="Q154" s="76">
        <v>-1.5873449050504584E-2</v>
      </c>
      <c r="R154" s="76">
        <v>-3.0658360327236345E-2</v>
      </c>
      <c r="S154" s="76">
        <v>-6.6101760186382474E-2</v>
      </c>
    </row>
    <row r="155" spans="11:19" ht="14.4" x14ac:dyDescent="0.3">
      <c r="K155" s="72">
        <v>39614</v>
      </c>
      <c r="L155" s="24">
        <v>159.722244733547</v>
      </c>
      <c r="M155" s="75">
        <v>2.7453489891027916E-2</v>
      </c>
      <c r="N155" s="75">
        <v>1.4219951196055236E-2</v>
      </c>
      <c r="O155" s="75">
        <v>-5.8542178037473858E-2</v>
      </c>
      <c r="P155" s="24">
        <v>157.10972815181</v>
      </c>
      <c r="Q155" s="76">
        <v>-1.3255370562891056E-2</v>
      </c>
      <c r="R155" s="76">
        <v>-4.0280847473681436E-2</v>
      </c>
      <c r="S155" s="76">
        <v>-7.6488925824004017E-2</v>
      </c>
    </row>
    <row r="156" spans="11:19" ht="14.4" x14ac:dyDescent="0.3">
      <c r="K156" s="72">
        <v>39644</v>
      </c>
      <c r="L156" s="24">
        <v>163.37159704318799</v>
      </c>
      <c r="M156" s="75">
        <v>2.2848115587962958E-2</v>
      </c>
      <c r="N156" s="75">
        <v>7.1346244093261069E-2</v>
      </c>
      <c r="O156" s="75">
        <v>-4.7602116616491164E-2</v>
      </c>
      <c r="P156" s="24">
        <v>157.40028693837101</v>
      </c>
      <c r="Q156" s="76">
        <v>1.8494003520919122E-3</v>
      </c>
      <c r="R156" s="76">
        <v>-2.7122492531817088E-2</v>
      </c>
      <c r="S156" s="76">
        <v>-8.6791272698426902E-2</v>
      </c>
    </row>
    <row r="157" spans="11:19" ht="14.4" x14ac:dyDescent="0.3">
      <c r="K157" s="72">
        <v>39675</v>
      </c>
      <c r="L157" s="24">
        <v>159.775088206215</v>
      </c>
      <c r="M157" s="75">
        <v>-2.2014284625143432E-2</v>
      </c>
      <c r="N157" s="75">
        <v>2.7793418812646076E-2</v>
      </c>
      <c r="O157" s="75">
        <v>-7.4822473549796542E-2</v>
      </c>
      <c r="P157" s="24">
        <v>157.55180769341499</v>
      </c>
      <c r="Q157" s="76">
        <v>9.6264598998674344E-4</v>
      </c>
      <c r="R157" s="76">
        <v>-1.0478842218056617E-2</v>
      </c>
      <c r="S157" s="76">
        <v>-7.8229503490683028E-2</v>
      </c>
    </row>
    <row r="158" spans="11:19" ht="14.4" x14ac:dyDescent="0.3">
      <c r="K158" s="72">
        <v>39706</v>
      </c>
      <c r="L158" s="24">
        <v>156.34189661249599</v>
      </c>
      <c r="M158" s="75">
        <v>-2.1487652626346443E-2</v>
      </c>
      <c r="N158" s="75">
        <v>-2.1163915688075852E-2</v>
      </c>
      <c r="O158" s="75">
        <v>-9.6680562762450739E-2</v>
      </c>
      <c r="P158" s="24">
        <v>157.06975057865901</v>
      </c>
      <c r="Q158" s="76">
        <v>-3.0596736515650091E-3</v>
      </c>
      <c r="R158" s="76">
        <v>-2.5445638294507855E-4</v>
      </c>
      <c r="S158" s="76">
        <v>-8.3002265100626804E-2</v>
      </c>
    </row>
    <row r="159" spans="11:19" ht="14.4" x14ac:dyDescent="0.3">
      <c r="K159" s="72">
        <v>39736</v>
      </c>
      <c r="L159" s="24">
        <v>153.84387705823701</v>
      </c>
      <c r="M159" s="75">
        <v>-1.5977927915576506E-2</v>
      </c>
      <c r="N159" s="75">
        <v>-5.8319317172569995E-2</v>
      </c>
      <c r="O159" s="75">
        <v>-0.10792024220534568</v>
      </c>
      <c r="P159" s="24">
        <v>154.34938880356199</v>
      </c>
      <c r="Q159" s="76">
        <v>-1.7319450531212754E-2</v>
      </c>
      <c r="R159" s="76">
        <v>-1.9383053196107447E-2</v>
      </c>
      <c r="S159" s="76">
        <v>-8.4121896734053347E-2</v>
      </c>
    </row>
    <row r="160" spans="11:19" ht="14.4" x14ac:dyDescent="0.3">
      <c r="K160" s="72">
        <v>39767</v>
      </c>
      <c r="L160" s="24">
        <v>153.07089739004499</v>
      </c>
      <c r="M160" s="75">
        <v>-5.0244422005785161E-3</v>
      </c>
      <c r="N160" s="75">
        <v>-4.1960175966338387E-2</v>
      </c>
      <c r="O160" s="75">
        <v>-0.11299218018216195</v>
      </c>
      <c r="P160" s="24">
        <v>148.43175887161101</v>
      </c>
      <c r="Q160" s="76">
        <v>-3.8339186036442707E-2</v>
      </c>
      <c r="R160" s="76">
        <v>-5.7886030984493519E-2</v>
      </c>
      <c r="S160" s="76">
        <v>-0.11552553142610877</v>
      </c>
    </row>
    <row r="161" spans="11:19" ht="14.4" x14ac:dyDescent="0.3">
      <c r="K161" s="72">
        <v>39797</v>
      </c>
      <c r="L161" s="24">
        <v>151.340094053743</v>
      </c>
      <c r="M161" s="75">
        <v>-1.1307200557475472E-2</v>
      </c>
      <c r="N161" s="75">
        <v>-3.199272023129085E-2</v>
      </c>
      <c r="O161" s="75">
        <v>-0.11742402271163932</v>
      </c>
      <c r="P161" s="24">
        <v>141.858559268736</v>
      </c>
      <c r="Q161" s="76">
        <v>-4.4284320638958596E-2</v>
      </c>
      <c r="R161" s="76">
        <v>-9.6843544055323361E-2</v>
      </c>
      <c r="S161" s="76">
        <v>-0.14312127514550288</v>
      </c>
    </row>
    <row r="162" spans="11:19" ht="14.4" x14ac:dyDescent="0.3">
      <c r="K162" s="72">
        <v>39828</v>
      </c>
      <c r="L162" s="24">
        <v>150.05409531450999</v>
      </c>
      <c r="M162" s="75">
        <v>-8.4974094094082409E-3</v>
      </c>
      <c r="N162" s="75">
        <v>-2.4633945894982912E-2</v>
      </c>
      <c r="O162" s="75">
        <v>-0.11623612603733724</v>
      </c>
      <c r="P162" s="24">
        <v>136.220480933613</v>
      </c>
      <c r="Q162" s="76">
        <v>-3.9744364839080726E-2</v>
      </c>
      <c r="R162" s="76">
        <v>-0.11745370688199719</v>
      </c>
      <c r="S162" s="76">
        <v>-0.1733598068770249</v>
      </c>
    </row>
    <row r="163" spans="11:19" ht="14.4" x14ac:dyDescent="0.3">
      <c r="K163" s="72">
        <v>39859</v>
      </c>
      <c r="L163" s="24">
        <v>147.054648910092</v>
      </c>
      <c r="M163" s="75">
        <v>-1.9989100584900554E-2</v>
      </c>
      <c r="N163" s="75">
        <v>-3.9303672889711927E-2</v>
      </c>
      <c r="O163" s="75">
        <v>-9.9369338792868911E-2</v>
      </c>
      <c r="P163" s="24">
        <v>136.17843271410399</v>
      </c>
      <c r="Q163" s="76">
        <v>-3.0867766154418774E-4</v>
      </c>
      <c r="R163" s="76">
        <v>-8.2551916454117968E-2</v>
      </c>
      <c r="S163" s="76">
        <v>-0.17093821961190836</v>
      </c>
    </row>
    <row r="164" spans="11:19" ht="14.4" x14ac:dyDescent="0.3">
      <c r="K164" s="72">
        <v>39887</v>
      </c>
      <c r="L164" s="24">
        <v>142.10778790930499</v>
      </c>
      <c r="M164" s="75">
        <v>-3.3639609746792032E-2</v>
      </c>
      <c r="N164" s="75">
        <v>-6.1003702965583551E-2</v>
      </c>
      <c r="O164" s="75">
        <v>-9.7630051728900824E-2</v>
      </c>
      <c r="P164" s="24">
        <v>134.45548860524599</v>
      </c>
      <c r="Q164" s="76">
        <v>-1.2652107051894124E-2</v>
      </c>
      <c r="R164" s="76">
        <v>-5.2186281191998307E-2</v>
      </c>
      <c r="S164" s="76">
        <v>-0.17866634297748829</v>
      </c>
    </row>
    <row r="165" spans="11:19" ht="14.4" x14ac:dyDescent="0.3">
      <c r="K165" s="72">
        <v>39918</v>
      </c>
      <c r="L165" s="24">
        <v>134.85917323927401</v>
      </c>
      <c r="M165" s="75">
        <v>-5.1007863655277874E-2</v>
      </c>
      <c r="N165" s="75">
        <v>-0.10126296148990643</v>
      </c>
      <c r="O165" s="75">
        <v>-0.11563043181107857</v>
      </c>
      <c r="P165" s="24">
        <v>131.96724125327901</v>
      </c>
      <c r="Q165" s="76">
        <v>-1.850610471746772E-2</v>
      </c>
      <c r="R165" s="76">
        <v>-3.1223202643123837E-2</v>
      </c>
      <c r="S165" s="76">
        <v>-0.18432193971659105</v>
      </c>
    </row>
    <row r="166" spans="11:19" ht="14.4" x14ac:dyDescent="0.3">
      <c r="K166" s="72">
        <v>39948</v>
      </c>
      <c r="L166" s="24">
        <v>125.321576340375</v>
      </c>
      <c r="M166" s="75">
        <v>-7.0722641032189393E-2</v>
      </c>
      <c r="N166" s="75">
        <v>-0.14778908882373665</v>
      </c>
      <c r="O166" s="75">
        <v>-0.193837457115835</v>
      </c>
      <c r="P166" s="24">
        <v>126.511015566563</v>
      </c>
      <c r="Q166" s="76">
        <v>-4.1345303841307968E-2</v>
      </c>
      <c r="R166" s="76">
        <v>-7.0990809299714686E-2</v>
      </c>
      <c r="S166" s="76">
        <v>-0.20543389232831311</v>
      </c>
    </row>
    <row r="167" spans="11:19" ht="14.4" x14ac:dyDescent="0.3">
      <c r="K167" s="72">
        <v>39979</v>
      </c>
      <c r="L167" s="24">
        <v>117.88504237570901</v>
      </c>
      <c r="M167" s="75">
        <v>-5.9339613990078477E-2</v>
      </c>
      <c r="N167" s="75">
        <v>-0.1704533290536846</v>
      </c>
      <c r="O167" s="75">
        <v>-0.26193723001847335</v>
      </c>
      <c r="P167" s="24">
        <v>124.00995444134</v>
      </c>
      <c r="Q167" s="76">
        <v>-1.976951267067395E-2</v>
      </c>
      <c r="R167" s="76">
        <v>-7.768767398238019E-2</v>
      </c>
      <c r="S167" s="76">
        <v>-0.21067933920989779</v>
      </c>
    </row>
    <row r="168" spans="11:19" ht="14.4" x14ac:dyDescent="0.3">
      <c r="K168" s="72">
        <v>40009</v>
      </c>
      <c r="L168" s="24">
        <v>112.459283590694</v>
      </c>
      <c r="M168" s="75">
        <v>-4.6025845821242362E-2</v>
      </c>
      <c r="N168" s="75">
        <v>-0.16609837588754151</v>
      </c>
      <c r="O168" s="75">
        <v>-0.31163503555048866</v>
      </c>
      <c r="P168" s="24">
        <v>121.39556092484899</v>
      </c>
      <c r="Q168" s="76">
        <v>-2.1082126255660305E-2</v>
      </c>
      <c r="R168" s="76">
        <v>-8.0108368016424958E-2</v>
      </c>
      <c r="S168" s="76">
        <v>-0.22874625398630577</v>
      </c>
    </row>
    <row r="169" spans="11:19" ht="14.4" x14ac:dyDescent="0.3">
      <c r="K169" s="72">
        <v>40040</v>
      </c>
      <c r="L169" s="24">
        <v>113.388862434584</v>
      </c>
      <c r="M169" s="75">
        <v>8.2659146867170019E-3</v>
      </c>
      <c r="N169" s="75">
        <v>-9.5216755599862535E-2</v>
      </c>
      <c r="O169" s="75">
        <v>-0.29032201635690691</v>
      </c>
      <c r="P169" s="24">
        <v>120.974961485712</v>
      </c>
      <c r="Q169" s="76">
        <v>-3.4647019704234783E-3</v>
      </c>
      <c r="R169" s="76">
        <v>-4.3759462810874727E-2</v>
      </c>
      <c r="S169" s="76">
        <v>-0.23215757878753773</v>
      </c>
    </row>
    <row r="170" spans="11:19" ht="14.4" x14ac:dyDescent="0.3">
      <c r="K170" s="72">
        <v>40071</v>
      </c>
      <c r="L170" s="24">
        <v>114.364041289163</v>
      </c>
      <c r="M170" s="75">
        <v>8.6003054765770859E-3</v>
      </c>
      <c r="N170" s="75">
        <v>-2.9868090264787761E-2</v>
      </c>
      <c r="O170" s="75">
        <v>-0.26850035871944133</v>
      </c>
      <c r="P170" s="24">
        <v>119.570660627301</v>
      </c>
      <c r="Q170" s="76">
        <v>-1.1608194300412045E-2</v>
      </c>
      <c r="R170" s="76">
        <v>-3.5797882791247293E-2</v>
      </c>
      <c r="S170" s="76">
        <v>-0.23874164066096759</v>
      </c>
    </row>
    <row r="171" spans="11:19" ht="14.4" x14ac:dyDescent="0.3">
      <c r="K171" s="72">
        <v>40101</v>
      </c>
      <c r="L171" s="24">
        <v>113.53592443290501</v>
      </c>
      <c r="M171" s="75">
        <v>-7.2410597502771124E-3</v>
      </c>
      <c r="N171" s="75">
        <v>9.5736057338720038E-3</v>
      </c>
      <c r="O171" s="75">
        <v>-0.26200556951690435</v>
      </c>
      <c r="P171" s="24">
        <v>119.545094519188</v>
      </c>
      <c r="Q171" s="76">
        <v>-2.1381589746904961E-4</v>
      </c>
      <c r="R171" s="76">
        <v>-1.5243279009242716E-2</v>
      </c>
      <c r="S171" s="76">
        <v>-0.22549032784748413</v>
      </c>
    </row>
    <row r="172" spans="11:19" ht="14.4" x14ac:dyDescent="0.3">
      <c r="K172" s="72">
        <v>40132</v>
      </c>
      <c r="L172" s="24">
        <v>109.881002831128</v>
      </c>
      <c r="M172" s="75">
        <v>-3.2191763268170748E-2</v>
      </c>
      <c r="N172" s="75">
        <v>-3.0936544631795182E-2</v>
      </c>
      <c r="O172" s="75">
        <v>-0.28215614656562316</v>
      </c>
      <c r="P172" s="24">
        <v>117.93685843035399</v>
      </c>
      <c r="Q172" s="76">
        <v>-1.3452965973236752E-2</v>
      </c>
      <c r="R172" s="76">
        <v>-2.5113486444191424E-2</v>
      </c>
      <c r="S172" s="76">
        <v>-0.20544727538824215</v>
      </c>
    </row>
    <row r="173" spans="11:19" ht="14.4" x14ac:dyDescent="0.3">
      <c r="K173" s="72">
        <v>40162</v>
      </c>
      <c r="L173" s="24">
        <v>106.106498680192</v>
      </c>
      <c r="M173" s="75">
        <v>-3.435083457271404E-2</v>
      </c>
      <c r="N173" s="75">
        <v>-7.2204011994401851E-2</v>
      </c>
      <c r="O173" s="75">
        <v>-0.29888705736820742</v>
      </c>
      <c r="P173" s="24">
        <v>117.518874113699</v>
      </c>
      <c r="Q173" s="76">
        <v>-3.5441364321386892E-3</v>
      </c>
      <c r="R173" s="76">
        <v>-1.7159615099872738E-2</v>
      </c>
      <c r="S173" s="76">
        <v>-0.17157713486239523</v>
      </c>
    </row>
    <row r="174" spans="11:19" ht="14.4" x14ac:dyDescent="0.3">
      <c r="K174" s="72">
        <v>40193</v>
      </c>
      <c r="L174" s="24">
        <v>105.10340602359101</v>
      </c>
      <c r="M174" s="75">
        <v>-9.4536401547312687E-3</v>
      </c>
      <c r="N174" s="75">
        <v>-7.4271808253054461E-2</v>
      </c>
      <c r="O174" s="75">
        <v>-0.29956322882560027</v>
      </c>
      <c r="P174" s="24">
        <v>117.423897401654</v>
      </c>
      <c r="Q174" s="76">
        <v>-8.0818262395121465E-4</v>
      </c>
      <c r="R174" s="76">
        <v>-1.7743907653136937E-2</v>
      </c>
      <c r="S174" s="76">
        <v>-0.13798647166074463</v>
      </c>
    </row>
    <row r="175" spans="11:19" ht="14.4" x14ac:dyDescent="0.3">
      <c r="K175" s="72">
        <v>40224</v>
      </c>
      <c r="L175" s="24">
        <v>106.288697981387</v>
      </c>
      <c r="M175" s="75">
        <v>1.1277388646472097E-2</v>
      </c>
      <c r="N175" s="75">
        <v>-3.269268351383614E-2</v>
      </c>
      <c r="O175" s="75">
        <v>-0.27721633576935711</v>
      </c>
      <c r="P175" s="24">
        <v>118.285188849476</v>
      </c>
      <c r="Q175" s="76">
        <v>7.3348906558254878E-3</v>
      </c>
      <c r="R175" s="76">
        <v>2.9535331342380733E-3</v>
      </c>
      <c r="S175" s="76">
        <v>-0.13139557790471468</v>
      </c>
    </row>
    <row r="176" spans="11:19" ht="14.4" x14ac:dyDescent="0.3">
      <c r="K176" s="72">
        <v>40252</v>
      </c>
      <c r="L176" s="24">
        <v>109.683092794801</v>
      </c>
      <c r="M176" s="75">
        <v>3.193561383175858E-2</v>
      </c>
      <c r="N176" s="75">
        <v>3.3707587745298806E-2</v>
      </c>
      <c r="O176" s="75">
        <v>-0.22816972659653145</v>
      </c>
      <c r="P176" s="24">
        <v>119.07353580359</v>
      </c>
      <c r="Q176" s="76">
        <v>6.6647985414067801E-3</v>
      </c>
      <c r="R176" s="76">
        <v>1.3229038327808418E-2</v>
      </c>
      <c r="S176" s="76">
        <v>-0.11440182145941669</v>
      </c>
    </row>
    <row r="177" spans="11:19" ht="14.4" x14ac:dyDescent="0.3">
      <c r="K177" s="72">
        <v>40283</v>
      </c>
      <c r="L177" s="24">
        <v>114.216368659708</v>
      </c>
      <c r="M177" s="75">
        <v>4.133067138604507E-2</v>
      </c>
      <c r="N177" s="75">
        <v>8.6704731853043171E-2</v>
      </c>
      <c r="O177" s="75">
        <v>-0.15306933954682123</v>
      </c>
      <c r="P177" s="24">
        <v>120.246270420464</v>
      </c>
      <c r="Q177" s="76">
        <v>9.84882668478404E-3</v>
      </c>
      <c r="R177" s="76">
        <v>2.4035763428597035E-2</v>
      </c>
      <c r="S177" s="76">
        <v>-8.8817275571590248E-2</v>
      </c>
    </row>
    <row r="178" spans="11:19" ht="14.4" x14ac:dyDescent="0.3">
      <c r="K178" s="72">
        <v>40313</v>
      </c>
      <c r="L178" s="24">
        <v>117.47198068588099</v>
      </c>
      <c r="M178" s="75">
        <v>2.8503900661319914E-2</v>
      </c>
      <c r="N178" s="75">
        <v>0.1052161040344326</v>
      </c>
      <c r="O178" s="75">
        <v>-6.2635628147338362E-2</v>
      </c>
      <c r="P178" s="24">
        <v>121.113994856275</v>
      </c>
      <c r="Q178" s="76">
        <v>7.2162274370493051E-3</v>
      </c>
      <c r="R178" s="76">
        <v>2.3915132860791166E-2</v>
      </c>
      <c r="S178" s="76">
        <v>-4.2660480481625629E-2</v>
      </c>
    </row>
    <row r="179" spans="11:19" ht="14.4" x14ac:dyDescent="0.3">
      <c r="K179" s="72">
        <v>40344</v>
      </c>
      <c r="L179" s="24">
        <v>118.011800397298</v>
      </c>
      <c r="M179" s="75">
        <v>4.5953061169581311E-3</v>
      </c>
      <c r="N179" s="75">
        <v>7.5934288414702511E-2</v>
      </c>
      <c r="O179" s="75">
        <v>1.0752680665373493E-3</v>
      </c>
      <c r="P179" s="24">
        <v>122.78100950998299</v>
      </c>
      <c r="Q179" s="76">
        <v>1.3764013446061485E-2</v>
      </c>
      <c r="R179" s="76">
        <v>3.1136000802969521E-2</v>
      </c>
      <c r="S179" s="76">
        <v>-9.9100506640241726E-3</v>
      </c>
    </row>
    <row r="180" spans="11:19" ht="14.4" x14ac:dyDescent="0.3">
      <c r="K180" s="72">
        <v>40374</v>
      </c>
      <c r="L180" s="24">
        <v>116.400493437856</v>
      </c>
      <c r="M180" s="75">
        <v>-1.3653778300283359E-2</v>
      </c>
      <c r="N180" s="75">
        <v>1.9122694967262488E-2</v>
      </c>
      <c r="O180" s="75">
        <v>3.5045660272089219E-2</v>
      </c>
      <c r="P180" s="24">
        <v>124.256658666353</v>
      </c>
      <c r="Q180" s="76">
        <v>1.2018545557324289E-2</v>
      </c>
      <c r="R180" s="76">
        <v>3.3351456405807056E-2</v>
      </c>
      <c r="S180" s="76">
        <v>2.3568388495483816E-2</v>
      </c>
    </row>
    <row r="181" spans="11:19" ht="14.4" x14ac:dyDescent="0.3">
      <c r="K181" s="72">
        <v>40405</v>
      </c>
      <c r="L181" s="24">
        <v>115.97985994713601</v>
      </c>
      <c r="M181" s="75">
        <v>-3.6136744638849416E-3</v>
      </c>
      <c r="N181" s="75">
        <v>-1.2701928834714216E-2</v>
      </c>
      <c r="O181" s="75">
        <v>2.2850546843141695E-2</v>
      </c>
      <c r="P181" s="24">
        <v>128.946678746548</v>
      </c>
      <c r="Q181" s="76">
        <v>3.7744617717335949E-2</v>
      </c>
      <c r="R181" s="76">
        <v>6.4671996820582001E-2</v>
      </c>
      <c r="S181" s="76">
        <v>6.5895596600603401E-2</v>
      </c>
    </row>
    <row r="182" spans="11:19" ht="14.4" x14ac:dyDescent="0.3">
      <c r="K182" s="72">
        <v>40436</v>
      </c>
      <c r="L182" s="24">
        <v>116.76511445987801</v>
      </c>
      <c r="M182" s="75">
        <v>6.7706109759049227E-3</v>
      </c>
      <c r="N182" s="75">
        <v>-1.0564078619450856E-2</v>
      </c>
      <c r="O182" s="75">
        <v>2.0995001082936726E-2</v>
      </c>
      <c r="P182" s="24">
        <v>133.756735475912</v>
      </c>
      <c r="Q182" s="76">
        <v>3.7302680271575239E-2</v>
      </c>
      <c r="R182" s="76">
        <v>8.939270013932088E-2</v>
      </c>
      <c r="S182" s="76">
        <v>0.11864177026527156</v>
      </c>
    </row>
    <row r="183" spans="11:19" ht="14.4" x14ac:dyDescent="0.3">
      <c r="K183" s="72">
        <v>40466</v>
      </c>
      <c r="L183" s="24">
        <v>118.425451200571</v>
      </c>
      <c r="M183" s="75">
        <v>1.4219458854412448E-2</v>
      </c>
      <c r="N183" s="75">
        <v>1.7396470606854342E-2</v>
      </c>
      <c r="O183" s="75">
        <v>4.3065899996749479E-2</v>
      </c>
      <c r="P183" s="24">
        <v>138.14135477094399</v>
      </c>
      <c r="Q183" s="76">
        <v>3.2780549550879279E-2</v>
      </c>
      <c r="R183" s="76">
        <v>0.11174206882444349</v>
      </c>
      <c r="S183" s="76">
        <v>0.15555853903123684</v>
      </c>
    </row>
    <row r="184" spans="11:19" ht="14.4" x14ac:dyDescent="0.3">
      <c r="K184" s="72">
        <v>40497</v>
      </c>
      <c r="L184" s="24">
        <v>117.76424557986</v>
      </c>
      <c r="M184" s="75">
        <v>-5.5833067470535402E-3</v>
      </c>
      <c r="N184" s="75">
        <v>1.5385305979308095E-2</v>
      </c>
      <c r="O184" s="75">
        <v>7.1743454697509979E-2</v>
      </c>
      <c r="P184" s="24">
        <v>139.74588223506001</v>
      </c>
      <c r="Q184" s="76">
        <v>1.161511313376451E-2</v>
      </c>
      <c r="R184" s="76">
        <v>8.3749372946149814E-2</v>
      </c>
      <c r="S184" s="76">
        <v>0.18492118659905654</v>
      </c>
    </row>
    <row r="185" spans="11:19" ht="14.4" x14ac:dyDescent="0.3">
      <c r="K185" s="72">
        <v>40527</v>
      </c>
      <c r="L185" s="24">
        <v>118.440624410925</v>
      </c>
      <c r="M185" s="75">
        <v>5.7434990368645522E-3</v>
      </c>
      <c r="N185" s="75">
        <v>1.4349405289391548E-2</v>
      </c>
      <c r="O185" s="75">
        <v>0.11624288694991614</v>
      </c>
      <c r="P185" s="24">
        <v>141.17913914132799</v>
      </c>
      <c r="Q185" s="76">
        <v>1.0256165572429365E-2</v>
      </c>
      <c r="R185" s="76">
        <v>5.5491812348789527E-2</v>
      </c>
      <c r="S185" s="76">
        <v>0.2013316176322264</v>
      </c>
    </row>
    <row r="186" spans="11:19" ht="14.4" x14ac:dyDescent="0.3">
      <c r="K186" s="72">
        <v>40558</v>
      </c>
      <c r="L186" s="24">
        <v>119.297444545112</v>
      </c>
      <c r="M186" s="75">
        <v>7.2341744097388361E-3</v>
      </c>
      <c r="N186" s="75">
        <v>7.3632258581319832E-3</v>
      </c>
      <c r="O186" s="75">
        <v>0.13504832106330666</v>
      </c>
      <c r="P186" s="24">
        <v>142.92183628466</v>
      </c>
      <c r="Q186" s="76">
        <v>1.2343871438311282E-2</v>
      </c>
      <c r="R186" s="76">
        <v>3.4605723402978406E-2</v>
      </c>
      <c r="S186" s="76">
        <v>0.21714437561026512</v>
      </c>
    </row>
    <row r="187" spans="11:19" ht="14.4" x14ac:dyDescent="0.3">
      <c r="K187" s="72">
        <v>40589</v>
      </c>
      <c r="L187" s="24">
        <v>122.099732219418</v>
      </c>
      <c r="M187" s="75">
        <v>2.3489922059867219E-2</v>
      </c>
      <c r="N187" s="75">
        <v>3.6814965511904552E-2</v>
      </c>
      <c r="O187" s="75">
        <v>0.14875555480790426</v>
      </c>
      <c r="P187" s="24">
        <v>141.678603038278</v>
      </c>
      <c r="Q187" s="76">
        <v>-8.6986934865980192E-3</v>
      </c>
      <c r="R187" s="76">
        <v>1.3830252257215347E-2</v>
      </c>
      <c r="S187" s="76">
        <v>0.1977712883273266</v>
      </c>
    </row>
    <row r="188" spans="11:19" ht="14.4" x14ac:dyDescent="0.3">
      <c r="K188" s="72">
        <v>40617</v>
      </c>
      <c r="L188" s="24">
        <v>121.91592622429199</v>
      </c>
      <c r="M188" s="75">
        <v>-1.505375906932338E-3</v>
      </c>
      <c r="N188" s="75">
        <v>2.9342143632319795E-2</v>
      </c>
      <c r="O188" s="75">
        <v>0.11152888852593357</v>
      </c>
      <c r="P188" s="24">
        <v>139.38057941398699</v>
      </c>
      <c r="Q188" s="76">
        <v>-1.621997658792651E-2</v>
      </c>
      <c r="R188" s="76">
        <v>-1.2739557262355539E-2</v>
      </c>
      <c r="S188" s="76">
        <v>0.17054203919746835</v>
      </c>
    </row>
    <row r="189" spans="11:19" ht="14.4" x14ac:dyDescent="0.3">
      <c r="K189" s="72">
        <v>40648</v>
      </c>
      <c r="L189" s="24">
        <v>120.76287726496901</v>
      </c>
      <c r="M189" s="75">
        <v>-9.4577385829124339E-3</v>
      </c>
      <c r="N189" s="75">
        <v>1.2283856753552369E-2</v>
      </c>
      <c r="O189" s="75">
        <v>5.7316728609762002E-2</v>
      </c>
      <c r="P189" s="24">
        <v>137.61142291319999</v>
      </c>
      <c r="Q189" s="76">
        <v>-1.2692991435573453E-2</v>
      </c>
      <c r="R189" s="76">
        <v>-3.7156067326781117E-2</v>
      </c>
      <c r="S189" s="76">
        <v>0.14441323154568897</v>
      </c>
    </row>
    <row r="190" spans="11:19" ht="14.4" x14ac:dyDescent="0.3">
      <c r="K190" s="72">
        <v>40678</v>
      </c>
      <c r="L190" s="24">
        <v>119.38913310979</v>
      </c>
      <c r="M190" s="75">
        <v>-1.1375550055542694E-2</v>
      </c>
      <c r="N190" s="75">
        <v>-2.2199877594792361E-2</v>
      </c>
      <c r="O190" s="75">
        <v>1.6320082565352001E-2</v>
      </c>
      <c r="P190" s="24">
        <v>139.379288736094</v>
      </c>
      <c r="Q190" s="76">
        <v>1.2846795603655092E-2</v>
      </c>
      <c r="R190" s="76">
        <v>-1.6229086487836053E-2</v>
      </c>
      <c r="S190" s="76">
        <v>0.150810762220289</v>
      </c>
    </row>
    <row r="191" spans="11:19" ht="14.4" x14ac:dyDescent="0.3">
      <c r="K191" s="72">
        <v>40709</v>
      </c>
      <c r="L191" s="24">
        <v>119.620504941828</v>
      </c>
      <c r="M191" s="75">
        <v>1.93796391691059E-3</v>
      </c>
      <c r="N191" s="75">
        <v>-1.8827903404851631E-2</v>
      </c>
      <c r="O191" s="75">
        <v>1.3631726141912326E-2</v>
      </c>
      <c r="P191" s="24">
        <v>141.674197221204</v>
      </c>
      <c r="Q191" s="76">
        <v>1.6465204449817916E-2</v>
      </c>
      <c r="R191" s="76">
        <v>1.6455791881912818E-2</v>
      </c>
      <c r="S191" s="76">
        <v>0.15387711655591851</v>
      </c>
    </row>
    <row r="192" spans="11:19" ht="14.4" x14ac:dyDescent="0.3">
      <c r="K192" s="72">
        <v>40739</v>
      </c>
      <c r="L192" s="24">
        <v>118.543365320281</v>
      </c>
      <c r="M192" s="75">
        <v>-9.0046403170662703E-3</v>
      </c>
      <c r="N192" s="75">
        <v>-1.8379091281653714E-2</v>
      </c>
      <c r="O192" s="75">
        <v>1.8409474213861854E-2</v>
      </c>
      <c r="P192" s="24">
        <v>144.07031594298999</v>
      </c>
      <c r="Q192" s="76">
        <v>1.6912880177078371E-2</v>
      </c>
      <c r="R192" s="76">
        <v>4.6935733190289097E-2</v>
      </c>
      <c r="S192" s="76">
        <v>0.15945750907272904</v>
      </c>
    </row>
    <row r="193" spans="11:19" ht="14.4" x14ac:dyDescent="0.3">
      <c r="K193" s="72">
        <v>40770</v>
      </c>
      <c r="L193" s="24">
        <v>118.088725400691</v>
      </c>
      <c r="M193" s="75">
        <v>-3.8352202872058427E-3</v>
      </c>
      <c r="N193" s="75">
        <v>-1.0892178167531741E-2</v>
      </c>
      <c r="O193" s="75">
        <v>1.8183031558377749E-2</v>
      </c>
      <c r="P193" s="24">
        <v>145.68181568324101</v>
      </c>
      <c r="Q193" s="76">
        <v>1.1185508476907247E-2</v>
      </c>
      <c r="R193" s="76">
        <v>4.5218532855914262E-2</v>
      </c>
      <c r="S193" s="76">
        <v>0.12978338875704476</v>
      </c>
    </row>
    <row r="194" spans="11:19" ht="14.4" x14ac:dyDescent="0.3">
      <c r="K194" s="72">
        <v>40801</v>
      </c>
      <c r="L194" s="24">
        <v>118.41688638522299</v>
      </c>
      <c r="M194" s="75">
        <v>2.7789357825525052E-3</v>
      </c>
      <c r="N194" s="75">
        <v>-1.0061975220639119E-2</v>
      </c>
      <c r="O194" s="75">
        <v>1.4146108047644379E-2</v>
      </c>
      <c r="P194" s="24">
        <v>149.06239841600001</v>
      </c>
      <c r="Q194" s="76">
        <v>2.3205248485572705E-2</v>
      </c>
      <c r="R194" s="76">
        <v>5.2149236344430472E-2</v>
      </c>
      <c r="S194" s="76">
        <v>0.11442910060289546</v>
      </c>
    </row>
    <row r="195" spans="11:19" ht="14.4" x14ac:dyDescent="0.3">
      <c r="K195" s="72">
        <v>40831</v>
      </c>
      <c r="L195" s="24">
        <v>121.252325675554</v>
      </c>
      <c r="M195" s="75">
        <v>2.3944551971304406E-2</v>
      </c>
      <c r="N195" s="75">
        <v>2.2852062179556931E-2</v>
      </c>
      <c r="O195" s="75">
        <v>2.3870497822256809E-2</v>
      </c>
      <c r="P195" s="24">
        <v>151.333451220884</v>
      </c>
      <c r="Q195" s="76">
        <v>1.5235584755224352E-2</v>
      </c>
      <c r="R195" s="76">
        <v>5.0413822100370043E-2</v>
      </c>
      <c r="S195" s="76">
        <v>9.5497083200133615E-2</v>
      </c>
    </row>
    <row r="196" spans="11:19" ht="14.4" x14ac:dyDescent="0.3">
      <c r="K196" s="72">
        <v>40862</v>
      </c>
      <c r="L196" s="24">
        <v>123.702393981333</v>
      </c>
      <c r="M196" s="75">
        <v>2.0206361338873435E-2</v>
      </c>
      <c r="N196" s="75">
        <v>4.7537718453595446E-2</v>
      </c>
      <c r="O196" s="75">
        <v>5.0424034665480288E-2</v>
      </c>
      <c r="P196" s="24">
        <v>153.66842903450501</v>
      </c>
      <c r="Q196" s="76">
        <v>1.542935679311852E-2</v>
      </c>
      <c r="R196" s="76">
        <v>5.4822307875606491E-2</v>
      </c>
      <c r="S196" s="76">
        <v>9.9627599588419713E-2</v>
      </c>
    </row>
    <row r="197" spans="11:19" ht="14.4" x14ac:dyDescent="0.3">
      <c r="K197" s="72">
        <v>40892</v>
      </c>
      <c r="L197" s="24">
        <v>125.927839374613</v>
      </c>
      <c r="M197" s="75">
        <v>1.7990317904565511E-2</v>
      </c>
      <c r="N197" s="75">
        <v>6.3428056746535733E-2</v>
      </c>
      <c r="O197" s="75">
        <v>6.3214923096921671E-2</v>
      </c>
      <c r="P197" s="24">
        <v>152.786267055872</v>
      </c>
      <c r="Q197" s="76">
        <v>-5.7406845646539306E-3</v>
      </c>
      <c r="R197" s="76">
        <v>2.4981945007214401E-2</v>
      </c>
      <c r="S197" s="76">
        <v>8.221560200140221E-2</v>
      </c>
    </row>
    <row r="198" spans="11:19" ht="14.4" x14ac:dyDescent="0.3">
      <c r="K198" s="72">
        <v>40923</v>
      </c>
      <c r="L198" s="24">
        <v>126.653850398042</v>
      </c>
      <c r="M198" s="75">
        <v>5.7652940528045704E-3</v>
      </c>
      <c r="N198" s="75">
        <v>4.4547803041249168E-2</v>
      </c>
      <c r="O198" s="75">
        <v>6.1664404304554887E-2</v>
      </c>
      <c r="P198" s="24">
        <v>151.92761982757801</v>
      </c>
      <c r="Q198" s="76">
        <v>-5.6199241256413845E-3</v>
      </c>
      <c r="R198" s="76">
        <v>3.9262212148110098E-3</v>
      </c>
      <c r="S198" s="76">
        <v>6.3011949587472582E-2</v>
      </c>
    </row>
    <row r="199" spans="11:19" ht="14.4" x14ac:dyDescent="0.3">
      <c r="K199" s="72">
        <v>40954</v>
      </c>
      <c r="L199" s="24">
        <v>127.198485106615</v>
      </c>
      <c r="M199" s="75">
        <v>4.300182796348917E-3</v>
      </c>
      <c r="N199" s="75">
        <v>2.8262113713090731E-2</v>
      </c>
      <c r="O199" s="75">
        <v>4.1758919487508317E-2</v>
      </c>
      <c r="P199" s="24">
        <v>148.87241634311999</v>
      </c>
      <c r="Q199" s="76">
        <v>-2.01095988203156E-2</v>
      </c>
      <c r="R199" s="76">
        <v>-3.1210136795945975E-2</v>
      </c>
      <c r="S199" s="76">
        <v>5.0775580437494972E-2</v>
      </c>
    </row>
    <row r="200" spans="11:19" ht="14.4" x14ac:dyDescent="0.3">
      <c r="K200" s="72">
        <v>40983</v>
      </c>
      <c r="L200" s="24">
        <v>125.530330150807</v>
      </c>
      <c r="M200" s="75">
        <v>-1.3114581941835124E-2</v>
      </c>
      <c r="N200" s="75">
        <v>-3.1566429296343568E-3</v>
      </c>
      <c r="O200" s="75">
        <v>2.9646692097187399E-2</v>
      </c>
      <c r="P200" s="24">
        <v>147.79430350369699</v>
      </c>
      <c r="Q200" s="76">
        <v>-7.2418575979728006E-3</v>
      </c>
      <c r="R200" s="76">
        <v>-3.2672855017457203E-2</v>
      </c>
      <c r="S200" s="76">
        <v>6.0365110584880144E-2</v>
      </c>
    </row>
    <row r="201" spans="11:19" ht="14.4" x14ac:dyDescent="0.3">
      <c r="K201" s="72">
        <v>41014</v>
      </c>
      <c r="L201" s="24">
        <v>124.99771734744699</v>
      </c>
      <c r="M201" s="75">
        <v>-4.2429013189095865E-3</v>
      </c>
      <c r="N201" s="75">
        <v>-1.3076057659440976E-2</v>
      </c>
      <c r="O201" s="75">
        <v>3.5067399671061317E-2</v>
      </c>
      <c r="P201" s="24">
        <v>147.537642540511</v>
      </c>
      <c r="Q201" s="76">
        <v>-1.7366093083525103E-3</v>
      </c>
      <c r="R201" s="76">
        <v>-2.8895188985710307E-2</v>
      </c>
      <c r="S201" s="76">
        <v>7.2132235952331536E-2</v>
      </c>
    </row>
    <row r="202" spans="11:19" ht="14.4" x14ac:dyDescent="0.3">
      <c r="K202" s="72">
        <v>41044</v>
      </c>
      <c r="L202" s="24">
        <v>123.829179111192</v>
      </c>
      <c r="M202" s="75">
        <v>-9.3484766046317835E-3</v>
      </c>
      <c r="N202" s="75">
        <v>-2.6488570147662593E-2</v>
      </c>
      <c r="O202" s="75">
        <v>3.7189699646440699E-2</v>
      </c>
      <c r="P202" s="24">
        <v>149.54706112094999</v>
      </c>
      <c r="Q202" s="76">
        <v>1.3619701018926289E-2</v>
      </c>
      <c r="R202" s="76">
        <v>4.5316976401799103E-3</v>
      </c>
      <c r="S202" s="76">
        <v>7.2950382205695163E-2</v>
      </c>
    </row>
    <row r="203" spans="11:19" ht="14.4" x14ac:dyDescent="0.3">
      <c r="K203" s="72">
        <v>41075</v>
      </c>
      <c r="L203" s="24">
        <v>125.30462335778</v>
      </c>
      <c r="M203" s="75">
        <v>1.1915158100685774E-2</v>
      </c>
      <c r="N203" s="75">
        <v>-1.7980259651658725E-3</v>
      </c>
      <c r="O203" s="75">
        <v>4.7517926953378309E-2</v>
      </c>
      <c r="P203" s="24">
        <v>150.31747663431699</v>
      </c>
      <c r="Q203" s="76">
        <v>5.1516593344747008E-3</v>
      </c>
      <c r="R203" s="76">
        <v>1.7072194738255719E-2</v>
      </c>
      <c r="S203" s="76">
        <v>6.1008141091618562E-2</v>
      </c>
    </row>
    <row r="204" spans="11:19" ht="14.4" x14ac:dyDescent="0.3">
      <c r="K204" s="72">
        <v>41105</v>
      </c>
      <c r="L204" s="24">
        <v>126.26154495948199</v>
      </c>
      <c r="M204" s="75">
        <v>7.6367621246480333E-3</v>
      </c>
      <c r="N204" s="75">
        <v>1.0110805531928557E-2</v>
      </c>
      <c r="O204" s="75">
        <v>6.5108491043323946E-2</v>
      </c>
      <c r="P204" s="24">
        <v>153.04581546220501</v>
      </c>
      <c r="Q204" s="76">
        <v>1.8150509767572487E-2</v>
      </c>
      <c r="R204" s="76">
        <v>3.7334017453759749E-2</v>
      </c>
      <c r="S204" s="76">
        <v>6.2299436635973704E-2</v>
      </c>
    </row>
    <row r="205" spans="11:19" ht="14.4" x14ac:dyDescent="0.3">
      <c r="K205" s="72">
        <v>41136</v>
      </c>
      <c r="L205" s="24">
        <v>127.715490990693</v>
      </c>
      <c r="M205" s="75">
        <v>1.1515351183747802E-2</v>
      </c>
      <c r="N205" s="75">
        <v>3.1384459683862609E-2</v>
      </c>
      <c r="O205" s="75">
        <v>8.1521462420202084E-2</v>
      </c>
      <c r="P205" s="24">
        <v>155.588720550517</v>
      </c>
      <c r="Q205" s="76">
        <v>1.6615319279604579E-2</v>
      </c>
      <c r="R205" s="76">
        <v>4.0399720223727176E-2</v>
      </c>
      <c r="S205" s="76">
        <v>6.8003716323914887E-2</v>
      </c>
    </row>
    <row r="206" spans="11:19" ht="14.4" x14ac:dyDescent="0.3">
      <c r="K206" s="72">
        <v>41167</v>
      </c>
      <c r="L206" s="24">
        <v>127.51750526860999</v>
      </c>
      <c r="M206" s="75">
        <v>-1.5502091449300925E-3</v>
      </c>
      <c r="N206" s="75">
        <v>1.7660018054653781E-2</v>
      </c>
      <c r="O206" s="75">
        <v>7.6852374363076015E-2</v>
      </c>
      <c r="P206" s="24">
        <v>160.337829154026</v>
      </c>
      <c r="Q206" s="76">
        <v>3.0523476166558261E-2</v>
      </c>
      <c r="R206" s="76">
        <v>6.6661260846507586E-2</v>
      </c>
      <c r="S206" s="76">
        <v>7.5642354194239925E-2</v>
      </c>
    </row>
    <row r="207" spans="11:19" ht="14.4" x14ac:dyDescent="0.3">
      <c r="K207" s="72">
        <v>41197</v>
      </c>
      <c r="L207" s="24">
        <v>128.14704764580699</v>
      </c>
      <c r="M207" s="75">
        <v>4.9369094531053204E-3</v>
      </c>
      <c r="N207" s="75">
        <v>1.4933309163372543E-2</v>
      </c>
      <c r="O207" s="75">
        <v>5.686259568085994E-2</v>
      </c>
      <c r="P207" s="24">
        <v>162.27994256254999</v>
      </c>
      <c r="Q207" s="76">
        <v>1.2112633798093464E-2</v>
      </c>
      <c r="R207" s="76">
        <v>6.0335704523887257E-2</v>
      </c>
      <c r="S207" s="76">
        <v>7.2333586879536949E-2</v>
      </c>
    </row>
    <row r="208" spans="11:19" ht="14.4" x14ac:dyDescent="0.3">
      <c r="K208" s="72">
        <v>41228</v>
      </c>
      <c r="L208" s="24">
        <v>128.64355524006999</v>
      </c>
      <c r="M208" s="75">
        <v>3.874514500211701E-3</v>
      </c>
      <c r="N208" s="75">
        <v>7.2666537330590142E-3</v>
      </c>
      <c r="O208" s="75">
        <v>3.9943942066979155E-2</v>
      </c>
      <c r="P208" s="24">
        <v>163.346831739923</v>
      </c>
      <c r="Q208" s="76">
        <v>6.5743748766844412E-3</v>
      </c>
      <c r="R208" s="76">
        <v>4.9862940976412862E-2</v>
      </c>
      <c r="S208" s="76">
        <v>6.2982375535607149E-2</v>
      </c>
    </row>
    <row r="209" spans="11:19" ht="14.4" x14ac:dyDescent="0.3">
      <c r="K209" s="72">
        <v>41258</v>
      </c>
      <c r="L209" s="24">
        <v>130.181469693065</v>
      </c>
      <c r="M209" s="75">
        <v>1.1954850362499769E-2</v>
      </c>
      <c r="N209" s="75">
        <v>2.0890970371820528E-2</v>
      </c>
      <c r="O209" s="75">
        <v>3.3778315736826103E-2</v>
      </c>
      <c r="P209" s="24">
        <v>162.826928049488</v>
      </c>
      <c r="Q209" s="76">
        <v>-3.1828207801591901E-3</v>
      </c>
      <c r="R209" s="76">
        <v>1.5524090032869919E-2</v>
      </c>
      <c r="S209" s="76">
        <v>6.5717038494986335E-2</v>
      </c>
    </row>
    <row r="210" spans="11:19" ht="14.4" x14ac:dyDescent="0.3">
      <c r="K210" s="72">
        <v>41289</v>
      </c>
      <c r="L210" s="24">
        <v>130.036788634038</v>
      </c>
      <c r="M210" s="75">
        <v>-1.1113798251634055E-3</v>
      </c>
      <c r="N210" s="75">
        <v>1.4746660363601727E-2</v>
      </c>
      <c r="O210" s="75">
        <v>2.6710109683710792E-2</v>
      </c>
      <c r="P210" s="24">
        <v>162.41800472102801</v>
      </c>
      <c r="Q210" s="76">
        <v>-2.5113986572030678E-3</v>
      </c>
      <c r="R210" s="76">
        <v>8.5076538910411337E-4</v>
      </c>
      <c r="S210" s="76">
        <v>6.9048570005608489E-2</v>
      </c>
    </row>
    <row r="211" spans="11:19" ht="14.4" x14ac:dyDescent="0.3">
      <c r="K211" s="72">
        <v>41320</v>
      </c>
      <c r="L211" s="24">
        <v>130.40288536273599</v>
      </c>
      <c r="M211" s="75">
        <v>2.8153319729256054E-3</v>
      </c>
      <c r="N211" s="75">
        <v>1.3676006694488541E-2</v>
      </c>
      <c r="O211" s="75">
        <v>2.5192125939512033E-2</v>
      </c>
      <c r="P211" s="24">
        <v>163.42600130839199</v>
      </c>
      <c r="Q211" s="76">
        <v>6.2061874796166538E-3</v>
      </c>
      <c r="R211" s="76">
        <v>4.8467158882536943E-4</v>
      </c>
      <c r="S211" s="76">
        <v>9.7758774410761307E-2</v>
      </c>
    </row>
    <row r="212" spans="11:19" ht="14.4" x14ac:dyDescent="0.3">
      <c r="K212" s="72">
        <v>41348</v>
      </c>
      <c r="L212" s="24">
        <v>130.949652020972</v>
      </c>
      <c r="M212" s="75">
        <v>4.1929030689398239E-3</v>
      </c>
      <c r="N212" s="75">
        <v>5.9008577005481566E-3</v>
      </c>
      <c r="O212" s="75">
        <v>4.3171414140745545E-2</v>
      </c>
      <c r="P212" s="24">
        <v>163.75193260043901</v>
      </c>
      <c r="Q212" s="76">
        <v>1.9943661928800704E-3</v>
      </c>
      <c r="R212" s="76">
        <v>5.6809064816960575E-3</v>
      </c>
      <c r="S212" s="76">
        <v>0.10797188199031527</v>
      </c>
    </row>
    <row r="213" spans="11:19" ht="14.4" x14ac:dyDescent="0.3">
      <c r="K213" s="72">
        <v>41379</v>
      </c>
      <c r="L213" s="24">
        <v>132.52362992042501</v>
      </c>
      <c r="M213" s="75">
        <v>1.2019718076081043E-2</v>
      </c>
      <c r="N213" s="75">
        <v>1.9124136427159266E-2</v>
      </c>
      <c r="O213" s="75">
        <v>6.0208400062689016E-2</v>
      </c>
      <c r="P213" s="24">
        <v>165.24243415603601</v>
      </c>
      <c r="Q213" s="76">
        <v>9.1021921508180892E-3</v>
      </c>
      <c r="R213" s="76">
        <v>1.7389878910649692E-2</v>
      </c>
      <c r="S213" s="76">
        <v>0.12000186061440976</v>
      </c>
    </row>
    <row r="214" spans="11:19" ht="14.4" x14ac:dyDescent="0.3">
      <c r="K214" s="72">
        <v>41409</v>
      </c>
      <c r="L214" s="24">
        <v>135.29852622690601</v>
      </c>
      <c r="M214" s="75">
        <v>2.0938879414540645E-2</v>
      </c>
      <c r="N214" s="75">
        <v>3.7542427458963301E-2</v>
      </c>
      <c r="O214" s="75">
        <v>9.2622330197433822E-2</v>
      </c>
      <c r="P214" s="24">
        <v>166.27484275184199</v>
      </c>
      <c r="Q214" s="76">
        <v>6.2478418517550871E-3</v>
      </c>
      <c r="R214" s="76">
        <v>1.7431996259114957E-2</v>
      </c>
      <c r="S214" s="76">
        <v>0.11185630466761887</v>
      </c>
    </row>
    <row r="215" spans="11:19" ht="14.4" x14ac:dyDescent="0.3">
      <c r="K215" s="72">
        <v>41440</v>
      </c>
      <c r="L215" s="24">
        <v>138.070801787997</v>
      </c>
      <c r="M215" s="75">
        <v>2.0490064736120361E-2</v>
      </c>
      <c r="N215" s="75">
        <v>5.4380822378088611E-2</v>
      </c>
      <c r="O215" s="75">
        <v>0.10188114443124707</v>
      </c>
      <c r="P215" s="24">
        <v>168.79498944389201</v>
      </c>
      <c r="Q215" s="76">
        <v>1.5156512256103705E-2</v>
      </c>
      <c r="R215" s="76">
        <v>3.0796930230791553E-2</v>
      </c>
      <c r="S215" s="76">
        <v>0.12292325033186891</v>
      </c>
    </row>
    <row r="216" spans="11:19" ht="14.4" x14ac:dyDescent="0.3">
      <c r="K216" s="72">
        <v>41470</v>
      </c>
      <c r="L216" s="24">
        <v>142.10140786615199</v>
      </c>
      <c r="M216" s="75">
        <v>2.9192313117322621E-2</v>
      </c>
      <c r="N216" s="75">
        <v>7.2272227613128681E-2</v>
      </c>
      <c r="O216" s="75">
        <v>0.12545278858858477</v>
      </c>
      <c r="P216" s="24">
        <v>169.73438928401799</v>
      </c>
      <c r="Q216" s="76">
        <v>5.5653301275169209E-3</v>
      </c>
      <c r="R216" s="76">
        <v>2.718402903542505E-2</v>
      </c>
      <c r="S216" s="76">
        <v>0.10904299324625621</v>
      </c>
    </row>
    <row r="217" spans="11:19" ht="14.4" x14ac:dyDescent="0.3">
      <c r="K217" s="72">
        <v>41501</v>
      </c>
      <c r="L217" s="24">
        <v>143.84207717980399</v>
      </c>
      <c r="M217" s="75">
        <v>1.2249486755905759E-2</v>
      </c>
      <c r="N217" s="75">
        <v>6.3145927684162606E-2</v>
      </c>
      <c r="O217" s="75">
        <v>0.12626961744434118</v>
      </c>
      <c r="P217" s="24">
        <v>170.22522211941299</v>
      </c>
      <c r="Q217" s="76">
        <v>2.8917701207484825E-3</v>
      </c>
      <c r="R217" s="76">
        <v>2.3758130226992691E-2</v>
      </c>
      <c r="S217" s="76">
        <v>9.4071739372288077E-2</v>
      </c>
    </row>
    <row r="218" spans="11:19" ht="14.4" x14ac:dyDescent="0.3">
      <c r="K218" s="72">
        <v>41532</v>
      </c>
      <c r="L218" s="24">
        <v>146.57947333511899</v>
      </c>
      <c r="M218" s="75">
        <v>1.9030566083199973E-2</v>
      </c>
      <c r="N218" s="75">
        <v>6.1625422876784297E-2</v>
      </c>
      <c r="O218" s="75">
        <v>0.14948510815323601</v>
      </c>
      <c r="P218" s="24">
        <v>171.54736953727499</v>
      </c>
      <c r="Q218" s="76">
        <v>7.7670476877658157E-3</v>
      </c>
      <c r="R218" s="76">
        <v>1.6306053292523215E-2</v>
      </c>
      <c r="S218" s="76">
        <v>6.9912012919176592E-2</v>
      </c>
    </row>
    <row r="219" spans="11:19" ht="14.4" x14ac:dyDescent="0.3">
      <c r="K219" s="72">
        <v>41562</v>
      </c>
      <c r="L219" s="24">
        <v>147.37780260306599</v>
      </c>
      <c r="M219" s="75">
        <v>5.4463919796041704E-3</v>
      </c>
      <c r="N219" s="75">
        <v>3.7131192548661707E-2</v>
      </c>
      <c r="O219" s="75">
        <v>0.15006787366972341</v>
      </c>
      <c r="P219" s="24">
        <v>173.961200931729</v>
      </c>
      <c r="Q219" s="76">
        <v>1.4070932133585012E-2</v>
      </c>
      <c r="R219" s="76">
        <v>2.4902506000939129E-2</v>
      </c>
      <c r="S219" s="76">
        <v>7.1982145080415672E-2</v>
      </c>
    </row>
    <row r="220" spans="11:19" ht="14.4" x14ac:dyDescent="0.3">
      <c r="K220" s="72">
        <v>41593</v>
      </c>
      <c r="L220" s="24">
        <v>148.58885042767599</v>
      </c>
      <c r="M220" s="75">
        <v>8.2173014064521599E-3</v>
      </c>
      <c r="N220" s="75">
        <v>3.2999893639873434E-2</v>
      </c>
      <c r="O220" s="75">
        <v>0.15504309679862938</v>
      </c>
      <c r="P220" s="24">
        <v>176.42673235871999</v>
      </c>
      <c r="Q220" s="76">
        <v>1.4172881158475148E-2</v>
      </c>
      <c r="R220" s="76">
        <v>3.6431206621992951E-2</v>
      </c>
      <c r="S220" s="76">
        <v>8.0074406583058089E-2</v>
      </c>
    </row>
    <row r="221" spans="11:19" ht="14.4" x14ac:dyDescent="0.3">
      <c r="K221" s="72">
        <v>41623</v>
      </c>
      <c r="L221" s="24">
        <v>147.02384350155299</v>
      </c>
      <c r="M221" s="75">
        <v>-1.0532465401128843E-2</v>
      </c>
      <c r="N221" s="75">
        <v>3.0315988748168543E-3</v>
      </c>
      <c r="O221" s="75">
        <v>0.12937612279380506</v>
      </c>
      <c r="P221" s="24">
        <v>176.68398640754299</v>
      </c>
      <c r="Q221" s="76">
        <v>1.4581353142104625E-3</v>
      </c>
      <c r="R221" s="76">
        <v>2.994284834633909E-2</v>
      </c>
      <c r="S221" s="76">
        <v>8.510298956105955E-2</v>
      </c>
    </row>
    <row r="222" spans="11:19" ht="14.4" x14ac:dyDescent="0.3">
      <c r="K222" s="72">
        <v>41654</v>
      </c>
      <c r="L222" s="24">
        <v>145.91844030130801</v>
      </c>
      <c r="M222" s="75">
        <v>-7.5185301507459945E-3</v>
      </c>
      <c r="N222" s="75">
        <v>-9.9021852408024413E-3</v>
      </c>
      <c r="O222" s="75">
        <v>0.12213198921703361</v>
      </c>
      <c r="P222" s="24">
        <v>177.63857276048299</v>
      </c>
      <c r="Q222" s="76">
        <v>5.402789309598921E-3</v>
      </c>
      <c r="R222" s="76">
        <v>2.1139034503430354E-2</v>
      </c>
      <c r="S222" s="76">
        <v>9.3712320044800901E-2</v>
      </c>
    </row>
    <row r="223" spans="11:19" ht="14.4" x14ac:dyDescent="0.3">
      <c r="K223" s="72">
        <v>41685</v>
      </c>
      <c r="L223" s="24">
        <v>144.02488824928699</v>
      </c>
      <c r="M223" s="75">
        <v>-1.2976783798613889E-2</v>
      </c>
      <c r="N223" s="75">
        <v>-3.0715374439285181E-2</v>
      </c>
      <c r="O223" s="75">
        <v>0.104460900912271</v>
      </c>
      <c r="P223" s="24">
        <v>178.416364931781</v>
      </c>
      <c r="Q223" s="76">
        <v>4.3785094600301555E-3</v>
      </c>
      <c r="R223" s="76">
        <v>1.12773871989853E-2</v>
      </c>
      <c r="S223" s="76">
        <v>9.1725695442437916E-2</v>
      </c>
    </row>
    <row r="224" spans="11:19" ht="14.4" x14ac:dyDescent="0.3">
      <c r="K224" s="72">
        <v>41713</v>
      </c>
      <c r="L224" s="24">
        <v>144.32551514489001</v>
      </c>
      <c r="M224" s="75">
        <v>2.0873260118949855E-3</v>
      </c>
      <c r="N224" s="75">
        <v>-1.8352998346383709E-2</v>
      </c>
      <c r="O224" s="75">
        <v>0.1021450833773565</v>
      </c>
      <c r="P224" s="24">
        <v>180.22938420399601</v>
      </c>
      <c r="Q224" s="76">
        <v>1.0161731929177131E-2</v>
      </c>
      <c r="R224" s="76">
        <v>2.0066322186523156E-2</v>
      </c>
      <c r="S224" s="76">
        <v>0.10062447106357286</v>
      </c>
    </row>
    <row r="225" spans="11:19" ht="14.4" x14ac:dyDescent="0.3">
      <c r="K225" s="72">
        <v>41744</v>
      </c>
      <c r="L225" s="24">
        <v>145.58988218589201</v>
      </c>
      <c r="M225" s="75">
        <v>8.7605233193361887E-3</v>
      </c>
      <c r="N225" s="75">
        <v>-2.2516558889853489E-3</v>
      </c>
      <c r="O225" s="75">
        <v>9.8595641194802353E-2</v>
      </c>
      <c r="P225" s="24">
        <v>179.958537262676</v>
      </c>
      <c r="Q225" s="76">
        <v>-1.5027901388900977E-3</v>
      </c>
      <c r="R225" s="76">
        <v>1.3060026694321047E-2</v>
      </c>
      <c r="S225" s="76">
        <v>8.9057651454975462E-2</v>
      </c>
    </row>
    <row r="226" spans="11:19" ht="14.4" x14ac:dyDescent="0.3">
      <c r="K226" s="72">
        <v>41774</v>
      </c>
      <c r="L226" s="24">
        <v>148.78041449413999</v>
      </c>
      <c r="M226" s="75">
        <v>2.1914519473092531E-2</v>
      </c>
      <c r="N226" s="75">
        <v>3.3018781008334219E-2</v>
      </c>
      <c r="O226" s="75">
        <v>9.9645492402657965E-2</v>
      </c>
      <c r="P226" s="24">
        <v>176.92488859040799</v>
      </c>
      <c r="Q226" s="76">
        <v>-1.6857486832313806E-2</v>
      </c>
      <c r="R226" s="76">
        <v>-8.3595265599278878E-3</v>
      </c>
      <c r="S226" s="76">
        <v>6.4050854971853699E-2</v>
      </c>
    </row>
    <row r="227" spans="11:19" ht="14.4" x14ac:dyDescent="0.3">
      <c r="K227" s="72">
        <v>41805</v>
      </c>
      <c r="L227" s="24">
        <v>151.136863678461</v>
      </c>
      <c r="M227" s="75">
        <v>1.5838436748096374E-2</v>
      </c>
      <c r="N227" s="75">
        <v>4.7194347629613498E-2</v>
      </c>
      <c r="O227" s="75">
        <v>9.4633055803691857E-2</v>
      </c>
      <c r="P227" s="24">
        <v>174.353726399512</v>
      </c>
      <c r="Q227" s="76">
        <v>-1.4532507050765364E-2</v>
      </c>
      <c r="R227" s="76">
        <v>-3.2600998058305186E-2</v>
      </c>
      <c r="S227" s="76">
        <v>3.2931883665111572E-2</v>
      </c>
    </row>
    <row r="228" spans="11:19" ht="14.4" x14ac:dyDescent="0.3">
      <c r="K228" s="72">
        <v>41835</v>
      </c>
      <c r="L228" s="24">
        <v>152.33203221945499</v>
      </c>
      <c r="M228" s="75">
        <v>7.9078559122192082E-3</v>
      </c>
      <c r="N228" s="75">
        <v>4.6309193553398575E-2</v>
      </c>
      <c r="O228" s="75">
        <v>7.1995235704768179E-2</v>
      </c>
      <c r="P228" s="24">
        <v>173.638234360811</v>
      </c>
      <c r="Q228" s="76">
        <v>-4.1036807957951504E-3</v>
      </c>
      <c r="R228" s="76">
        <v>-3.5120883943614123E-2</v>
      </c>
      <c r="S228" s="76">
        <v>2.2999729714528572E-2</v>
      </c>
    </row>
    <row r="229" spans="11:19" ht="14.4" x14ac:dyDescent="0.3">
      <c r="K229" s="72">
        <v>41866</v>
      </c>
      <c r="L229" s="24">
        <v>153.032748148357</v>
      </c>
      <c r="M229" s="75">
        <v>4.5999250367285693E-3</v>
      </c>
      <c r="N229" s="75">
        <v>2.8581273070619861E-2</v>
      </c>
      <c r="O229" s="75">
        <v>6.3894175812440279E-2</v>
      </c>
      <c r="P229" s="24">
        <v>179.56622486862301</v>
      </c>
      <c r="Q229" s="76">
        <v>3.4139891652514631E-2</v>
      </c>
      <c r="R229" s="76">
        <v>1.4929139135025027E-2</v>
      </c>
      <c r="S229" s="76">
        <v>5.4874375447472312E-2</v>
      </c>
    </row>
    <row r="230" spans="11:19" ht="14.4" x14ac:dyDescent="0.3">
      <c r="K230" s="72">
        <v>41897</v>
      </c>
      <c r="L230" s="24">
        <v>153.65647393915299</v>
      </c>
      <c r="M230" s="75">
        <v>4.0757667776527562E-3</v>
      </c>
      <c r="N230" s="75">
        <v>1.6671050327287329E-2</v>
      </c>
      <c r="O230" s="75">
        <v>4.8280979887641795E-2</v>
      </c>
      <c r="P230" s="24">
        <v>184.66916185580999</v>
      </c>
      <c r="Q230" s="76">
        <v>2.8418133704823711E-2</v>
      </c>
      <c r="R230" s="76">
        <v>5.9163837041608991E-2</v>
      </c>
      <c r="S230" s="76">
        <v>7.6490781257265494E-2</v>
      </c>
    </row>
    <row r="231" spans="11:19" ht="14.4" x14ac:dyDescent="0.3">
      <c r="K231" s="72">
        <v>41927</v>
      </c>
      <c r="L231" s="24">
        <v>154.879234589573</v>
      </c>
      <c r="M231" s="75">
        <v>7.9577554988292665E-3</v>
      </c>
      <c r="N231" s="75">
        <v>1.6721383762861031E-2</v>
      </c>
      <c r="O231" s="75">
        <v>5.0899333916049061E-2</v>
      </c>
      <c r="P231" s="24">
        <v>189.58245428711299</v>
      </c>
      <c r="Q231" s="76">
        <v>2.66059172085229E-2</v>
      </c>
      <c r="R231" s="76">
        <v>9.1824361063075344E-2</v>
      </c>
      <c r="S231" s="76">
        <v>8.9797341428532462E-2</v>
      </c>
    </row>
    <row r="232" spans="11:19" ht="14.4" x14ac:dyDescent="0.3">
      <c r="K232" s="72">
        <v>41958</v>
      </c>
      <c r="L232" s="24">
        <v>155.62745177978701</v>
      </c>
      <c r="M232" s="75">
        <v>4.8309716418521997E-3</v>
      </c>
      <c r="N232" s="75">
        <v>1.6955218166209596E-2</v>
      </c>
      <c r="O232" s="75">
        <v>4.7369646725525794E-2</v>
      </c>
      <c r="P232" s="24">
        <v>191.80184666393799</v>
      </c>
      <c r="Q232" s="76">
        <v>1.170673934552946E-2</v>
      </c>
      <c r="R232" s="76">
        <v>6.8139884347777624E-2</v>
      </c>
      <c r="S232" s="76">
        <v>8.7147305284533294E-2</v>
      </c>
    </row>
    <row r="233" spans="11:19" ht="14.4" x14ac:dyDescent="0.3">
      <c r="K233" s="72">
        <v>41988</v>
      </c>
      <c r="L233" s="24">
        <v>158.818029290298</v>
      </c>
      <c r="M233" s="75">
        <v>2.0501379891676663E-2</v>
      </c>
      <c r="N233" s="75">
        <v>3.3591525425664459E-2</v>
      </c>
      <c r="O233" s="75">
        <v>8.0219544720448122E-2</v>
      </c>
      <c r="P233" s="24">
        <v>194.91551264271899</v>
      </c>
      <c r="Q233" s="76">
        <v>1.623376434032231E-2</v>
      </c>
      <c r="R233" s="76">
        <v>5.5484904376776001E-2</v>
      </c>
      <c r="S233" s="76">
        <v>0.10318720222399103</v>
      </c>
    </row>
    <row r="234" spans="11:19" ht="14.4" x14ac:dyDescent="0.3">
      <c r="K234" s="72">
        <v>42019</v>
      </c>
      <c r="L234" s="24">
        <v>162.162717009494</v>
      </c>
      <c r="M234" s="75">
        <v>2.1059874210391794E-2</v>
      </c>
      <c r="N234" s="75">
        <v>4.7026849268864801E-2</v>
      </c>
      <c r="O234" s="75">
        <v>0.11132435814584563</v>
      </c>
      <c r="P234" s="24">
        <v>197.45584229946499</v>
      </c>
      <c r="Q234" s="76">
        <v>1.3032978352022884E-2</v>
      </c>
      <c r="R234" s="76">
        <v>4.1530151310459118E-2</v>
      </c>
      <c r="S234" s="76">
        <v>0.11155949539012799</v>
      </c>
    </row>
    <row r="235" spans="11:19" ht="14.4" x14ac:dyDescent="0.3">
      <c r="K235" s="72">
        <v>42050</v>
      </c>
      <c r="L235" s="24">
        <v>166.782898925099</v>
      </c>
      <c r="M235" s="75">
        <v>2.8491024329189818E-2</v>
      </c>
      <c r="N235" s="75">
        <v>7.1680458799113111E-2</v>
      </c>
      <c r="O235" s="75">
        <v>0.15801443036998619</v>
      </c>
      <c r="P235" s="24">
        <v>198.12313358188001</v>
      </c>
      <c r="Q235" s="76">
        <v>3.3794456251285965E-3</v>
      </c>
      <c r="R235" s="76">
        <v>3.2957382986086303E-2</v>
      </c>
      <c r="S235" s="76">
        <v>0.11045381771808915</v>
      </c>
    </row>
    <row r="236" spans="11:19" ht="14.4" x14ac:dyDescent="0.3">
      <c r="K236" s="72">
        <v>42078</v>
      </c>
      <c r="L236" s="24">
        <v>165.988882547928</v>
      </c>
      <c r="M236" s="75">
        <v>-4.7607781270644356E-3</v>
      </c>
      <c r="N236" s="75">
        <v>4.5151380417412401E-2</v>
      </c>
      <c r="O236" s="75">
        <v>0.150100745396889</v>
      </c>
      <c r="P236" s="24">
        <v>199.64148343783401</v>
      </c>
      <c r="Q236" s="76">
        <v>7.663667682332953E-3</v>
      </c>
      <c r="R236" s="76">
        <v>2.4246252804812629E-2</v>
      </c>
      <c r="S236" s="76">
        <v>0.107707737667605</v>
      </c>
    </row>
    <row r="237" spans="11:19" ht="14.4" x14ac:dyDescent="0.3">
      <c r="K237" s="72">
        <v>42109</v>
      </c>
      <c r="L237" s="24">
        <v>166.6326883049</v>
      </c>
      <c r="M237" s="75">
        <v>3.8786076940189318E-3</v>
      </c>
      <c r="N237" s="75">
        <v>2.7564728674003947E-2</v>
      </c>
      <c r="O237" s="75">
        <v>0.14453481109449706</v>
      </c>
      <c r="P237" s="24">
        <v>201.641130320976</v>
      </c>
      <c r="Q237" s="76">
        <v>1.0016189264415276E-2</v>
      </c>
      <c r="R237" s="76">
        <v>2.1196070841821513E-2</v>
      </c>
      <c r="S237" s="76">
        <v>0.12048660423734758</v>
      </c>
    </row>
    <row r="238" spans="11:19" ht="14.4" x14ac:dyDescent="0.3">
      <c r="K238" s="72">
        <v>42139</v>
      </c>
      <c r="L238" s="24">
        <v>166.56581675840499</v>
      </c>
      <c r="M238" s="75">
        <v>-4.0131109433128032E-4</v>
      </c>
      <c r="N238" s="75">
        <v>-1.3015852829821872E-3</v>
      </c>
      <c r="O238" s="75">
        <v>0.11954128723687285</v>
      </c>
      <c r="P238" s="24">
        <v>204.720389764521</v>
      </c>
      <c r="Q238" s="76">
        <v>1.5270988803937957E-2</v>
      </c>
      <c r="R238" s="76">
        <v>3.3298767606633417E-2</v>
      </c>
      <c r="S238" s="76">
        <v>0.15710339791967498</v>
      </c>
    </row>
    <row r="239" spans="11:19" ht="14.4" x14ac:dyDescent="0.3">
      <c r="K239" s="72">
        <v>42170</v>
      </c>
      <c r="L239" s="24">
        <v>169.42131959422301</v>
      </c>
      <c r="M239" s="75">
        <v>1.714339047104585E-2</v>
      </c>
      <c r="N239" s="75">
        <v>2.0678716511655093E-2</v>
      </c>
      <c r="O239" s="75">
        <v>0.12097945842426383</v>
      </c>
      <c r="P239" s="24">
        <v>205.74660659223301</v>
      </c>
      <c r="Q239" s="76">
        <v>5.0127729284434874E-3</v>
      </c>
      <c r="R239" s="76">
        <v>3.0580433731850487E-2</v>
      </c>
      <c r="S239" s="76">
        <v>0.1800528204415186</v>
      </c>
    </row>
    <row r="240" spans="11:19" ht="14.4" x14ac:dyDescent="0.3">
      <c r="K240" s="72">
        <v>42200</v>
      </c>
      <c r="L240" s="24">
        <v>169.829717226306</v>
      </c>
      <c r="M240" s="75">
        <v>2.4105445115238933E-3</v>
      </c>
      <c r="N240" s="75">
        <v>1.9186084998857877E-2</v>
      </c>
      <c r="O240" s="75">
        <v>0.11486543409099426</v>
      </c>
      <c r="P240" s="24">
        <v>206.84505004294101</v>
      </c>
      <c r="Q240" s="76">
        <v>5.3388168529311386E-3</v>
      </c>
      <c r="R240" s="76">
        <v>2.5807828559983426E-2</v>
      </c>
      <c r="S240" s="76">
        <v>0.19124138070379137</v>
      </c>
    </row>
    <row r="241" spans="11:19" ht="14.4" x14ac:dyDescent="0.3">
      <c r="K241" s="72">
        <v>42231</v>
      </c>
      <c r="L241" s="24">
        <v>169.35876432113301</v>
      </c>
      <c r="M241" s="75">
        <v>-2.7730889084942589E-3</v>
      </c>
      <c r="N241" s="75">
        <v>1.6767831582028769E-2</v>
      </c>
      <c r="O241" s="75">
        <v>0.1066831535753956</v>
      </c>
      <c r="P241" s="24">
        <v>207.24101524382499</v>
      </c>
      <c r="Q241" s="76">
        <v>1.9143083230745983E-3</v>
      </c>
      <c r="R241" s="76">
        <v>1.2312527746763946E-2</v>
      </c>
      <c r="S241" s="76">
        <v>0.15412024391251666</v>
      </c>
    </row>
    <row r="242" spans="11:19" ht="14.4" x14ac:dyDescent="0.3">
      <c r="K242" s="72">
        <v>42262</v>
      </c>
      <c r="L242" s="24">
        <v>169.69447175176799</v>
      </c>
      <c r="M242" s="75">
        <v>1.9822264999431738E-3</v>
      </c>
      <c r="N242" s="75">
        <v>1.6122655531145558E-3</v>
      </c>
      <c r="O242" s="75">
        <v>0.10437567257313196</v>
      </c>
      <c r="P242" s="24">
        <v>207.97692968847699</v>
      </c>
      <c r="Q242" s="76">
        <v>3.5510077181690747E-3</v>
      </c>
      <c r="R242" s="76">
        <v>1.0840145230993858E-2</v>
      </c>
      <c r="S242" s="76">
        <v>0.12621364389396938</v>
      </c>
    </row>
    <row r="243" spans="11:19" ht="14.4" x14ac:dyDescent="0.3">
      <c r="K243" s="72">
        <v>42292</v>
      </c>
      <c r="L243" s="24">
        <v>169.08920934827501</v>
      </c>
      <c r="M243" s="75">
        <v>-3.5667773808116809E-3</v>
      </c>
      <c r="N243" s="75">
        <v>-4.3602962433496595E-3</v>
      </c>
      <c r="O243" s="75">
        <v>9.1748740858373701E-2</v>
      </c>
      <c r="P243" s="24">
        <v>206.70006185810999</v>
      </c>
      <c r="Q243" s="76">
        <v>-6.1394686049052183E-3</v>
      </c>
      <c r="R243" s="76">
        <v>-7.0095071069342652E-4</v>
      </c>
      <c r="S243" s="76">
        <v>9.0291095952757638E-2</v>
      </c>
    </row>
    <row r="244" spans="11:19" ht="14.4" x14ac:dyDescent="0.3">
      <c r="K244" s="72">
        <v>42323</v>
      </c>
      <c r="L244" s="24">
        <v>169.46116152496199</v>
      </c>
      <c r="M244" s="75">
        <v>2.1997392862656007E-3</v>
      </c>
      <c r="N244" s="75">
        <v>6.046170934197459E-4</v>
      </c>
      <c r="O244" s="75">
        <v>8.8889907191628925E-2</v>
      </c>
      <c r="P244" s="24">
        <v>207.08160090947399</v>
      </c>
      <c r="Q244" s="76">
        <v>1.8458584285567792E-3</v>
      </c>
      <c r="R244" s="76">
        <v>-7.692219330398542E-4</v>
      </c>
      <c r="S244" s="76">
        <v>7.9664270763295297E-2</v>
      </c>
    </row>
    <row r="245" spans="11:19" ht="14.4" x14ac:dyDescent="0.3">
      <c r="K245" s="72">
        <v>42353</v>
      </c>
      <c r="L245" s="24">
        <v>168.11986704981899</v>
      </c>
      <c r="M245" s="75">
        <v>-7.9150553617881592E-3</v>
      </c>
      <c r="N245" s="75">
        <v>-9.2790571530955157E-3</v>
      </c>
      <c r="O245" s="75">
        <v>5.8569154906956244E-2</v>
      </c>
      <c r="P245" s="24">
        <v>208.221552135655</v>
      </c>
      <c r="Q245" s="76">
        <v>5.5048407061490945E-3</v>
      </c>
      <c r="R245" s="76">
        <v>1.1761999157522407E-3</v>
      </c>
      <c r="S245" s="76">
        <v>6.826567733131661E-2</v>
      </c>
    </row>
    <row r="246" spans="11:19" ht="14.4" x14ac:dyDescent="0.3">
      <c r="K246" s="72">
        <v>42384</v>
      </c>
      <c r="L246" s="24">
        <v>167.72913261680199</v>
      </c>
      <c r="M246" s="75">
        <v>-2.3241419344045555E-3</v>
      </c>
      <c r="N246" s="75">
        <v>-8.0435453966293258E-3</v>
      </c>
      <c r="O246" s="75">
        <v>3.432611212959702E-2</v>
      </c>
      <c r="P246" s="24">
        <v>212.09067002191301</v>
      </c>
      <c r="Q246" s="76">
        <v>1.8581735879757977E-2</v>
      </c>
      <c r="R246" s="76">
        <v>2.60793737328604E-2</v>
      </c>
      <c r="S246" s="76">
        <v>7.4116964846512756E-2</v>
      </c>
    </row>
    <row r="247" spans="11:19" ht="14.4" x14ac:dyDescent="0.3">
      <c r="K247" s="72">
        <v>42415</v>
      </c>
      <c r="L247" s="24">
        <v>165.43328899808199</v>
      </c>
      <c r="M247" s="75">
        <v>-1.3687804753424349E-2</v>
      </c>
      <c r="N247" s="75">
        <v>-2.3768706001030759E-2</v>
      </c>
      <c r="O247" s="75">
        <v>-8.0920162421634911E-3</v>
      </c>
      <c r="P247" s="24">
        <v>213.972907768044</v>
      </c>
      <c r="Q247" s="76">
        <v>8.8746843316422908E-3</v>
      </c>
      <c r="R247" s="76">
        <v>3.3278218964429174E-2</v>
      </c>
      <c r="S247" s="76">
        <v>7.9999613874538245E-2</v>
      </c>
    </row>
    <row r="248" spans="11:19" ht="14.4" x14ac:dyDescent="0.3">
      <c r="K248" s="72">
        <v>42444</v>
      </c>
      <c r="L248" s="24">
        <v>164.11137946408601</v>
      </c>
      <c r="M248" s="75">
        <v>-7.9905896932950249E-3</v>
      </c>
      <c r="N248" s="75">
        <v>-2.3843033283776904E-2</v>
      </c>
      <c r="O248" s="75">
        <v>-1.1311017069470686E-2</v>
      </c>
      <c r="P248" s="24">
        <v>216.30387436704601</v>
      </c>
      <c r="Q248" s="76">
        <v>1.0893746424799122E-2</v>
      </c>
      <c r="R248" s="76">
        <v>3.8815973411462368E-2</v>
      </c>
      <c r="S248" s="76">
        <v>8.346156641538105E-2</v>
      </c>
    </row>
    <row r="249" spans="11:19" ht="14.4" x14ac:dyDescent="0.3">
      <c r="K249" s="72">
        <v>42475</v>
      </c>
      <c r="L249" s="24">
        <v>163.15991737684001</v>
      </c>
      <c r="M249" s="75">
        <v>-5.7976606518880258E-3</v>
      </c>
      <c r="N249" s="75">
        <v>-2.7241631603741268E-2</v>
      </c>
      <c r="O249" s="75">
        <v>-2.0840874400979481E-2</v>
      </c>
      <c r="P249" s="24">
        <v>216.84032801215099</v>
      </c>
      <c r="Q249" s="76">
        <v>2.4800926320658334E-3</v>
      </c>
      <c r="R249" s="76">
        <v>2.2394469260468952E-2</v>
      </c>
      <c r="S249" s="76">
        <v>7.5377467221001027E-2</v>
      </c>
    </row>
    <row r="250" spans="11:19" ht="14.4" x14ac:dyDescent="0.3">
      <c r="K250" s="72">
        <v>42505</v>
      </c>
      <c r="L250" s="24">
        <v>166.11086814919301</v>
      </c>
      <c r="M250" s="75">
        <v>1.8086248263643023E-2</v>
      </c>
      <c r="N250" s="75">
        <v>4.0957848037397326E-3</v>
      </c>
      <c r="O250" s="75">
        <v>-2.7313443902590162E-3</v>
      </c>
      <c r="P250" s="24">
        <v>218.52876835786199</v>
      </c>
      <c r="Q250" s="76">
        <v>7.7865605590505815E-3</v>
      </c>
      <c r="R250" s="76">
        <v>2.1291763697284249E-2</v>
      </c>
      <c r="S250" s="76">
        <v>6.7449942867068735E-2</v>
      </c>
    </row>
    <row r="251" spans="11:19" ht="14.4" x14ac:dyDescent="0.3">
      <c r="K251" s="72">
        <v>42536</v>
      </c>
      <c r="L251" s="24">
        <v>169.631503166302</v>
      </c>
      <c r="M251" s="75">
        <v>2.119448929703327E-2</v>
      </c>
      <c r="N251" s="75">
        <v>3.3636446907229889E-2</v>
      </c>
      <c r="O251" s="75">
        <v>1.2405969483793022E-3</v>
      </c>
      <c r="P251" s="24">
        <v>219.520522028747</v>
      </c>
      <c r="Q251" s="76">
        <v>4.538320873437085E-3</v>
      </c>
      <c r="R251" s="76">
        <v>1.48709664637936E-2</v>
      </c>
      <c r="S251" s="76">
        <v>6.6946015123410252E-2</v>
      </c>
    </row>
    <row r="252" spans="11:19" ht="14.4" x14ac:dyDescent="0.3">
      <c r="K252" s="72">
        <v>42566</v>
      </c>
      <c r="L252" s="24">
        <v>174.03281161979399</v>
      </c>
      <c r="M252" s="75">
        <v>2.5946291645939645E-2</v>
      </c>
      <c r="N252" s="75">
        <v>6.6639493435397767E-2</v>
      </c>
      <c r="O252" s="75">
        <v>2.4748874708936608E-2</v>
      </c>
      <c r="P252" s="24">
        <v>221.76096332613801</v>
      </c>
      <c r="Q252" s="76">
        <v>1.0206067645455175E-2</v>
      </c>
      <c r="R252" s="76">
        <v>2.2692436222985668E-2</v>
      </c>
      <c r="S252" s="76">
        <v>7.2111531216727087E-2</v>
      </c>
    </row>
    <row r="253" spans="11:19" ht="14.4" x14ac:dyDescent="0.3">
      <c r="K253" s="72">
        <v>42597</v>
      </c>
      <c r="L253" s="24">
        <v>175.65691395069399</v>
      </c>
      <c r="M253" s="75">
        <v>9.3321616526436113E-3</v>
      </c>
      <c r="N253" s="75">
        <v>5.7467918311805866E-2</v>
      </c>
      <c r="O253" s="75">
        <v>3.7188211987769559E-2</v>
      </c>
      <c r="P253" s="24">
        <v>223.269546953728</v>
      </c>
      <c r="Q253" s="76">
        <v>6.8027465472872972E-3</v>
      </c>
      <c r="R253" s="76">
        <v>2.1694070906501883E-2</v>
      </c>
      <c r="S253" s="76">
        <v>7.7342468579614909E-2</v>
      </c>
    </row>
    <row r="254" spans="11:19" ht="14.4" x14ac:dyDescent="0.3">
      <c r="K254" s="72">
        <v>42628</v>
      </c>
      <c r="L254" s="24">
        <v>176.24324800852901</v>
      </c>
      <c r="M254" s="75">
        <v>3.3379503524670895E-3</v>
      </c>
      <c r="N254" s="75">
        <v>3.8977104599167811E-2</v>
      </c>
      <c r="O254" s="75">
        <v>3.8591571010873515E-2</v>
      </c>
      <c r="P254" s="24">
        <v>224.66943008662801</v>
      </c>
      <c r="Q254" s="76">
        <v>6.2699241880495027E-3</v>
      </c>
      <c r="R254" s="76">
        <v>2.3455246964139143E-2</v>
      </c>
      <c r="S254" s="76">
        <v>8.0261307940040716E-2</v>
      </c>
    </row>
    <row r="255" spans="11:19" ht="14.4" x14ac:dyDescent="0.3">
      <c r="K255" s="72">
        <v>42658</v>
      </c>
      <c r="L255" s="24">
        <v>177.468070481263</v>
      </c>
      <c r="M255" s="75">
        <v>6.9496135969686623E-3</v>
      </c>
      <c r="N255" s="75">
        <v>1.9739144759517879E-2</v>
      </c>
      <c r="O255" s="75">
        <v>4.9552902667667986E-2</v>
      </c>
      <c r="P255" s="24">
        <v>225.971779176149</v>
      </c>
      <c r="Q255" s="76">
        <v>5.7967347360912136E-3</v>
      </c>
      <c r="R255" s="76">
        <v>1.8988084227512303E-2</v>
      </c>
      <c r="S255" s="76">
        <v>9.3235179248606803E-2</v>
      </c>
    </row>
    <row r="256" spans="11:19" ht="14.4" x14ac:dyDescent="0.3">
      <c r="K256" s="72">
        <v>42689</v>
      </c>
      <c r="L256" s="24">
        <v>177.632776687214</v>
      </c>
      <c r="M256" s="75">
        <v>9.2808923602061277E-4</v>
      </c>
      <c r="N256" s="75">
        <v>1.1248419957295974E-2</v>
      </c>
      <c r="O256" s="75">
        <v>4.8221168135026193E-2</v>
      </c>
      <c r="P256" s="24">
        <v>227.69923363232201</v>
      </c>
      <c r="Q256" s="76">
        <v>7.6445583712754228E-3</v>
      </c>
      <c r="R256" s="76">
        <v>1.9840084503383038E-2</v>
      </c>
      <c r="S256" s="76">
        <v>9.956284205017818E-2</v>
      </c>
    </row>
    <row r="257" spans="11:19" ht="14.4" x14ac:dyDescent="0.3">
      <c r="K257" s="72">
        <v>42719</v>
      </c>
      <c r="L257" s="24">
        <v>177.062928582431</v>
      </c>
      <c r="M257" s="75">
        <v>-3.2080121439886922E-3</v>
      </c>
      <c r="N257" s="75">
        <v>4.6508480929852158E-3</v>
      </c>
      <c r="O257" s="75">
        <v>5.3194555108480479E-2</v>
      </c>
      <c r="P257" s="24">
        <v>228.95977482810801</v>
      </c>
      <c r="Q257" s="76">
        <v>5.5359922634674597E-3</v>
      </c>
      <c r="R257" s="76">
        <v>1.9096255061606504E-2</v>
      </c>
      <c r="S257" s="76">
        <v>9.9596907619544428E-2</v>
      </c>
    </row>
    <row r="258" spans="11:19" ht="14.4" x14ac:dyDescent="0.3">
      <c r="K258" s="72">
        <v>42750</v>
      </c>
      <c r="L258" s="24">
        <v>173.80757978467699</v>
      </c>
      <c r="M258" s="75">
        <v>-1.8385264627759135E-2</v>
      </c>
      <c r="N258" s="75">
        <v>-2.062619313242875E-2</v>
      </c>
      <c r="O258" s="75">
        <v>3.6239662562149944E-2</v>
      </c>
      <c r="P258" s="24">
        <v>228.03483332462301</v>
      </c>
      <c r="Q258" s="76">
        <v>-4.0397554731148588E-3</v>
      </c>
      <c r="R258" s="76">
        <v>9.1296982127393456E-3</v>
      </c>
      <c r="S258" s="76">
        <v>7.5176165462925271E-2</v>
      </c>
    </row>
    <row r="259" spans="11:19" ht="14.4" x14ac:dyDescent="0.3">
      <c r="K259" s="72">
        <v>42781</v>
      </c>
      <c r="L259" s="24">
        <v>171.91724974617699</v>
      </c>
      <c r="M259" s="75">
        <v>-1.087599310019649E-2</v>
      </c>
      <c r="N259" s="75">
        <v>-3.2176082858296096E-2</v>
      </c>
      <c r="O259" s="75">
        <v>3.9193809101928601E-2</v>
      </c>
      <c r="P259" s="24">
        <v>226.44244712332801</v>
      </c>
      <c r="Q259" s="76">
        <v>-6.9830831460214737E-3</v>
      </c>
      <c r="R259" s="76">
        <v>-5.5195025865717451E-3</v>
      </c>
      <c r="S259" s="76">
        <v>5.8276253219877505E-2</v>
      </c>
    </row>
    <row r="260" spans="11:19" ht="14.4" x14ac:dyDescent="0.3">
      <c r="K260" s="72">
        <v>42809</v>
      </c>
      <c r="L260" s="24">
        <v>172.93983380048999</v>
      </c>
      <c r="M260" s="75">
        <v>5.9481178056464135E-3</v>
      </c>
      <c r="N260" s="75">
        <v>-2.3286041945372649E-2</v>
      </c>
      <c r="O260" s="75">
        <v>5.3795503792812838E-2</v>
      </c>
      <c r="P260" s="24">
        <v>224.82800646482599</v>
      </c>
      <c r="Q260" s="76">
        <v>-7.1295849299082281E-3</v>
      </c>
      <c r="R260" s="76">
        <v>-1.8045826461805192E-2</v>
      </c>
      <c r="S260" s="76">
        <v>3.9408134147959739E-2</v>
      </c>
    </row>
    <row r="261" spans="11:19" ht="14.4" x14ac:dyDescent="0.3">
      <c r="K261" s="72">
        <v>42840</v>
      </c>
      <c r="L261" s="24">
        <v>177.64907520836499</v>
      </c>
      <c r="M261" s="75">
        <v>2.7230518871133924E-2</v>
      </c>
      <c r="N261" s="75">
        <v>2.210200169893084E-2</v>
      </c>
      <c r="O261" s="75">
        <v>8.8803414861140739E-2</v>
      </c>
      <c r="P261" s="24">
        <v>225.65184160983301</v>
      </c>
      <c r="Q261" s="76">
        <v>3.6642905746526733E-3</v>
      </c>
      <c r="R261" s="76">
        <v>-1.0450121501383247E-2</v>
      </c>
      <c r="S261" s="76">
        <v>4.0635954014920372E-2</v>
      </c>
    </row>
    <row r="262" spans="11:19" ht="14.4" x14ac:dyDescent="0.3">
      <c r="K262" s="72">
        <v>42870</v>
      </c>
      <c r="L262" s="24">
        <v>182.989923258407</v>
      </c>
      <c r="M262" s="75">
        <v>3.0064035198481776E-2</v>
      </c>
      <c r="N262" s="75">
        <v>6.4406995392131794E-2</v>
      </c>
      <c r="O262" s="75">
        <v>0.10161318941548125</v>
      </c>
      <c r="P262" s="24">
        <v>228.45499732606001</v>
      </c>
      <c r="Q262" s="76">
        <v>1.2422481005379238E-2</v>
      </c>
      <c r="R262" s="76">
        <v>8.8876896902456703E-3</v>
      </c>
      <c r="S262" s="76">
        <v>4.5422985004623495E-2</v>
      </c>
    </row>
    <row r="263" spans="11:19" ht="14.4" x14ac:dyDescent="0.3">
      <c r="K263" s="72">
        <v>42901</v>
      </c>
      <c r="L263" s="24">
        <v>186.74388881125699</v>
      </c>
      <c r="M263" s="75">
        <v>2.0514602585787634E-2</v>
      </c>
      <c r="N263" s="75">
        <v>7.9819985410023442E-2</v>
      </c>
      <c r="O263" s="75">
        <v>0.10087976186934156</v>
      </c>
      <c r="P263" s="24">
        <v>232.24751705902801</v>
      </c>
      <c r="Q263" s="76">
        <v>1.6600730022793719E-2</v>
      </c>
      <c r="R263" s="76">
        <v>3.3000828993085429E-2</v>
      </c>
      <c r="S263" s="76">
        <v>5.7976333659658374E-2</v>
      </c>
    </row>
    <row r="264" spans="11:19" ht="14.4" x14ac:dyDescent="0.3">
      <c r="K264" s="72">
        <v>42931</v>
      </c>
      <c r="L264" s="24">
        <v>184.88045054353199</v>
      </c>
      <c r="M264" s="75">
        <v>-9.9785769675622138E-3</v>
      </c>
      <c r="N264" s="75">
        <v>4.0705955416234563E-2</v>
      </c>
      <c r="O264" s="75">
        <v>6.2330998521339831E-2</v>
      </c>
      <c r="P264" s="24">
        <v>235.23775552235</v>
      </c>
      <c r="Q264" s="76">
        <v>1.2875222526327335E-2</v>
      </c>
      <c r="R264" s="76">
        <v>4.2480991265702484E-2</v>
      </c>
      <c r="S264" s="76">
        <v>6.0771706589279217E-2</v>
      </c>
    </row>
    <row r="265" spans="11:19" ht="14.4" x14ac:dyDescent="0.3">
      <c r="K265" s="72">
        <v>42962</v>
      </c>
      <c r="L265" s="24">
        <v>183.220924537283</v>
      </c>
      <c r="M265" s="75">
        <v>-8.976211391578337E-3</v>
      </c>
      <c r="N265" s="75">
        <v>1.2623715817934311E-3</v>
      </c>
      <c r="O265" s="75">
        <v>4.306127448369157E-2</v>
      </c>
      <c r="P265" s="24">
        <v>236.885694336624</v>
      </c>
      <c r="Q265" s="76">
        <v>7.0054180317047354E-3</v>
      </c>
      <c r="R265" s="76">
        <v>3.6903097368149673E-2</v>
      </c>
      <c r="S265" s="76">
        <v>6.0985242137468587E-2</v>
      </c>
    </row>
    <row r="266" spans="11:19" ht="14.4" x14ac:dyDescent="0.3">
      <c r="K266" s="72">
        <v>42993</v>
      </c>
      <c r="L266" s="24">
        <v>182.32071689509701</v>
      </c>
      <c r="M266" s="75">
        <v>-4.9132359988872665E-3</v>
      </c>
      <c r="N266" s="75">
        <v>-2.3685765270908044E-2</v>
      </c>
      <c r="O266" s="75">
        <v>3.4483414004455204E-2</v>
      </c>
      <c r="P266" s="24">
        <v>238.45487355644701</v>
      </c>
      <c r="Q266" s="76">
        <v>6.6242042357911313E-3</v>
      </c>
      <c r="R266" s="76">
        <v>2.6727332012084881E-2</v>
      </c>
      <c r="S266" s="76">
        <v>6.1358785948331329E-2</v>
      </c>
    </row>
    <row r="267" spans="11:19" ht="14.4" x14ac:dyDescent="0.3">
      <c r="K267" s="72">
        <v>43023</v>
      </c>
      <c r="L267" s="24">
        <v>185.94775700595</v>
      </c>
      <c r="M267" s="75">
        <v>1.9893735460353001E-2</v>
      </c>
      <c r="N267" s="75">
        <v>5.7729546811478016E-3</v>
      </c>
      <c r="O267" s="75">
        <v>4.7781476981698878E-2</v>
      </c>
      <c r="P267" s="24">
        <v>240.52519839797401</v>
      </c>
      <c r="Q267" s="76">
        <v>8.6822500653855883E-3</v>
      </c>
      <c r="R267" s="76">
        <v>2.2477016344094602E-2</v>
      </c>
      <c r="S267" s="76">
        <v>6.440370242197524E-2</v>
      </c>
    </row>
    <row r="268" spans="11:19" ht="14.4" x14ac:dyDescent="0.3">
      <c r="K268" s="72">
        <v>43054</v>
      </c>
      <c r="L268" s="24">
        <v>187.24586947971699</v>
      </c>
      <c r="M268" s="75">
        <v>6.9810601357533919E-3</v>
      </c>
      <c r="N268" s="75">
        <v>2.196771440051859E-2</v>
      </c>
      <c r="O268" s="75">
        <v>5.41177871099221E-2</v>
      </c>
      <c r="P268" s="24">
        <v>243.29229139704199</v>
      </c>
      <c r="Q268" s="76">
        <v>1.1504378823916639E-2</v>
      </c>
      <c r="R268" s="76">
        <v>2.7045099022796837E-2</v>
      </c>
      <c r="S268" s="76">
        <v>6.8480940914798616E-2</v>
      </c>
    </row>
    <row r="269" spans="11:19" ht="14.4" x14ac:dyDescent="0.3">
      <c r="K269" s="72">
        <v>43084</v>
      </c>
      <c r="L269" s="24">
        <v>186.180907881179</v>
      </c>
      <c r="M269" s="75">
        <v>-5.6875038231662955E-3</v>
      </c>
      <c r="N269" s="75">
        <v>2.1172530756902619E-2</v>
      </c>
      <c r="O269" s="75">
        <v>5.1495699137852791E-2</v>
      </c>
      <c r="P269" s="24">
        <v>245.52131819817399</v>
      </c>
      <c r="Q269" s="76">
        <v>9.1619294155700359E-3</v>
      </c>
      <c r="R269" s="76">
        <v>2.9634305796875315E-2</v>
      </c>
      <c r="S269" s="76">
        <v>7.2333855946965286E-2</v>
      </c>
    </row>
    <row r="270" spans="11:19" ht="14.4" x14ac:dyDescent="0.3">
      <c r="K270" s="72">
        <v>43115</v>
      </c>
      <c r="L270" s="24">
        <v>183.12796488100801</v>
      </c>
      <c r="M270" s="75">
        <v>-1.639772324087807E-2</v>
      </c>
      <c r="N270" s="75">
        <v>-1.5164432044489584E-2</v>
      </c>
      <c r="O270" s="75">
        <v>5.3624733212887854E-2</v>
      </c>
      <c r="P270" s="24">
        <v>247.77746236967599</v>
      </c>
      <c r="Q270" s="76">
        <v>9.189198673497323E-3</v>
      </c>
      <c r="R270" s="76">
        <v>3.0151784594736553E-2</v>
      </c>
      <c r="S270" s="76">
        <v>8.6577251191040761E-2</v>
      </c>
    </row>
    <row r="271" spans="11:19" ht="14.4" x14ac:dyDescent="0.3">
      <c r="K271" s="72">
        <v>43146</v>
      </c>
      <c r="L271" s="24">
        <v>184.48621611745699</v>
      </c>
      <c r="M271" s="75">
        <v>7.4169515143769349E-3</v>
      </c>
      <c r="N271" s="75">
        <v>-1.4738126773786719E-2</v>
      </c>
      <c r="O271" s="75">
        <v>7.3110559817802789E-2</v>
      </c>
      <c r="P271" s="24">
        <v>248.81744822143699</v>
      </c>
      <c r="Q271" s="76">
        <v>4.1972576594129229E-3</v>
      </c>
      <c r="R271" s="76">
        <v>2.270995432147993E-2</v>
      </c>
      <c r="S271" s="76">
        <v>9.8810984346600073E-2</v>
      </c>
    </row>
    <row r="272" spans="11:19" ht="14.4" x14ac:dyDescent="0.3">
      <c r="K272" s="72">
        <v>43174</v>
      </c>
      <c r="L272" s="24">
        <v>188.49350388264199</v>
      </c>
      <c r="M272" s="75">
        <v>2.172133967251888E-2</v>
      </c>
      <c r="N272" s="75">
        <v>1.2421230660980997E-2</v>
      </c>
      <c r="O272" s="75">
        <v>8.9936885796336075E-2</v>
      </c>
      <c r="P272" s="24">
        <v>250.67513629398499</v>
      </c>
      <c r="Q272" s="76">
        <v>7.4660683397682615E-3</v>
      </c>
      <c r="R272" s="76">
        <v>2.0991326267037591E-2</v>
      </c>
      <c r="S272" s="76">
        <v>0.1149640128717806</v>
      </c>
    </row>
    <row r="273" spans="11:19" ht="14.4" x14ac:dyDescent="0.3">
      <c r="K273" s="72">
        <v>43205</v>
      </c>
      <c r="L273" s="24">
        <v>192.89548897027399</v>
      </c>
      <c r="M273" s="75">
        <v>2.3353510847635039E-2</v>
      </c>
      <c r="N273" s="75">
        <v>5.3337151950619166E-2</v>
      </c>
      <c r="O273" s="75">
        <v>8.5823209290712299E-2</v>
      </c>
      <c r="P273" s="24">
        <v>251.43080909666699</v>
      </c>
      <c r="Q273" s="76">
        <v>3.0145502815075442E-3</v>
      </c>
      <c r="R273" s="76">
        <v>1.4744467442887599E-2</v>
      </c>
      <c r="S273" s="76">
        <v>0.11424222068352319</v>
      </c>
    </row>
    <row r="274" spans="11:19" ht="14.4" x14ac:dyDescent="0.3">
      <c r="K274" s="72">
        <v>43235</v>
      </c>
      <c r="L274" s="24">
        <v>191.37202796775</v>
      </c>
      <c r="M274" s="75">
        <v>-7.8978570761639721E-3</v>
      </c>
      <c r="N274" s="75">
        <v>3.7324261916180212E-2</v>
      </c>
      <c r="O274" s="75">
        <v>4.5806373160265812E-2</v>
      </c>
      <c r="P274" s="24">
        <v>251.71202173244501</v>
      </c>
      <c r="Q274" s="76">
        <v>1.1184493928502182E-3</v>
      </c>
      <c r="R274" s="76">
        <v>1.1633322066834983E-2</v>
      </c>
      <c r="S274" s="76">
        <v>0.1018013380254128</v>
      </c>
    </row>
    <row r="275" spans="11:19" ht="14.4" x14ac:dyDescent="0.3">
      <c r="K275" s="72">
        <v>43266</v>
      </c>
      <c r="L275" s="24">
        <v>187.89717074473401</v>
      </c>
      <c r="M275" s="75">
        <v>-1.8157602549948249E-2</v>
      </c>
      <c r="N275" s="75">
        <v>-3.1636800506359419E-3</v>
      </c>
      <c r="O275" s="75">
        <v>6.1757412294367597E-3</v>
      </c>
      <c r="P275" s="24">
        <v>251.01983266079301</v>
      </c>
      <c r="Q275" s="76">
        <v>-2.7499245641423586E-3</v>
      </c>
      <c r="R275" s="76">
        <v>1.3750720231135993E-3</v>
      </c>
      <c r="S275" s="76">
        <v>8.0828918386213866E-2</v>
      </c>
    </row>
    <row r="276" spans="11:19" ht="14.4" x14ac:dyDescent="0.3">
      <c r="K276" s="72">
        <v>43296</v>
      </c>
      <c r="L276" s="24">
        <v>185.942067355072</v>
      </c>
      <c r="M276" s="75">
        <v>-1.0405177373948304E-2</v>
      </c>
      <c r="N276" s="75">
        <v>-3.6047611337730823E-2</v>
      </c>
      <c r="O276" s="75">
        <v>5.7421799244805616E-3</v>
      </c>
      <c r="P276" s="24">
        <v>252.231274411708</v>
      </c>
      <c r="Q276" s="76">
        <v>4.8260798283299433E-3</v>
      </c>
      <c r="R276" s="76">
        <v>3.1836405328244943E-3</v>
      </c>
      <c r="S276" s="76">
        <v>7.2239759521695701E-2</v>
      </c>
    </row>
    <row r="277" spans="11:19" ht="14.4" x14ac:dyDescent="0.3">
      <c r="K277" s="72">
        <v>43327</v>
      </c>
      <c r="L277" s="24">
        <v>187.570833331866</v>
      </c>
      <c r="M277" s="75">
        <v>8.7595346225968207E-3</v>
      </c>
      <c r="N277" s="75">
        <v>-1.9862853919929035E-2</v>
      </c>
      <c r="O277" s="75">
        <v>2.3741331977057412E-2</v>
      </c>
      <c r="P277" s="24">
        <v>254.687769606361</v>
      </c>
      <c r="Q277" s="76">
        <v>9.7390587284722496E-3</v>
      </c>
      <c r="R277" s="76">
        <v>1.1822033184728298E-2</v>
      </c>
      <c r="S277" s="76">
        <v>7.5150486902934466E-2</v>
      </c>
    </row>
    <row r="278" spans="11:19" ht="14.4" x14ac:dyDescent="0.3">
      <c r="K278" s="72">
        <v>43358</v>
      </c>
      <c r="L278" s="24">
        <v>189.25260368859699</v>
      </c>
      <c r="M278" s="75">
        <v>8.9660547264054369E-3</v>
      </c>
      <c r="N278" s="75">
        <v>7.213695333946113E-3</v>
      </c>
      <c r="O278" s="75">
        <v>3.8020291448768395E-2</v>
      </c>
      <c r="P278" s="24">
        <v>257.49027416776102</v>
      </c>
      <c r="Q278" s="76">
        <v>1.1003687243134941E-2</v>
      </c>
      <c r="R278" s="76">
        <v>2.5776614693674871E-2</v>
      </c>
      <c r="S278" s="76">
        <v>7.9828104695071067E-2</v>
      </c>
    </row>
    <row r="279" spans="11:19" ht="14.4" x14ac:dyDescent="0.3">
      <c r="K279" s="72">
        <v>43388</v>
      </c>
      <c r="L279" s="24">
        <v>188.33280803596099</v>
      </c>
      <c r="M279" s="75">
        <v>-4.8601479435890216E-3</v>
      </c>
      <c r="N279" s="75">
        <v>1.2857449177026137E-2</v>
      </c>
      <c r="O279" s="75">
        <v>1.2826457648180689E-2</v>
      </c>
      <c r="P279" s="24">
        <v>258.22683198217101</v>
      </c>
      <c r="Q279" s="76">
        <v>2.8605267394685718E-3</v>
      </c>
      <c r="R279" s="76">
        <v>2.3770079996807469E-2</v>
      </c>
      <c r="S279" s="76">
        <v>7.3595755048116773E-2</v>
      </c>
    </row>
    <row r="280" spans="11:19" ht="14.4" x14ac:dyDescent="0.3">
      <c r="K280" s="72">
        <v>43419</v>
      </c>
      <c r="L280" s="24">
        <v>187.06092325575699</v>
      </c>
      <c r="M280" s="75">
        <v>-6.7533893508407994E-3</v>
      </c>
      <c r="N280" s="75">
        <v>-2.7184934195330079E-3</v>
      </c>
      <c r="O280" s="75">
        <v>-9.8771857811275066E-4</v>
      </c>
      <c r="P280" s="24">
        <v>257.83916831600902</v>
      </c>
      <c r="Q280" s="76">
        <v>-1.5012524577180386E-3</v>
      </c>
      <c r="R280" s="76">
        <v>1.2373576927226404E-2</v>
      </c>
      <c r="S280" s="76">
        <v>5.9791770776769892E-2</v>
      </c>
    </row>
    <row r="281" spans="11:19" ht="14.4" x14ac:dyDescent="0.3">
      <c r="K281" s="72">
        <v>43449</v>
      </c>
      <c r="L281" s="24">
        <v>186.83346307186699</v>
      </c>
      <c r="M281" s="75">
        <v>-1.2159684659474035E-3</v>
      </c>
      <c r="N281" s="75">
        <v>-1.2782601504973456E-2</v>
      </c>
      <c r="O281" s="75">
        <v>3.5049522430325997E-3</v>
      </c>
      <c r="P281" s="24">
        <v>257.59009493465697</v>
      </c>
      <c r="Q281" s="76">
        <v>-9.6600288846260263E-4</v>
      </c>
      <c r="R281" s="76">
        <v>3.8766810598422907E-4</v>
      </c>
      <c r="S281" s="76">
        <v>4.9155718228677925E-2</v>
      </c>
    </row>
    <row r="282" spans="11:19" ht="14.4" x14ac:dyDescent="0.3">
      <c r="K282" s="72">
        <v>43480</v>
      </c>
      <c r="L282" s="24">
        <v>189.290998237537</v>
      </c>
      <c r="M282" s="75">
        <v>1.3153613519033769E-2</v>
      </c>
      <c r="N282" s="75">
        <v>5.0877497742880529E-3</v>
      </c>
      <c r="O282" s="75">
        <v>3.3654244781967435E-2</v>
      </c>
      <c r="P282" s="24">
        <v>257.84821133715599</v>
      </c>
      <c r="Q282" s="76">
        <v>1.0020431979904654E-3</v>
      </c>
      <c r="R282" s="76">
        <v>-1.4662327772396733E-3</v>
      </c>
      <c r="S282" s="76">
        <v>4.0644330082187929E-2</v>
      </c>
    </row>
    <row r="283" spans="11:19" ht="14.4" x14ac:dyDescent="0.3">
      <c r="K283" s="72">
        <v>43511</v>
      </c>
      <c r="L283" s="24">
        <v>191.73640694810999</v>
      </c>
      <c r="M283" s="75">
        <v>1.2918779727202345E-2</v>
      </c>
      <c r="N283" s="75">
        <v>2.4994443580076187E-2</v>
      </c>
      <c r="O283" s="75">
        <v>3.9299363297889967E-2</v>
      </c>
      <c r="P283" s="24">
        <v>260.05411249410702</v>
      </c>
      <c r="Q283" s="76">
        <v>8.5550376537870676E-3</v>
      </c>
      <c r="R283" s="76">
        <v>8.5904100318201504E-3</v>
      </c>
      <c r="S283" s="76">
        <v>4.5160274542603185E-2</v>
      </c>
    </row>
    <row r="284" spans="11:19" ht="14.4" x14ac:dyDescent="0.3">
      <c r="K284" s="72">
        <v>43539</v>
      </c>
      <c r="L284" s="24">
        <v>193.33631337505099</v>
      </c>
      <c r="M284" s="75">
        <v>8.3443017025659483E-3</v>
      </c>
      <c r="N284" s="75">
        <v>3.4805597435629831E-2</v>
      </c>
      <c r="O284" s="75">
        <v>2.5692182450086865E-2</v>
      </c>
      <c r="P284" s="24">
        <v>262.06580825850602</v>
      </c>
      <c r="Q284" s="76">
        <v>7.735681413015838E-3</v>
      </c>
      <c r="R284" s="76">
        <v>1.737533162905347E-2</v>
      </c>
      <c r="S284" s="76">
        <v>4.543997515239151E-2</v>
      </c>
    </row>
    <row r="285" spans="11:19" ht="14.4" x14ac:dyDescent="0.3">
      <c r="K285" s="72">
        <v>43570</v>
      </c>
      <c r="L285" s="24">
        <v>195.161897108023</v>
      </c>
      <c r="M285" s="75">
        <v>9.4425289336648177E-3</v>
      </c>
      <c r="N285" s="75">
        <v>3.1015203708307126E-2</v>
      </c>
      <c r="O285" s="75">
        <v>1.1749409744352679E-2</v>
      </c>
      <c r="P285" s="24">
        <v>265.85751076948998</v>
      </c>
      <c r="Q285" s="76">
        <v>1.4468512837217506E-2</v>
      </c>
      <c r="R285" s="76">
        <v>3.1062070940105269E-2</v>
      </c>
      <c r="S285" s="76">
        <v>5.7378416450453384E-2</v>
      </c>
    </row>
    <row r="286" spans="11:19" ht="14.4" x14ac:dyDescent="0.3">
      <c r="K286" s="72">
        <v>43600</v>
      </c>
      <c r="L286" s="24">
        <v>197.93273719824299</v>
      </c>
      <c r="M286" s="75">
        <v>1.4197648881668412E-2</v>
      </c>
      <c r="N286" s="75">
        <v>3.2316920655605763E-2</v>
      </c>
      <c r="O286" s="75">
        <v>3.4282487885839874E-2</v>
      </c>
      <c r="P286" s="24">
        <v>268.17032992938999</v>
      </c>
      <c r="Q286" s="76">
        <v>8.6994689493851141E-3</v>
      </c>
      <c r="R286" s="76">
        <v>3.1209725381546871E-2</v>
      </c>
      <c r="S286" s="76">
        <v>6.5385467422923504E-2</v>
      </c>
    </row>
    <row r="287" spans="11:19" ht="14.4" x14ac:dyDescent="0.3">
      <c r="K287" s="72">
        <v>43631</v>
      </c>
      <c r="L287" s="24">
        <v>201.97948626511001</v>
      </c>
      <c r="M287" s="75">
        <v>2.0445072018652199E-2</v>
      </c>
      <c r="N287" s="75">
        <v>4.4705377583631911E-2</v>
      </c>
      <c r="O287" s="75">
        <v>7.4946926899220889E-2</v>
      </c>
      <c r="P287" s="24">
        <v>270.495459552353</v>
      </c>
      <c r="Q287" s="76">
        <v>8.6703462816906107E-3</v>
      </c>
      <c r="R287" s="76">
        <v>3.2166162193626668E-2</v>
      </c>
      <c r="S287" s="76">
        <v>7.7586008583942156E-2</v>
      </c>
    </row>
    <row r="288" spans="11:19" ht="14.4" x14ac:dyDescent="0.3">
      <c r="K288" s="72">
        <v>43661</v>
      </c>
      <c r="L288" s="24">
        <v>203.87024653167001</v>
      </c>
      <c r="M288" s="75">
        <v>9.3611499936099296E-3</v>
      </c>
      <c r="N288" s="75">
        <v>4.4621155833645565E-2</v>
      </c>
      <c r="O288" s="75">
        <v>9.6418091030270325E-2</v>
      </c>
      <c r="P288" s="24">
        <v>270.55432912045399</v>
      </c>
      <c r="Q288" s="76">
        <v>2.1763606752744913E-4</v>
      </c>
      <c r="R288" s="76">
        <v>1.7666675420866085E-2</v>
      </c>
      <c r="S288" s="76">
        <v>7.2643865244235828E-2</v>
      </c>
    </row>
    <row r="289" spans="11:19" ht="14.4" x14ac:dyDescent="0.3">
      <c r="K289" s="72">
        <v>43692</v>
      </c>
      <c r="L289" s="24">
        <v>203.37444261499701</v>
      </c>
      <c r="M289" s="75">
        <v>-2.4319581945273505E-3</v>
      </c>
      <c r="N289" s="75">
        <v>2.7492700266675829E-2</v>
      </c>
      <c r="O289" s="75">
        <v>8.425408685565694E-2</v>
      </c>
      <c r="P289" s="24">
        <v>271.01784295627499</v>
      </c>
      <c r="Q289" s="76">
        <v>1.7132005883175871E-3</v>
      </c>
      <c r="R289" s="76">
        <v>1.0618300046969287E-2</v>
      </c>
      <c r="S289" s="76">
        <v>6.4118011536845154E-2</v>
      </c>
    </row>
    <row r="290" spans="11:19" ht="14.4" x14ac:dyDescent="0.3">
      <c r="K290" s="72">
        <v>43723</v>
      </c>
      <c r="L290" s="24">
        <v>201.42424203979601</v>
      </c>
      <c r="M290" s="75">
        <v>-9.5892116537615868E-3</v>
      </c>
      <c r="N290" s="75">
        <v>-2.7490129595894031E-3</v>
      </c>
      <c r="O290" s="75">
        <v>6.4314245162125694E-2</v>
      </c>
      <c r="P290" s="24">
        <v>272.05196508929203</v>
      </c>
      <c r="Q290" s="76">
        <v>3.8156976003380638E-3</v>
      </c>
      <c r="R290" s="76">
        <v>5.754276021915139E-3</v>
      </c>
      <c r="S290" s="76">
        <v>5.6552392002362506E-2</v>
      </c>
    </row>
    <row r="291" spans="11:19" ht="14.4" x14ac:dyDescent="0.3">
      <c r="K291" s="72">
        <v>43753</v>
      </c>
      <c r="L291" s="24">
        <v>198.92924130183499</v>
      </c>
      <c r="M291" s="75">
        <v>-1.2386794720905869E-2</v>
      </c>
      <c r="N291" s="75">
        <v>-2.4236029111130986E-2</v>
      </c>
      <c r="O291" s="75">
        <v>5.6264404361510367E-2</v>
      </c>
      <c r="P291" s="24">
        <v>273.81679739254298</v>
      </c>
      <c r="Q291" s="76">
        <v>6.4871147049854194E-3</v>
      </c>
      <c r="R291" s="76">
        <v>1.2058458952384665E-2</v>
      </c>
      <c r="S291" s="76">
        <v>6.0373142832222726E-2</v>
      </c>
    </row>
    <row r="292" spans="11:19" ht="14.4" x14ac:dyDescent="0.3">
      <c r="K292" s="72">
        <v>43784</v>
      </c>
      <c r="L292" s="24">
        <v>197.941752180278</v>
      </c>
      <c r="M292" s="75">
        <v>-4.9640219562224752E-3</v>
      </c>
      <c r="N292" s="75">
        <v>-2.6712748980969536E-2</v>
      </c>
      <c r="O292" s="75">
        <v>5.8167300444916137E-2</v>
      </c>
      <c r="P292" s="24">
        <v>276.81424503096002</v>
      </c>
      <c r="Q292" s="76">
        <v>1.0946909272771643E-2</v>
      </c>
      <c r="R292" s="76">
        <v>2.1387529365069158E-2</v>
      </c>
      <c r="S292" s="76">
        <v>7.3592685079153952E-2</v>
      </c>
    </row>
    <row r="293" spans="11:19" ht="14.4" x14ac:dyDescent="0.3">
      <c r="K293" s="72">
        <v>43814</v>
      </c>
      <c r="L293" s="24">
        <v>197.79763711942701</v>
      </c>
      <c r="M293" s="75">
        <v>-7.2806802639469037E-4</v>
      </c>
      <c r="N293" s="75">
        <v>-1.8004808575387332E-2</v>
      </c>
      <c r="O293" s="75">
        <v>5.8684209280767785E-2</v>
      </c>
      <c r="P293" s="24">
        <v>279.48075157191602</v>
      </c>
      <c r="Q293" s="76">
        <v>9.6328371419533987E-3</v>
      </c>
      <c r="R293" s="76">
        <v>2.7306498154445302E-2</v>
      </c>
      <c r="S293" s="76">
        <v>8.4982524824225303E-2</v>
      </c>
    </row>
    <row r="294" spans="11:19" ht="14.4" x14ac:dyDescent="0.3">
      <c r="K294" s="72">
        <v>43845</v>
      </c>
      <c r="L294" s="24">
        <v>199.26467600184299</v>
      </c>
      <c r="M294" s="75">
        <v>7.4168675813361951E-3</v>
      </c>
      <c r="N294" s="75">
        <v>1.6862010723655008E-3</v>
      </c>
      <c r="O294" s="75">
        <v>5.2689656968210707E-2</v>
      </c>
      <c r="P294" s="24">
        <v>281.426585829999</v>
      </c>
      <c r="Q294" s="76">
        <v>6.9623193981653841E-3</v>
      </c>
      <c r="R294" s="76">
        <v>2.7791532549943154E-2</v>
      </c>
      <c r="S294" s="76">
        <v>9.1442846822825219E-2</v>
      </c>
    </row>
    <row r="295" spans="11:19" ht="14.4" x14ac:dyDescent="0.3">
      <c r="K295" s="72">
        <v>43876</v>
      </c>
      <c r="L295" s="24">
        <v>200.60290048517501</v>
      </c>
      <c r="M295" s="75">
        <v>6.7158139123446592E-3</v>
      </c>
      <c r="N295" s="75">
        <v>1.3444097950963574E-2</v>
      </c>
      <c r="O295" s="75">
        <v>4.6243140143251926E-2</v>
      </c>
      <c r="P295" s="24">
        <v>282.02380916121598</v>
      </c>
      <c r="Q295" s="76">
        <v>2.1221283321744E-3</v>
      </c>
      <c r="R295" s="76">
        <v>1.8819711137601614E-2</v>
      </c>
      <c r="S295" s="76">
        <v>8.4481250676652131E-2</v>
      </c>
    </row>
    <row r="296" spans="11:19" ht="14.4" x14ac:dyDescent="0.3">
      <c r="K296" s="72">
        <v>43905</v>
      </c>
      <c r="L296" s="24">
        <v>202.223765989794</v>
      </c>
      <c r="M296" s="75">
        <v>8.0799704326248722E-3</v>
      </c>
      <c r="N296" s="75">
        <v>2.2377056343168444E-2</v>
      </c>
      <c r="O296" s="75">
        <v>4.5968873925418929E-2</v>
      </c>
      <c r="P296" s="24">
        <v>281.93356252285201</v>
      </c>
      <c r="Q296" s="76">
        <v>-3.1999652310343851E-4</v>
      </c>
      <c r="R296" s="76">
        <v>8.7763144228729661E-3</v>
      </c>
      <c r="S296" s="76">
        <v>7.58120809287266E-2</v>
      </c>
    </row>
    <row r="297" spans="11:19" ht="14.4" x14ac:dyDescent="0.3">
      <c r="K297" s="72">
        <v>43936</v>
      </c>
      <c r="L297" s="24">
        <v>201.957171248023</v>
      </c>
      <c r="M297" s="75">
        <v>-1.3183155820788439E-3</v>
      </c>
      <c r="N297" s="75">
        <v>1.351215529116212E-2</v>
      </c>
      <c r="O297" s="75">
        <v>3.4818651799837674E-2</v>
      </c>
      <c r="P297" s="24">
        <v>285.21172384426001</v>
      </c>
      <c r="Q297" s="76">
        <v>1.1627424887174609E-2</v>
      </c>
      <c r="R297" s="76">
        <v>1.3449823878926237E-2</v>
      </c>
      <c r="S297" s="76">
        <v>7.2799196151170475E-2</v>
      </c>
    </row>
    <row r="298" spans="11:19" ht="14.4" x14ac:dyDescent="0.3">
      <c r="K298" s="72">
        <v>43966</v>
      </c>
      <c r="L298" s="24">
        <v>199.23567643827201</v>
      </c>
      <c r="M298" s="75">
        <v>-1.3475603727924779E-2</v>
      </c>
      <c r="N298" s="75">
        <v>-6.8155746681441975E-3</v>
      </c>
      <c r="O298" s="75">
        <v>6.5827374413764961E-3</v>
      </c>
      <c r="P298" s="24">
        <v>284.75394308213703</v>
      </c>
      <c r="Q298" s="76">
        <v>-1.6050559070739379E-3</v>
      </c>
      <c r="R298" s="76">
        <v>9.6805086387596884E-3</v>
      </c>
      <c r="S298" s="76">
        <v>6.1839850654296979E-2</v>
      </c>
    </row>
    <row r="299" spans="11:19" ht="14.4" x14ac:dyDescent="0.3">
      <c r="K299" s="72">
        <v>43997</v>
      </c>
      <c r="L299" s="24">
        <v>196.08420844007799</v>
      </c>
      <c r="M299" s="75">
        <v>-1.5817789537158622E-2</v>
      </c>
      <c r="N299" s="75">
        <v>-3.0360217651301591E-2</v>
      </c>
      <c r="O299" s="75">
        <v>-2.9187507771428423E-2</v>
      </c>
      <c r="P299" s="24">
        <v>285.191411517311</v>
      </c>
      <c r="Q299" s="76">
        <v>1.5363033447013397E-3</v>
      </c>
      <c r="R299" s="76">
        <v>1.1555378385270876E-2</v>
      </c>
      <c r="S299" s="76">
        <v>5.4329754700054966E-2</v>
      </c>
    </row>
    <row r="300" spans="11:19" ht="14.4" x14ac:dyDescent="0.3">
      <c r="K300" s="72">
        <v>44027</v>
      </c>
      <c r="L300" s="24">
        <v>195.09549391405699</v>
      </c>
      <c r="M300" s="75">
        <v>-5.0422955213302867E-3</v>
      </c>
      <c r="N300" s="75">
        <v>-3.397590336388312E-2</v>
      </c>
      <c r="O300" s="75">
        <v>-4.3040869214085675E-2</v>
      </c>
      <c r="P300" s="24">
        <v>283.00161843075603</v>
      </c>
      <c r="Q300" s="76">
        <v>-7.678327600766699E-3</v>
      </c>
      <c r="R300" s="76">
        <v>-7.748999177575211E-3</v>
      </c>
      <c r="S300" s="76">
        <v>4.6006616677570777E-2</v>
      </c>
    </row>
    <row r="301" spans="11:19" ht="14.4" x14ac:dyDescent="0.3">
      <c r="K301" s="72">
        <v>44058</v>
      </c>
      <c r="L301" s="24">
        <v>196.567690903928</v>
      </c>
      <c r="M301" s="75">
        <v>7.5460327675200833E-3</v>
      </c>
      <c r="N301" s="75">
        <v>-1.3391103350762656E-2</v>
      </c>
      <c r="O301" s="75">
        <v>-3.346906141965289E-2</v>
      </c>
      <c r="P301" s="24">
        <v>287.24735399293201</v>
      </c>
      <c r="Q301" s="76">
        <v>1.5002513362710079E-2</v>
      </c>
      <c r="R301" s="76">
        <v>8.7563700920403331E-3</v>
      </c>
      <c r="S301" s="76">
        <v>5.9883551797272006E-2</v>
      </c>
    </row>
    <row r="302" spans="11:19" ht="14.4" x14ac:dyDescent="0.3">
      <c r="K302" s="72">
        <v>44089</v>
      </c>
      <c r="L302" s="24">
        <v>197.88232302853001</v>
      </c>
      <c r="M302" s="75">
        <v>6.687935939810874E-3</v>
      </c>
      <c r="N302" s="75">
        <v>9.1701142216229492E-3</v>
      </c>
      <c r="O302" s="75">
        <v>-1.7584373039697065E-2</v>
      </c>
      <c r="P302" s="24">
        <v>291.42165883607203</v>
      </c>
      <c r="Q302" s="76">
        <v>1.4532091541016312E-2</v>
      </c>
      <c r="R302" s="76">
        <v>2.1845844815641779E-2</v>
      </c>
      <c r="S302" s="76">
        <v>7.1198507022077751E-2</v>
      </c>
    </row>
    <row r="303" spans="11:19" ht="14.4" x14ac:dyDescent="0.3">
      <c r="K303" s="72">
        <v>44119</v>
      </c>
      <c r="L303" s="24">
        <v>199.616307678602</v>
      </c>
      <c r="M303" s="75">
        <v>8.7627061555264341E-3</v>
      </c>
      <c r="N303" s="75">
        <v>2.3172312562669939E-2</v>
      </c>
      <c r="O303" s="75">
        <v>3.4538229386020802E-3</v>
      </c>
      <c r="P303" s="24">
        <v>296.364686251183</v>
      </c>
      <c r="Q303" s="76">
        <v>1.6961770909043716E-2</v>
      </c>
      <c r="R303" s="76">
        <v>4.7219050882200575E-2</v>
      </c>
      <c r="S303" s="76">
        <v>8.2346623995880774E-2</v>
      </c>
    </row>
    <row r="304" spans="11:19" ht="14.4" x14ac:dyDescent="0.3">
      <c r="K304" s="72">
        <v>44150</v>
      </c>
      <c r="L304" s="24">
        <v>202.515461923977</v>
      </c>
      <c r="M304" s="75">
        <v>1.4523634261599749E-2</v>
      </c>
      <c r="N304" s="75">
        <v>3.0258131398389176E-2</v>
      </c>
      <c r="O304" s="75">
        <v>2.3106341604642422E-2</v>
      </c>
      <c r="P304" s="24">
        <v>298.22289997187602</v>
      </c>
      <c r="Q304" s="76">
        <v>6.2700240848470035E-3</v>
      </c>
      <c r="R304" s="76">
        <v>3.8209389316825826E-2</v>
      </c>
      <c r="S304" s="76">
        <v>7.733942643927727E-2</v>
      </c>
    </row>
    <row r="305" spans="11:19" ht="14.4" x14ac:dyDescent="0.3">
      <c r="K305" s="72">
        <v>44180</v>
      </c>
      <c r="L305" s="24">
        <v>203.38418677541301</v>
      </c>
      <c r="M305" s="75">
        <v>4.2896717276932339E-3</v>
      </c>
      <c r="N305" s="75">
        <v>2.7803715171110799E-2</v>
      </c>
      <c r="O305" s="75">
        <v>2.8243763360089824E-2</v>
      </c>
      <c r="P305" s="24">
        <v>299.70132450269801</v>
      </c>
      <c r="Q305" s="76">
        <v>4.9574480395750964E-3</v>
      </c>
      <c r="R305" s="76">
        <v>2.841129139026477E-2</v>
      </c>
      <c r="S305" s="76">
        <v>7.2350502913181236E-2</v>
      </c>
    </row>
    <row r="306" spans="11:19" ht="14.4" x14ac:dyDescent="0.3">
      <c r="K306" s="72">
        <v>44211</v>
      </c>
      <c r="L306" s="24">
        <v>203.40169555771499</v>
      </c>
      <c r="M306" s="75">
        <v>8.6087235097176418E-5</v>
      </c>
      <c r="N306" s="75">
        <v>1.896331979653576E-2</v>
      </c>
      <c r="O306" s="75">
        <v>2.0761429666710018E-2</v>
      </c>
      <c r="P306" s="24">
        <v>300.30801134734099</v>
      </c>
      <c r="Q306" s="76">
        <v>2.0243048496688676E-3</v>
      </c>
      <c r="R306" s="76">
        <v>1.3305651041082056E-2</v>
      </c>
      <c r="S306" s="76">
        <v>6.7091833067781659E-2</v>
      </c>
    </row>
    <row r="307" spans="11:19" ht="14.4" x14ac:dyDescent="0.3">
      <c r="K307" s="72">
        <v>44242</v>
      </c>
      <c r="L307" s="24">
        <v>201.692873802164</v>
      </c>
      <c r="M307" s="75">
        <v>-8.4012168672709109E-3</v>
      </c>
      <c r="N307" s="75">
        <v>-4.061853420958994E-3</v>
      </c>
      <c r="O307" s="75">
        <v>5.4334873242249948E-3</v>
      </c>
      <c r="P307" s="24">
        <v>302.166195700331</v>
      </c>
      <c r="Q307" s="76">
        <v>6.1875950117120659E-3</v>
      </c>
      <c r="R307" s="76">
        <v>1.3222645641320252E-2</v>
      </c>
      <c r="S307" s="76">
        <v>7.1420872581721806E-2</v>
      </c>
    </row>
    <row r="308" spans="11:19" ht="14.4" x14ac:dyDescent="0.3">
      <c r="K308" s="72">
        <v>44270</v>
      </c>
      <c r="L308" s="24">
        <v>205.21172936897599</v>
      </c>
      <c r="M308" s="75">
        <v>1.7446603345359524E-2</v>
      </c>
      <c r="N308" s="75">
        <v>8.9856670891579338E-3</v>
      </c>
      <c r="O308" s="75">
        <v>1.4775530287240324E-2</v>
      </c>
      <c r="P308" s="24">
        <v>305.32642171902501</v>
      </c>
      <c r="Q308" s="76">
        <v>1.0458569038040544E-2</v>
      </c>
      <c r="R308" s="76">
        <v>1.8769010199273684E-2</v>
      </c>
      <c r="S308" s="76">
        <v>8.297294932481436E-2</v>
      </c>
    </row>
    <row r="309" spans="11:19" ht="14.4" x14ac:dyDescent="0.3">
      <c r="K309" s="72">
        <v>44301</v>
      </c>
      <c r="L309" s="24">
        <v>207.72951772941099</v>
      </c>
      <c r="M309" s="75">
        <v>1.2269222466850138E-2</v>
      </c>
      <c r="N309" s="75">
        <v>2.1277217772592172E-2</v>
      </c>
      <c r="O309" s="75">
        <v>2.8582032743462049E-2</v>
      </c>
      <c r="P309" s="24">
        <v>309.78485459918301</v>
      </c>
      <c r="Q309" s="76">
        <v>1.4602184950311514E-2</v>
      </c>
      <c r="R309" s="76">
        <v>3.1557077712725201E-2</v>
      </c>
      <c r="S309" s="76">
        <v>8.6157505812563207E-2</v>
      </c>
    </row>
    <row r="310" spans="11:19" ht="14.4" x14ac:dyDescent="0.3">
      <c r="K310" s="72">
        <v>44331</v>
      </c>
      <c r="L310" s="24">
        <v>209.88009658845499</v>
      </c>
      <c r="M310" s="75">
        <v>1.0352784151963279E-2</v>
      </c>
      <c r="N310" s="75">
        <v>4.059252383067169E-2</v>
      </c>
      <c r="O310" s="75">
        <v>5.3426275557032943E-2</v>
      </c>
      <c r="P310" s="24">
        <v>316.94550696476603</v>
      </c>
      <c r="Q310" s="76">
        <v>2.3114920756367674E-2</v>
      </c>
      <c r="R310" s="76">
        <v>4.8911200110194342E-2</v>
      </c>
      <c r="S310" s="76">
        <v>0.11305045870196562</v>
      </c>
    </row>
    <row r="311" spans="11:19" ht="14.4" x14ac:dyDescent="0.3">
      <c r="K311" s="72">
        <v>44362</v>
      </c>
      <c r="L311" s="24">
        <v>211.12509016601899</v>
      </c>
      <c r="M311" s="75">
        <v>5.9319277902052381E-3</v>
      </c>
      <c r="N311" s="75">
        <v>2.8815900607760181E-2</v>
      </c>
      <c r="O311" s="75">
        <v>7.6706236803038674E-2</v>
      </c>
      <c r="P311" s="24">
        <v>326.70101157890298</v>
      </c>
      <c r="Q311" s="76">
        <v>3.0779753616199557E-2</v>
      </c>
      <c r="R311" s="76">
        <v>7.0005699931032561E-2</v>
      </c>
      <c r="S311" s="76">
        <v>0.14554996533993569</v>
      </c>
    </row>
    <row r="312" spans="11:19" ht="14.4" x14ac:dyDescent="0.3">
      <c r="K312" s="72">
        <v>44392</v>
      </c>
      <c r="L312" s="24">
        <v>215.669605746358</v>
      </c>
      <c r="M312" s="75">
        <v>2.1525227422119375E-2</v>
      </c>
      <c r="N312" s="75">
        <v>3.8223205366941571E-2</v>
      </c>
      <c r="O312" s="75">
        <v>0.10545662239315612</v>
      </c>
      <c r="P312" s="24">
        <v>336.83827656609702</v>
      </c>
      <c r="Q312" s="76">
        <v>3.1029181508199111E-2</v>
      </c>
      <c r="R312" s="76">
        <v>8.7329711460288229E-2</v>
      </c>
      <c r="S312" s="76">
        <v>0.19023445319452681</v>
      </c>
    </row>
    <row r="313" spans="11:19" ht="14.4" x14ac:dyDescent="0.3">
      <c r="K313" s="72">
        <v>44423</v>
      </c>
      <c r="L313" s="24">
        <v>223.075562975324</v>
      </c>
      <c r="M313" s="75">
        <v>3.4339364619027091E-2</v>
      </c>
      <c r="N313" s="75">
        <v>6.2871451849688453E-2</v>
      </c>
      <c r="O313" s="75">
        <v>0.13485365753394163</v>
      </c>
      <c r="P313" s="24">
        <v>344.61828802500497</v>
      </c>
      <c r="Q313" s="76">
        <v>2.3097171551349271E-2</v>
      </c>
      <c r="R313" s="76">
        <v>8.7310848244064987E-2</v>
      </c>
      <c r="S313" s="76">
        <v>0.19972658837262824</v>
      </c>
    </row>
    <row r="314" spans="11:19" ht="14.4" x14ac:dyDescent="0.3">
      <c r="K314" s="72">
        <v>44454</v>
      </c>
      <c r="L314" s="24">
        <v>227.914317855197</v>
      </c>
      <c r="M314" s="75">
        <v>2.1691102401961704E-2</v>
      </c>
      <c r="N314" s="75">
        <v>7.9522654915035185E-2</v>
      </c>
      <c r="O314" s="75">
        <v>0.15176694091233744</v>
      </c>
      <c r="P314" s="24">
        <v>350.23430361172598</v>
      </c>
      <c r="Q314" s="76">
        <v>1.6296336502935382E-2</v>
      </c>
      <c r="R314" s="76">
        <v>7.2033116515586304E-2</v>
      </c>
      <c r="S314" s="76">
        <v>0.20181288175542478</v>
      </c>
    </row>
    <row r="315" spans="11:19" ht="14.4" x14ac:dyDescent="0.3">
      <c r="K315" s="72">
        <v>44484</v>
      </c>
      <c r="L315" s="24">
        <v>229.92233378543</v>
      </c>
      <c r="M315" s="75">
        <v>8.8103983511416128E-3</v>
      </c>
      <c r="N315" s="75">
        <v>6.6085937282391871E-2</v>
      </c>
      <c r="O315" s="75">
        <v>0.15182139404974415</v>
      </c>
      <c r="P315" s="24">
        <v>357.53123665292799</v>
      </c>
      <c r="Q315" s="76">
        <v>2.0834432738180642E-2</v>
      </c>
      <c r="R315" s="76">
        <v>6.1432923531689054E-2</v>
      </c>
      <c r="S315" s="76">
        <v>0.20638946959390259</v>
      </c>
    </row>
    <row r="316" spans="11:19" ht="14.4" x14ac:dyDescent="0.3">
      <c r="K316" s="72">
        <v>44515</v>
      </c>
      <c r="L316" s="24">
        <v>231.66849277566399</v>
      </c>
      <c r="M316" s="75">
        <v>7.5945601346563141E-3</v>
      </c>
      <c r="N316" s="75">
        <v>3.8520264997786935E-2</v>
      </c>
      <c r="O316" s="75">
        <v>0.14395459277391298</v>
      </c>
      <c r="P316" s="24">
        <v>367.75931521013598</v>
      </c>
      <c r="Q316" s="76">
        <v>2.8607510361778221E-2</v>
      </c>
      <c r="R316" s="76">
        <v>6.7149736358309342E-2</v>
      </c>
      <c r="S316" s="76">
        <v>0.23316926783562764</v>
      </c>
    </row>
    <row r="317" spans="11:19" ht="14.4" x14ac:dyDescent="0.3">
      <c r="K317" s="72">
        <v>44545</v>
      </c>
      <c r="L317" s="24">
        <v>234.516000920907</v>
      </c>
      <c r="M317" s="75">
        <v>1.2291305179769951E-2</v>
      </c>
      <c r="N317" s="75">
        <v>2.8965635541617463E-2</v>
      </c>
      <c r="O317" s="75">
        <v>0.15306900029485226</v>
      </c>
      <c r="P317" s="24">
        <v>377.08158109107598</v>
      </c>
      <c r="Q317" s="76">
        <v>2.534882325309229E-2</v>
      </c>
      <c r="R317" s="76">
        <v>7.6655191117753096E-2</v>
      </c>
      <c r="S317" s="76">
        <v>0.25819123995123139</v>
      </c>
    </row>
    <row r="318" spans="11:19" ht="14.4" x14ac:dyDescent="0.3">
      <c r="K318" s="72">
        <v>44576</v>
      </c>
      <c r="L318" s="24">
        <v>236.866573539044</v>
      </c>
      <c r="M318" s="75">
        <v>1.002307991312601E-2</v>
      </c>
      <c r="N318" s="75">
        <v>3.0202545526066826E-2</v>
      </c>
      <c r="O318" s="75">
        <v>0.16452605220212324</v>
      </c>
      <c r="P318" s="24">
        <v>384.01392070999998</v>
      </c>
      <c r="Q318" s="76">
        <v>1.8384190494973085E-2</v>
      </c>
      <c r="R318" s="76">
        <v>7.4070965952493628E-2</v>
      </c>
      <c r="S318" s="76">
        <v>0.27873352091777326</v>
      </c>
    </row>
    <row r="319" spans="11:19" ht="14.4" x14ac:dyDescent="0.3">
      <c r="K319" s="72">
        <v>44607</v>
      </c>
      <c r="L319" s="24">
        <v>233.55650758688699</v>
      </c>
      <c r="M319" s="75">
        <v>-1.3974390318992724E-2</v>
      </c>
      <c r="N319" s="75">
        <v>8.1496399816924914E-3</v>
      </c>
      <c r="O319" s="75">
        <v>0.15798095978332549</v>
      </c>
      <c r="P319" s="24">
        <v>384.64603459951798</v>
      </c>
      <c r="Q319" s="76">
        <v>1.6460702475298294E-3</v>
      </c>
      <c r="R319" s="76">
        <v>4.5917856301567861E-2</v>
      </c>
      <c r="S319" s="76">
        <v>0.27296183382798112</v>
      </c>
    </row>
    <row r="320" spans="11:19" ht="14.4" x14ac:dyDescent="0.3">
      <c r="K320" s="72">
        <v>44635</v>
      </c>
      <c r="L320" s="24">
        <v>229.121656800555</v>
      </c>
      <c r="M320" s="75">
        <v>-1.8988341760000638E-2</v>
      </c>
      <c r="N320" s="75">
        <v>-2.300203013512625E-2</v>
      </c>
      <c r="O320" s="75">
        <v>0.11651345420216375</v>
      </c>
      <c r="P320" s="24">
        <v>387.604847546521</v>
      </c>
      <c r="Q320" s="76">
        <v>7.6923006630853497E-3</v>
      </c>
      <c r="R320" s="76">
        <v>2.7907134644434839E-2</v>
      </c>
      <c r="S320" s="76">
        <v>0.26947692690419123</v>
      </c>
    </row>
    <row r="321" spans="11:19" ht="14.4" x14ac:dyDescent="0.3">
      <c r="K321" s="72">
        <v>44666</v>
      </c>
      <c r="L321" s="24">
        <v>226.98678172041599</v>
      </c>
      <c r="M321" s="75">
        <v>-9.3176485800178233E-3</v>
      </c>
      <c r="N321" s="75">
        <v>-4.1710367448699825E-2</v>
      </c>
      <c r="O321" s="75">
        <v>9.2703551240558735E-2</v>
      </c>
      <c r="P321" s="24">
        <v>393.58238148227002</v>
      </c>
      <c r="Q321" s="76">
        <v>1.5421721306082548E-2</v>
      </c>
      <c r="R321" s="76">
        <v>2.4916963308462936E-2</v>
      </c>
      <c r="S321" s="76">
        <v>0.27050233618266772</v>
      </c>
    </row>
    <row r="322" spans="11:19" ht="14.4" x14ac:dyDescent="0.3">
      <c r="K322" s="72">
        <v>44696</v>
      </c>
      <c r="L322" s="24">
        <v>228.94299848115</v>
      </c>
      <c r="M322" s="75">
        <v>8.6181968214498195E-3</v>
      </c>
      <c r="N322" s="75">
        <v>-1.9753288629822063E-2</v>
      </c>
      <c r="O322" s="75">
        <v>9.0827582998852296E-2</v>
      </c>
      <c r="P322" s="24">
        <v>403.55064507646102</v>
      </c>
      <c r="Q322" s="76">
        <v>2.532700665271026E-2</v>
      </c>
      <c r="R322" s="76">
        <v>4.9148070632330842E-2</v>
      </c>
      <c r="S322" s="76">
        <v>0.2732493006165968</v>
      </c>
    </row>
    <row r="323" spans="11:19" ht="14.4" x14ac:dyDescent="0.3">
      <c r="K323" s="72">
        <v>44727</v>
      </c>
      <c r="L323" s="24">
        <v>230.69339961430501</v>
      </c>
      <c r="M323" s="75">
        <v>7.6455761685987333E-3</v>
      </c>
      <c r="N323" s="75">
        <v>6.8598614190285012E-3</v>
      </c>
      <c r="O323" s="75">
        <v>9.2685854783523869E-2</v>
      </c>
      <c r="P323" s="24">
        <v>410.27911352480601</v>
      </c>
      <c r="Q323" s="76">
        <v>1.6673169849772185E-2</v>
      </c>
      <c r="R323" s="76">
        <v>5.8498406616454002E-2</v>
      </c>
      <c r="S323" s="76">
        <v>0.25582443574931424</v>
      </c>
    </row>
    <row r="324" spans="11:19" ht="14.4" x14ac:dyDescent="0.3">
      <c r="K324" s="72">
        <v>44757</v>
      </c>
      <c r="L324" s="24">
        <v>233.577577793524</v>
      </c>
      <c r="M324" s="75">
        <v>1.2502213691596875E-2</v>
      </c>
      <c r="N324" s="75">
        <v>2.9036034711598324E-2</v>
      </c>
      <c r="O324" s="75">
        <v>8.3034287493560788E-2</v>
      </c>
      <c r="P324" s="24">
        <v>410.51839818125598</v>
      </c>
      <c r="Q324" s="76">
        <v>5.8322407493327511E-4</v>
      </c>
      <c r="R324" s="76">
        <v>4.3030423859938161E-2</v>
      </c>
      <c r="S324" s="76">
        <v>0.21874034734499914</v>
      </c>
    </row>
    <row r="325" spans="11:19" ht="14.4" x14ac:dyDescent="0.3">
      <c r="K325" s="72">
        <v>44788</v>
      </c>
      <c r="L325" s="24">
        <v>232.67333369621301</v>
      </c>
      <c r="M325" s="75">
        <v>-3.8712795374148401E-3</v>
      </c>
      <c r="N325" s="75">
        <v>1.6293729180672623E-2</v>
      </c>
      <c r="O325" s="75">
        <v>4.3024751760687874E-2</v>
      </c>
      <c r="P325" s="24">
        <v>407.75286484469501</v>
      </c>
      <c r="Q325" s="76">
        <v>-6.7366854903782025E-3</v>
      </c>
      <c r="R325" s="76">
        <v>1.0413116220983287E-2</v>
      </c>
      <c r="S325" s="76">
        <v>0.1832014696071762</v>
      </c>
    </row>
    <row r="326" spans="11:19" ht="14.4" x14ac:dyDescent="0.3">
      <c r="K326" s="72">
        <v>44819</v>
      </c>
      <c r="L326" s="24">
        <v>232.88432831853001</v>
      </c>
      <c r="M326" s="75">
        <v>9.0682769256433815E-4</v>
      </c>
      <c r="N326" s="75">
        <v>9.497145162748577E-3</v>
      </c>
      <c r="O326" s="75">
        <v>2.1806486359012611E-2</v>
      </c>
      <c r="P326" s="24">
        <v>400.80379152944698</v>
      </c>
      <c r="Q326" s="76">
        <v>-1.7042365399185577E-2</v>
      </c>
      <c r="R326" s="76">
        <v>-2.3094819314476545E-2</v>
      </c>
      <c r="S326" s="76">
        <v>0.14438759252372657</v>
      </c>
    </row>
    <row r="327" spans="11:19" ht="14.4" x14ac:dyDescent="0.3">
      <c r="K327" s="72">
        <v>44849</v>
      </c>
      <c r="L327" s="24">
        <v>227.62451980100499</v>
      </c>
      <c r="M327" s="75">
        <v>-2.2585497940122656E-2</v>
      </c>
      <c r="N327" s="75">
        <v>-2.5486427459151639E-2</v>
      </c>
      <c r="O327" s="75">
        <v>-9.9938703065244328E-3</v>
      </c>
      <c r="P327" s="24">
        <v>393.11616897570701</v>
      </c>
      <c r="Q327" s="76">
        <v>-1.9180513548547995E-2</v>
      </c>
      <c r="R327" s="76">
        <v>-4.2390863071294915E-2</v>
      </c>
      <c r="S327" s="76">
        <v>9.9529575809687909E-2</v>
      </c>
    </row>
    <row r="328" spans="11:19" ht="14.4" x14ac:dyDescent="0.3">
      <c r="K328" s="72">
        <v>44880</v>
      </c>
      <c r="L328" s="24">
        <v>228.871278125787</v>
      </c>
      <c r="M328" s="75">
        <v>5.4772584512070566E-3</v>
      </c>
      <c r="N328" s="75">
        <v>-1.6340744811737307E-2</v>
      </c>
      <c r="O328" s="75">
        <v>-1.2074212666396855E-2</v>
      </c>
      <c r="P328" s="24">
        <v>378.95122887738302</v>
      </c>
      <c r="Q328" s="76">
        <v>-3.6032453549880161E-2</v>
      </c>
      <c r="R328" s="76">
        <v>-7.0635030310043256E-2</v>
      </c>
      <c r="S328" s="76">
        <v>3.0432712930336114E-2</v>
      </c>
    </row>
    <row r="329" spans="11:19" ht="14.4" x14ac:dyDescent="0.3">
      <c r="K329" s="72">
        <v>44910</v>
      </c>
      <c r="L329" s="24">
        <v>230.32715003527801</v>
      </c>
      <c r="M329" s="75">
        <v>6.3610948538981305E-3</v>
      </c>
      <c r="N329" s="75">
        <v>-1.09804652881339E-2</v>
      </c>
      <c r="O329" s="75">
        <v>-1.7861684785601128E-2</v>
      </c>
      <c r="P329" s="24">
        <v>367.71980056128899</v>
      </c>
      <c r="Q329" s="76">
        <v>-2.9638189456111186E-2</v>
      </c>
      <c r="R329" s="76">
        <v>-8.2544106785794491E-2</v>
      </c>
      <c r="S329" s="76">
        <v>-2.4826936661024201E-2</v>
      </c>
    </row>
    <row r="330" spans="11:19" ht="14.4" x14ac:dyDescent="0.3">
      <c r="K330" s="72">
        <v>44941</v>
      </c>
      <c r="L330" s="24">
        <v>235.05774822545601</v>
      </c>
      <c r="M330" s="75">
        <v>2.0538604282879458E-2</v>
      </c>
      <c r="N330" s="75">
        <v>3.2655657795343629E-2</v>
      </c>
      <c r="O330" s="75">
        <v>-7.6364735072668166E-3</v>
      </c>
      <c r="P330" s="24">
        <v>355.36601714559703</v>
      </c>
      <c r="Q330" s="76">
        <v>-3.3595643739703696E-2</v>
      </c>
      <c r="R330" s="76">
        <v>-9.6027980554630354E-2</v>
      </c>
      <c r="S330" s="76">
        <v>-7.4601211100462472E-2</v>
      </c>
    </row>
    <row r="331" spans="11:19" ht="14.4" x14ac:dyDescent="0.3">
      <c r="K331" s="72">
        <v>44972</v>
      </c>
      <c r="L331" s="24">
        <v>233.70512912928601</v>
      </c>
      <c r="M331" s="75">
        <v>-5.7544118684937917E-3</v>
      </c>
      <c r="N331" s="75">
        <v>2.1120391527862825E-2</v>
      </c>
      <c r="O331" s="75">
        <v>6.363408321805597E-4</v>
      </c>
      <c r="P331" s="24">
        <v>352.41602799229003</v>
      </c>
      <c r="Q331" s="76">
        <v>-8.3012697077851083E-3</v>
      </c>
      <c r="R331" s="76">
        <v>-7.002273343644172E-2</v>
      </c>
      <c r="S331" s="76">
        <v>-8.3791339850376678E-2</v>
      </c>
    </row>
    <row r="332" spans="11:19" ht="14.4" x14ac:dyDescent="0.3">
      <c r="K332" s="72">
        <v>45000</v>
      </c>
      <c r="L332" s="24">
        <v>229.39402475460699</v>
      </c>
      <c r="M332" s="75">
        <v>-1.8446768330420804E-2</v>
      </c>
      <c r="N332" s="75">
        <v>-4.0513038976434101E-3</v>
      </c>
      <c r="O332" s="75">
        <v>1.1887481866852401E-3</v>
      </c>
      <c r="P332" s="24">
        <v>344.938412330429</v>
      </c>
      <c r="Q332" s="76">
        <v>-2.1218148630926081E-2</v>
      </c>
      <c r="R332" s="76">
        <v>-6.1953118097220705E-2</v>
      </c>
      <c r="S332" s="76">
        <v>-0.11007714554181658</v>
      </c>
    </row>
    <row r="333" spans="11:19" ht="14.4" x14ac:dyDescent="0.3">
      <c r="K333" s="72">
        <v>45031</v>
      </c>
      <c r="L333" s="24">
        <v>227.26408583305201</v>
      </c>
      <c r="M333" s="75">
        <v>-9.2850671408440943E-3</v>
      </c>
      <c r="N333" s="75">
        <v>-3.3156373066795086E-2</v>
      </c>
      <c r="O333" s="75">
        <v>1.2216751589420038E-3</v>
      </c>
      <c r="P333" s="24">
        <v>343.25710259970998</v>
      </c>
      <c r="Q333" s="76">
        <v>-4.8742316617044201E-3</v>
      </c>
      <c r="R333" s="76">
        <v>-3.4074486477771226E-2</v>
      </c>
      <c r="S333" s="76">
        <v>-0.12786466379168215</v>
      </c>
    </row>
    <row r="334" spans="11:19" ht="14.4" x14ac:dyDescent="0.3">
      <c r="K334" s="72">
        <v>45061</v>
      </c>
      <c r="L334" s="24">
        <v>229.21450012517701</v>
      </c>
      <c r="M334" s="75">
        <v>8.5821491986981524E-3</v>
      </c>
      <c r="N334" s="75">
        <v>-1.9214935593582005E-2</v>
      </c>
      <c r="O334" s="75">
        <v>1.1858918850027322E-3</v>
      </c>
      <c r="P334" s="24">
        <v>334.89678926670598</v>
      </c>
      <c r="Q334" s="76">
        <v>-2.4355834940299581E-2</v>
      </c>
      <c r="R334" s="76">
        <v>-4.9711810286810598E-2</v>
      </c>
      <c r="S334" s="76">
        <v>-0.17012451013861507</v>
      </c>
    </row>
    <row r="335" spans="11:19" ht="14.4" x14ac:dyDescent="0.3">
      <c r="K335" s="72">
        <v>45092</v>
      </c>
      <c r="L335" s="24">
        <v>235.90888403758899</v>
      </c>
      <c r="M335" s="75">
        <v>2.9205761017545129E-2</v>
      </c>
      <c r="N335" s="75">
        <v>2.8400300705091253E-2</v>
      </c>
      <c r="O335" s="75">
        <v>2.2607861481965807E-2</v>
      </c>
      <c r="P335" s="24">
        <v>336.10194633291798</v>
      </c>
      <c r="Q335" s="76">
        <v>3.5985924763590749E-3</v>
      </c>
      <c r="R335" s="76">
        <v>-2.5617518031149977E-2</v>
      </c>
      <c r="S335" s="76">
        <v>-0.18079683987472395</v>
      </c>
    </row>
    <row r="336" spans="11:19" ht="14.4" x14ac:dyDescent="0.3">
      <c r="K336" s="72">
        <v>45122</v>
      </c>
      <c r="L336" s="24">
        <v>237.61705173748501</v>
      </c>
      <c r="M336" s="75">
        <v>7.2407942874412878E-3</v>
      </c>
      <c r="N336" s="75">
        <v>4.5554782078670808E-2</v>
      </c>
      <c r="O336" s="75">
        <v>1.7293928561635363E-2</v>
      </c>
      <c r="P336" s="24">
        <v>334.31406451796602</v>
      </c>
      <c r="Q336" s="76">
        <v>-5.3194628429227286E-3</v>
      </c>
      <c r="R336" s="76">
        <v>-2.6053468417732706E-2</v>
      </c>
      <c r="S336" s="76">
        <v>-0.18562952111501585</v>
      </c>
    </row>
    <row r="337" spans="11:19" ht="14.4" x14ac:dyDescent="0.3">
      <c r="K337" s="72">
        <v>45153</v>
      </c>
      <c r="L337" s="24">
        <v>238.03847602545699</v>
      </c>
      <c r="M337" s="75">
        <v>1.7735439645027995E-3</v>
      </c>
      <c r="N337" s="75">
        <v>3.8496586801712418E-2</v>
      </c>
      <c r="O337" s="75">
        <v>2.3058690241869018E-2</v>
      </c>
      <c r="P337" s="24">
        <v>336.07878563565703</v>
      </c>
      <c r="Q337" s="76">
        <v>5.2786325942808521E-3</v>
      </c>
      <c r="R337" s="76">
        <v>3.5294347597036868E-3</v>
      </c>
      <c r="S337" s="76">
        <v>-0.17577823576135321</v>
      </c>
    </row>
    <row r="338" spans="11:19" ht="14.4" x14ac:dyDescent="0.3">
      <c r="K338" s="72">
        <v>45184</v>
      </c>
      <c r="L338" s="24">
        <v>231.62460046646601</v>
      </c>
      <c r="M338" s="75">
        <v>-2.6944700983151382E-2</v>
      </c>
      <c r="N338" s="75">
        <v>-1.8160755533226713E-2</v>
      </c>
      <c r="O338" s="75">
        <v>-5.4092426964041929E-3</v>
      </c>
      <c r="P338" s="24">
        <v>332.55858497619101</v>
      </c>
      <c r="Q338" s="76">
        <v>-1.047433164461109E-2</v>
      </c>
      <c r="R338" s="76">
        <v>-1.0542519599744171E-2</v>
      </c>
      <c r="S338" s="76">
        <v>-0.17027086069429564</v>
      </c>
    </row>
    <row r="339" spans="11:19" ht="14.4" x14ac:dyDescent="0.3">
      <c r="K339" s="72">
        <v>45214</v>
      </c>
      <c r="L339" s="24">
        <v>225.98546932504499</v>
      </c>
      <c r="M339" s="75">
        <v>-2.4345994035454122E-2</v>
      </c>
      <c r="N339" s="75">
        <v>-4.8950958390353128E-2</v>
      </c>
      <c r="O339" s="75">
        <v>-7.2006762601537488E-3</v>
      </c>
      <c r="P339" s="24">
        <v>330.08341935067199</v>
      </c>
      <c r="Q339" s="76">
        <v>-7.4427957579150661E-3</v>
      </c>
      <c r="R339" s="76">
        <v>-1.2654702916534588E-2</v>
      </c>
      <c r="S339" s="76">
        <v>-0.16034127975267842</v>
      </c>
    </row>
    <row r="340" spans="11:19" ht="14.4" x14ac:dyDescent="0.3">
      <c r="K340" s="72">
        <v>45245</v>
      </c>
      <c r="L340" s="24">
        <v>217.09436828097299</v>
      </c>
      <c r="M340" s="75">
        <v>-3.9343684665333667E-2</v>
      </c>
      <c r="N340" s="75">
        <v>-8.7986228504689845E-2</v>
      </c>
      <c r="O340" s="75">
        <v>-5.1456477812569679E-2</v>
      </c>
      <c r="P340" s="24">
        <v>328.11156716083201</v>
      </c>
      <c r="Q340" s="76">
        <v>-5.9737995738136096E-3</v>
      </c>
      <c r="R340" s="76">
        <v>-2.3706401044492842E-2</v>
      </c>
      <c r="S340" s="76">
        <v>-0.13415885170015152</v>
      </c>
    </row>
    <row r="341" spans="11:19" ht="14.4" x14ac:dyDescent="0.3">
      <c r="K341" s="72">
        <v>45275</v>
      </c>
      <c r="L341" s="24">
        <v>214.00137896091701</v>
      </c>
      <c r="M341" s="75">
        <v>-1.4247211222231715E-2</v>
      </c>
      <c r="N341" s="75">
        <v>-7.6085275355285198E-2</v>
      </c>
      <c r="O341" s="75">
        <v>-7.0880793132118702E-2</v>
      </c>
      <c r="P341" s="24">
        <v>325.67051475376201</v>
      </c>
      <c r="Q341" s="76">
        <v>-7.4397023798721262E-3</v>
      </c>
      <c r="R341" s="76">
        <v>-2.0712351247591854E-2</v>
      </c>
      <c r="S341" s="76">
        <v>-0.11435143210494181</v>
      </c>
    </row>
    <row r="342" spans="11:19" ht="14.4" x14ac:dyDescent="0.3">
      <c r="K342" s="72">
        <v>45306</v>
      </c>
      <c r="L342" s="24">
        <v>210.24685123367701</v>
      </c>
      <c r="M342" s="75">
        <v>-1.7544409038250608E-2</v>
      </c>
      <c r="N342" s="75">
        <v>-6.9644380846143772E-2</v>
      </c>
      <c r="O342" s="75">
        <v>-0.10555234694064031</v>
      </c>
      <c r="P342" s="24">
        <v>317.65099130349802</v>
      </c>
      <c r="Q342" s="76">
        <v>-2.4624653098631044E-2</v>
      </c>
      <c r="R342" s="76">
        <v>-3.7664503329584376E-2</v>
      </c>
      <c r="S342" s="76">
        <v>-0.10613008566501958</v>
      </c>
    </row>
    <row r="343" spans="11:19" ht="14.4" x14ac:dyDescent="0.3">
      <c r="K343" s="72">
        <v>45337</v>
      </c>
      <c r="L343" s="24">
        <v>211.451938498103</v>
      </c>
      <c r="M343" s="75">
        <v>5.7317731863988364E-3</v>
      </c>
      <c r="N343" s="75">
        <v>-2.5990677821578934E-2</v>
      </c>
      <c r="O343" s="75">
        <v>-9.5219093881643069E-2</v>
      </c>
      <c r="P343" s="24">
        <v>308.830652170571</v>
      </c>
      <c r="Q343" s="76">
        <v>-2.7767390546247883E-2</v>
      </c>
      <c r="R343" s="76">
        <v>-5.8763289441758682E-2</v>
      </c>
      <c r="S343" s="76">
        <v>-0.12367591811877687</v>
      </c>
    </row>
    <row r="344" spans="11:19" ht="14.4" x14ac:dyDescent="0.3">
      <c r="K344" s="72">
        <v>45366</v>
      </c>
      <c r="L344" s="24">
        <v>209.329408078657</v>
      </c>
      <c r="M344" s="75">
        <v>-1.0037885840734728E-2</v>
      </c>
      <c r="N344" s="75">
        <v>-2.1831498960169116E-2</v>
      </c>
      <c r="O344" s="75">
        <v>-8.7467913331282343E-2</v>
      </c>
      <c r="P344" s="24">
        <v>302.21973929023699</v>
      </c>
      <c r="Q344" s="76">
        <v>-2.140627179935084E-2</v>
      </c>
      <c r="R344" s="76">
        <v>-7.2007671561105435E-2</v>
      </c>
      <c r="S344" s="76">
        <v>-0.12384434876818029</v>
      </c>
    </row>
    <row r="345" spans="11:19" ht="14.4" x14ac:dyDescent="0.3">
      <c r="K345" s="72">
        <v>45397</v>
      </c>
      <c r="L345" s="24">
        <v>212.529558103238</v>
      </c>
      <c r="M345" s="75">
        <v>1.5287627543371762E-2</v>
      </c>
      <c r="N345" s="75">
        <v>1.0857270185815615E-2</v>
      </c>
      <c r="O345" s="75">
        <v>-6.4834387165942142E-2</v>
      </c>
      <c r="P345" s="24">
        <v>303.49205047356998</v>
      </c>
      <c r="Q345" s="76">
        <v>4.2098877668315104E-3</v>
      </c>
      <c r="R345" s="76">
        <v>-4.457389152738378E-2</v>
      </c>
      <c r="S345" s="76">
        <v>-0.11584626166501244</v>
      </c>
    </row>
    <row r="346" spans="11:19" ht="14.4" x14ac:dyDescent="0.3">
      <c r="K346" s="72">
        <v>45427</v>
      </c>
      <c r="L346" s="24">
        <v>211.80398933872999</v>
      </c>
      <c r="M346" s="75">
        <v>-3.4139663724118696E-3</v>
      </c>
      <c r="N346" s="75">
        <v>1.6649213203128177E-3</v>
      </c>
      <c r="O346" s="75">
        <v>-7.5957283579088264E-2</v>
      </c>
      <c r="P346" s="24">
        <v>304.894848015305</v>
      </c>
      <c r="Q346" s="76">
        <v>4.622188751059797E-3</v>
      </c>
      <c r="R346" s="76">
        <v>-1.2744214758489081E-2</v>
      </c>
      <c r="S346" s="76">
        <v>-8.958563418029053E-2</v>
      </c>
    </row>
    <row r="347" spans="11:19" ht="14.4" x14ac:dyDescent="0.3">
      <c r="K347" s="72">
        <v>45458</v>
      </c>
      <c r="L347" s="24">
        <v>211.765966615818</v>
      </c>
      <c r="M347" s="75">
        <v>-1.7951844547736684E-4</v>
      </c>
      <c r="N347" s="75">
        <v>1.1639829107267463E-2</v>
      </c>
      <c r="O347" s="75">
        <v>-0.10234000945010668</v>
      </c>
      <c r="P347" s="24">
        <v>305.79957180667799</v>
      </c>
      <c r="Q347" s="76">
        <v>2.9673305313691056E-3</v>
      </c>
      <c r="R347" s="76">
        <v>1.1845131376422513E-2</v>
      </c>
      <c r="S347" s="76">
        <v>-9.0158283392458127E-2</v>
      </c>
    </row>
    <row r="348" spans="11:19" ht="14.4" x14ac:dyDescent="0.3">
      <c r="K348" s="72">
        <v>45488</v>
      </c>
      <c r="L348" s="24">
        <v>208.03580117007499</v>
      </c>
      <c r="M348" s="75">
        <v>-1.7614565292780049E-2</v>
      </c>
      <c r="N348" s="75">
        <v>-2.1144150363217373E-2</v>
      </c>
      <c r="O348" s="75">
        <v>-0.12449127851350861</v>
      </c>
      <c r="P348" s="24">
        <v>304.059238609121</v>
      </c>
      <c r="Q348" s="76">
        <v>-5.6910910217271571E-3</v>
      </c>
      <c r="R348" s="76">
        <v>1.8688731209466347E-3</v>
      </c>
      <c r="S348" s="76">
        <v>-9.0498214463301863E-2</v>
      </c>
    </row>
    <row r="349" spans="11:19" ht="14.4" x14ac:dyDescent="0.3">
      <c r="K349" s="72">
        <v>45519</v>
      </c>
      <c r="L349" s="24">
        <v>207.124838273092</v>
      </c>
      <c r="M349" s="75">
        <v>-4.3788756159246489E-3</v>
      </c>
      <c r="N349" s="75">
        <v>-2.2091892982028849E-2</v>
      </c>
      <c r="O349" s="75">
        <v>-0.12986823923817647</v>
      </c>
      <c r="P349" s="24">
        <v>303.40108025915498</v>
      </c>
      <c r="Q349" s="76">
        <v>-2.1645727752811483E-3</v>
      </c>
      <c r="R349" s="76">
        <v>-4.8992882820868555E-3</v>
      </c>
      <c r="S349" s="76">
        <v>-9.7232276398213191E-2</v>
      </c>
    </row>
    <row r="350" spans="11:19" ht="14.4" x14ac:dyDescent="0.3">
      <c r="K350" s="72">
        <v>45550</v>
      </c>
      <c r="L350" s="24">
        <v>208.224419318119</v>
      </c>
      <c r="M350" s="75">
        <v>5.3087840849739276E-3</v>
      </c>
      <c r="N350" s="75">
        <v>-1.6723873785271737E-2</v>
      </c>
      <c r="O350" s="75">
        <v>-0.10102632061198014</v>
      </c>
      <c r="P350" s="24">
        <v>305.254184073131</v>
      </c>
      <c r="Q350" s="76">
        <v>6.1077693342197481E-3</v>
      </c>
      <c r="R350" s="76">
        <v>-1.7834810242696175E-3</v>
      </c>
      <c r="S350" s="76">
        <v>-8.2104032602300259E-2</v>
      </c>
    </row>
    <row r="351" spans="11:19" ht="14.4" x14ac:dyDescent="0.3">
      <c r="K351" s="72">
        <v>45580</v>
      </c>
      <c r="L351" s="24">
        <v>210.977878512155</v>
      </c>
      <c r="M351" s="75">
        <v>1.3223517217878955E-2</v>
      </c>
      <c r="N351" s="75">
        <v>1.4142168441838354E-2</v>
      </c>
      <c r="O351" s="75">
        <v>-6.6409538886342712E-2</v>
      </c>
      <c r="P351" s="24">
        <v>308.14742236817102</v>
      </c>
      <c r="Q351" s="76">
        <v>9.478128215752335E-3</v>
      </c>
      <c r="R351" s="76">
        <v>1.3445352878441952E-2</v>
      </c>
      <c r="S351" s="76">
        <v>-6.6455919008754361E-2</v>
      </c>
    </row>
    <row r="352" spans="11:19" ht="14.4" x14ac:dyDescent="0.3">
      <c r="K352" s="72">
        <v>45611</v>
      </c>
      <c r="L352" s="24">
        <v>210.19713197435601</v>
      </c>
      <c r="M352" s="75">
        <v>-3.7006085344346573E-3</v>
      </c>
      <c r="N352" s="75">
        <v>1.4833052988136641E-2</v>
      </c>
      <c r="O352" s="75">
        <v>-3.1770682773724745E-2</v>
      </c>
      <c r="P352" s="24">
        <v>313.60816431796201</v>
      </c>
      <c r="Q352" s="76">
        <v>1.7721199508417662E-2</v>
      </c>
      <c r="R352" s="76">
        <v>3.3642213963406054E-2</v>
      </c>
      <c r="S352" s="76">
        <v>-4.4202656335370238E-2</v>
      </c>
    </row>
    <row r="353" spans="11:19" ht="14.4" x14ac:dyDescent="0.3">
      <c r="K353" s="72">
        <v>45641</v>
      </c>
      <c r="L353" s="24">
        <v>208.856068304952</v>
      </c>
      <c r="M353" s="75">
        <v>-6.3800283895767418E-3</v>
      </c>
      <c r="N353" s="75">
        <v>3.0335010125204231E-3</v>
      </c>
      <c r="O353" s="75">
        <v>-2.4043352808977403E-2</v>
      </c>
      <c r="P353" s="24">
        <v>316.43011987659202</v>
      </c>
      <c r="Q353" s="76">
        <v>8.9983485116442719E-3</v>
      </c>
      <c r="R353" s="76">
        <v>3.6611900463855873E-2</v>
      </c>
      <c r="S353" s="76">
        <v>-2.8373446347013109E-2</v>
      </c>
    </row>
    <row r="354" spans="11:19" ht="14.4" x14ac:dyDescent="0.3">
      <c r="K354" s="72">
        <v>45672</v>
      </c>
      <c r="L354" s="24">
        <v>205.38597434873</v>
      </c>
      <c r="M354" s="75">
        <v>-1.6614762426511387E-2</v>
      </c>
      <c r="N354" s="75">
        <v>-2.6504694249747329E-2</v>
      </c>
      <c r="O354" s="75">
        <v>-2.3119855809609402E-2</v>
      </c>
      <c r="P354" s="24">
        <v>319.57444830554402</v>
      </c>
      <c r="Q354" s="76">
        <v>9.9368809460309571E-3</v>
      </c>
      <c r="R354" s="76">
        <v>3.7082984013152354E-2</v>
      </c>
      <c r="S354" s="76">
        <v>6.0552526348272018E-3</v>
      </c>
    </row>
    <row r="355" spans="11:19" ht="14.4" x14ac:dyDescent="0.3">
      <c r="K355" s="72">
        <v>45703</v>
      </c>
      <c r="L355" s="24">
        <v>205.65358987346301</v>
      </c>
      <c r="M355" s="75">
        <v>1.3029883154465072E-3</v>
      </c>
      <c r="N355" s="75">
        <v>-2.1615623668201689E-2</v>
      </c>
      <c r="O355" s="75">
        <v>-2.7421591241132193E-2</v>
      </c>
      <c r="P355" s="24">
        <v>320.89780237518897</v>
      </c>
      <c r="Q355" s="76">
        <v>4.1409883570531214E-3</v>
      </c>
      <c r="R355" s="76">
        <v>2.3244414165940253E-2</v>
      </c>
      <c r="S355" s="76">
        <v>3.9073680412892164E-2</v>
      </c>
    </row>
    <row r="356" spans="11:19" ht="14.4" x14ac:dyDescent="0.3">
      <c r="K356" s="72">
        <v>45731</v>
      </c>
      <c r="L356" s="24">
        <v>203.10075358123399</v>
      </c>
      <c r="M356" s="75">
        <v>-1.2413283394662633E-2</v>
      </c>
      <c r="N356" s="75">
        <v>-2.755636822251506E-2</v>
      </c>
      <c r="O356" s="75">
        <v>-2.9755276884376181E-2</v>
      </c>
      <c r="P356" s="24">
        <v>320.84578180563699</v>
      </c>
      <c r="Q356" s="76">
        <v>-1.6210946029215911E-4</v>
      </c>
      <c r="R356" s="76">
        <v>1.3954619524737755E-2</v>
      </c>
      <c r="S356" s="76">
        <v>6.1630794067731198E-2</v>
      </c>
    </row>
    <row r="357" spans="11:19" ht="14.4" x14ac:dyDescent="0.3">
      <c r="K357" s="72">
        <v>45762</v>
      </c>
      <c r="L357" s="24">
        <v>200.86559099002</v>
      </c>
      <c r="M357" s="75">
        <v>-1.1005191028599537E-2</v>
      </c>
      <c r="N357" s="75">
        <v>-2.2009211549347207E-2</v>
      </c>
      <c r="O357" s="75">
        <v>-5.488162313663747E-2</v>
      </c>
      <c r="P357" s="24">
        <v>320.71700138240601</v>
      </c>
      <c r="Q357" s="76">
        <v>-4.0137795331529613E-4</v>
      </c>
      <c r="R357" s="76">
        <v>3.5752328852323156E-3</v>
      </c>
      <c r="S357" s="76">
        <v>5.6755855324573279E-2</v>
      </c>
    </row>
    <row r="358" spans="11:19" ht="14.4" x14ac:dyDescent="0.3">
      <c r="K358" s="72">
        <v>45792</v>
      </c>
      <c r="L358" s="24">
        <v>197.53825136576299</v>
      </c>
      <c r="M358" s="75">
        <v>-1.6565005523630605E-2</v>
      </c>
      <c r="N358" s="75">
        <v>-3.9461205188265014E-2</v>
      </c>
      <c r="O358" s="75">
        <v>-6.7353490448909148E-2</v>
      </c>
      <c r="P358" s="24">
        <v>319.50666583709102</v>
      </c>
      <c r="Q358" s="76">
        <v>-3.7738427962907828E-3</v>
      </c>
      <c r="R358" s="76">
        <v>-4.3351388753715137E-3</v>
      </c>
      <c r="S358" s="76">
        <v>4.7924121764932437E-2</v>
      </c>
    </row>
    <row r="359" spans="11:19" ht="14.4" x14ac:dyDescent="0.3">
      <c r="K359" s="72">
        <v>45823</v>
      </c>
      <c r="L359" s="24">
        <v>199.179298575762</v>
      </c>
      <c r="M359" s="75">
        <v>8.3074908209066489E-3</v>
      </c>
      <c r="N359" s="75">
        <v>-1.9307929371633392E-2</v>
      </c>
      <c r="O359" s="75">
        <v>-5.9436689668319054E-2</v>
      </c>
      <c r="P359" s="24">
        <v>317.38528008740502</v>
      </c>
      <c r="Q359" s="76">
        <v>-6.6395664833097667E-3</v>
      </c>
      <c r="R359" s="76">
        <v>-1.0785560897067614E-2</v>
      </c>
      <c r="S359" s="76">
        <v>3.7886607271155226E-2</v>
      </c>
    </row>
    <row r="360" spans="11:19" ht="14.4" x14ac:dyDescent="0.3">
      <c r="K360" s="72">
        <v>45853</v>
      </c>
      <c r="L360" s="24">
        <v>203.21755275558701</v>
      </c>
      <c r="M360" s="75">
        <v>2.027446732015159E-2</v>
      </c>
      <c r="N360" s="75">
        <v>1.1709132231034314E-2</v>
      </c>
      <c r="O360" s="75">
        <v>-2.3160669401075529E-2</v>
      </c>
      <c r="P360" s="24">
        <v>313.08086672078502</v>
      </c>
      <c r="Q360" s="76">
        <v>-1.3562107749403474E-2</v>
      </c>
      <c r="R360" s="76">
        <v>-2.380957239156789E-2</v>
      </c>
      <c r="S360" s="76">
        <v>2.9670626529660016E-2</v>
      </c>
    </row>
    <row r="361" spans="11:19" ht="14.4" x14ac:dyDescent="0.3">
      <c r="K361" s="72">
        <v>45884</v>
      </c>
      <c r="L361" s="24">
        <v>207.27142434995599</v>
      </c>
      <c r="M361" s="75">
        <v>1.9948432305179065E-2</v>
      </c>
      <c r="N361" s="75">
        <v>4.9272345568003528E-2</v>
      </c>
      <c r="O361" s="75">
        <v>7.0771848555750694E-4</v>
      </c>
      <c r="P361" s="24">
        <v>308.23006994458899</v>
      </c>
      <c r="Q361" s="76">
        <v>-1.5493750311232235E-2</v>
      </c>
      <c r="R361" s="76">
        <v>-3.5293773489695202E-2</v>
      </c>
      <c r="S361" s="76">
        <v>1.591619146942147E-2</v>
      </c>
    </row>
    <row r="362" spans="11:19" ht="14.4" x14ac:dyDescent="0.3">
      <c r="K362" s="72">
        <v>45915</v>
      </c>
      <c r="L362" s="24">
        <v>207.04691150938899</v>
      </c>
      <c r="M362" s="75">
        <v>-1.0831827941122363E-3</v>
      </c>
      <c r="N362" s="75">
        <v>3.9500153830667184E-2</v>
      </c>
      <c r="O362" s="75">
        <v>-5.6549938407129963E-3</v>
      </c>
      <c r="P362" s="24">
        <v>306.60714117522298</v>
      </c>
      <c r="Q362" s="76">
        <v>-5.2653161635325407E-3</v>
      </c>
      <c r="R362" s="76">
        <v>-3.3959164423800092E-2</v>
      </c>
      <c r="S362" s="76">
        <v>4.4322311459876751E-3</v>
      </c>
    </row>
    <row r="363" spans="11:19" x14ac:dyDescent="0.3">
      <c r="K363" s="72">
        <v>45945</v>
      </c>
      <c r="L363" s="24">
        <v>206.25765582369201</v>
      </c>
      <c r="M363" s="75">
        <v>-3.8119655103437955E-3</v>
      </c>
      <c r="N363" s="75">
        <v>1.4959844889783636E-2</v>
      </c>
      <c r="O363" s="75">
        <v>-2.2373069260865908E-2</v>
      </c>
      <c r="P363" s="24">
        <v>310.51398492960601</v>
      </c>
    </row>
    <row r="364" spans="11:19" x14ac:dyDescent="0.3">
      <c r="K364" s="72">
        <v>45915</v>
      </c>
      <c r="L364" s="24" t="s">
        <v>95</v>
      </c>
      <c r="M364" s="24"/>
      <c r="N364" s="24"/>
      <c r="O364" s="24"/>
      <c r="P364" s="24" t="s">
        <v>95</v>
      </c>
    </row>
    <row r="365" spans="11:19" x14ac:dyDescent="0.3">
      <c r="K365" s="106"/>
      <c r="L365" s="151" t="s">
        <v>124</v>
      </c>
      <c r="M365" s="151"/>
      <c r="N365" s="151"/>
      <c r="O365" s="151"/>
      <c r="P365" s="152" t="s">
        <v>125</v>
      </c>
    </row>
    <row r="366" spans="11:19" x14ac:dyDescent="0.3">
      <c r="K366" s="106" t="s">
        <v>116</v>
      </c>
      <c r="L366" s="78">
        <f>MIN($L$162:$L$197)</f>
        <v>105.10340602359101</v>
      </c>
      <c r="M366" s="78"/>
      <c r="N366" s="78"/>
      <c r="O366" s="78"/>
      <c r="P366" s="78">
        <f>MIN($P$162:$P$197)</f>
        <v>117.423897401654</v>
      </c>
    </row>
    <row r="367" spans="11:19" x14ac:dyDescent="0.3">
      <c r="K367" s="106" t="s">
        <v>126</v>
      </c>
      <c r="L367" s="80">
        <f>L363/L366-1</f>
        <v>0.96242599195497425</v>
      </c>
      <c r="M367" s="80"/>
      <c r="N367" s="80"/>
      <c r="O367" s="80"/>
      <c r="P367" s="80">
        <f>P363/P366-1</f>
        <v>1.6443849318633856</v>
      </c>
    </row>
  </sheetData>
  <mergeCells count="2">
    <mergeCell ref="A7:J7"/>
    <mergeCell ref="A8:J8"/>
  </mergeCells>
  <conditionalFormatting sqref="K6:K367">
    <cfRule type="expression" dxfId="14" priority="1">
      <formula>$L6=""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F450-F5A2-49A3-BBDA-7E3C583556EF}">
  <sheetPr codeName="Sheet1"/>
  <dimension ref="A1:Z144"/>
  <sheetViews>
    <sheetView topLeftCell="G106" workbookViewId="0">
      <selection activeCell="G126" sqref="A126:XFD144"/>
    </sheetView>
  </sheetViews>
  <sheetFormatPr defaultColWidth="9.109375" defaultRowHeight="14.4" x14ac:dyDescent="0.3"/>
  <cols>
    <col min="1" max="15" width="13.6640625" style="50" customWidth="1"/>
    <col min="16" max="16" width="23.88671875" style="60" bestFit="1" customWidth="1"/>
    <col min="17" max="17" width="14.44140625" style="21" customWidth="1"/>
    <col min="18" max="18" width="12.44140625" style="21" customWidth="1"/>
    <col min="19" max="19" width="9.109375" style="21"/>
    <col min="20" max="20" width="14.33203125" style="21" customWidth="1"/>
    <col min="21" max="21" width="9.109375" style="21"/>
    <col min="22" max="22" width="13.88671875" style="21" customWidth="1"/>
    <col min="23" max="25" width="11.6640625" style="21" customWidth="1"/>
    <col min="26" max="26" width="14.33203125" style="21" customWidth="1"/>
    <col min="27" max="16384" width="9.109375" style="50"/>
  </cols>
  <sheetData>
    <row r="1" spans="1:26" s="2" customFormat="1" ht="15.9" customHeight="1" x14ac:dyDescent="0.3">
      <c r="P1" s="42"/>
      <c r="Q1" s="81"/>
      <c r="R1" s="82"/>
      <c r="S1" s="82"/>
      <c r="T1" s="82"/>
      <c r="U1" s="82"/>
      <c r="V1" s="83"/>
      <c r="W1" s="81"/>
      <c r="X1" s="84"/>
      <c r="Y1" s="82"/>
      <c r="Z1" s="83"/>
    </row>
    <row r="2" spans="1:26" s="6" customFormat="1" ht="15.9" customHeight="1" x14ac:dyDescent="0.3">
      <c r="Q2" s="85"/>
      <c r="R2" s="86"/>
      <c r="S2" s="86"/>
      <c r="T2" s="86"/>
      <c r="U2" s="86"/>
      <c r="V2" s="87"/>
      <c r="W2" s="88"/>
      <c r="X2" s="89"/>
      <c r="Y2" s="89"/>
      <c r="Z2" s="90"/>
    </row>
    <row r="3" spans="1:26" s="6" customFormat="1" ht="15.9" customHeight="1" x14ac:dyDescent="0.3">
      <c r="Q3" s="85"/>
      <c r="R3" s="86"/>
      <c r="S3" s="86"/>
      <c r="T3" s="86"/>
      <c r="U3" s="86"/>
      <c r="V3" s="86"/>
      <c r="W3" s="88"/>
      <c r="X3" s="89"/>
      <c r="Y3" s="89"/>
      <c r="Z3" s="90"/>
    </row>
    <row r="4" spans="1:26" s="91" customFormat="1" ht="15.9" customHeight="1" x14ac:dyDescent="0.3">
      <c r="Q4" s="85"/>
      <c r="R4" s="86"/>
      <c r="S4" s="86"/>
      <c r="T4" s="86"/>
      <c r="U4" s="86"/>
      <c r="V4" s="86"/>
      <c r="W4" s="88"/>
      <c r="X4" s="89"/>
      <c r="Y4" s="89"/>
      <c r="Z4" s="90"/>
    </row>
    <row r="5" spans="1:26" s="92" customFormat="1" ht="15" customHeight="1" x14ac:dyDescent="0.3">
      <c r="Q5" s="181" t="s">
        <v>27</v>
      </c>
      <c r="R5" s="182"/>
      <c r="S5" s="182"/>
      <c r="T5" s="182"/>
      <c r="U5" s="182"/>
      <c r="V5" s="183"/>
      <c r="W5" s="184" t="s">
        <v>28</v>
      </c>
      <c r="X5" s="185"/>
      <c r="Y5" s="185"/>
      <c r="Z5" s="186"/>
    </row>
    <row r="6" spans="1:26" s="93" customFormat="1" ht="35.1" customHeight="1" x14ac:dyDescent="0.3">
      <c r="P6" s="94" t="s">
        <v>0</v>
      </c>
      <c r="Q6" s="95" t="s">
        <v>29</v>
      </c>
      <c r="R6" s="47" t="s">
        <v>30</v>
      </c>
      <c r="S6" s="47" t="s">
        <v>31</v>
      </c>
      <c r="T6" s="47" t="s">
        <v>32</v>
      </c>
      <c r="U6" s="47" t="s">
        <v>33</v>
      </c>
      <c r="V6" s="96" t="s">
        <v>34</v>
      </c>
      <c r="W6" s="95" t="s">
        <v>29</v>
      </c>
      <c r="X6" s="47" t="s">
        <v>30</v>
      </c>
      <c r="Y6" s="47" t="s">
        <v>31</v>
      </c>
      <c r="Z6" s="96" t="s">
        <v>32</v>
      </c>
    </row>
    <row r="7" spans="1:26" x14ac:dyDescent="0.3">
      <c r="A7" s="180" t="s">
        <v>98</v>
      </c>
      <c r="B7" s="180"/>
      <c r="C7" s="180"/>
      <c r="D7" s="180"/>
      <c r="E7" s="180"/>
      <c r="F7" s="180"/>
      <c r="G7" s="97"/>
      <c r="H7" s="98"/>
      <c r="I7" s="180" t="s">
        <v>99</v>
      </c>
      <c r="J7" s="180"/>
      <c r="K7" s="180"/>
      <c r="L7" s="180"/>
      <c r="M7" s="180"/>
      <c r="N7" s="180"/>
      <c r="O7" s="180"/>
      <c r="P7" s="51">
        <v>35155</v>
      </c>
      <c r="Q7" s="99">
        <v>58.652941112002701</v>
      </c>
      <c r="R7" s="24">
        <v>68.0416311565955</v>
      </c>
      <c r="S7" s="24">
        <v>69.084984040509298</v>
      </c>
      <c r="T7" s="24">
        <v>62.235978036968802</v>
      </c>
      <c r="U7" s="100" t="s">
        <v>35</v>
      </c>
      <c r="V7" s="101" t="s">
        <v>35</v>
      </c>
      <c r="W7" s="99">
        <v>60.951091584245098</v>
      </c>
      <c r="X7" s="24">
        <v>69.466956075740896</v>
      </c>
      <c r="Y7" s="24">
        <v>78.905158420373496</v>
      </c>
      <c r="Z7" s="102">
        <v>66.836833020348607</v>
      </c>
    </row>
    <row r="8" spans="1:26" x14ac:dyDescent="0.3">
      <c r="A8" s="180" t="s">
        <v>94</v>
      </c>
      <c r="B8" s="180"/>
      <c r="C8" s="180"/>
      <c r="D8" s="180"/>
      <c r="E8" s="180"/>
      <c r="F8" s="180"/>
      <c r="G8" s="97"/>
      <c r="I8" s="180" t="s">
        <v>94</v>
      </c>
      <c r="J8" s="180"/>
      <c r="K8" s="180"/>
      <c r="L8" s="180"/>
      <c r="M8" s="180"/>
      <c r="N8" s="180"/>
      <c r="O8" s="180"/>
      <c r="P8" s="51">
        <v>35246</v>
      </c>
      <c r="Q8" s="99">
        <v>62.283806577111498</v>
      </c>
      <c r="R8" s="24">
        <v>70.062064786328605</v>
      </c>
      <c r="S8" s="24">
        <v>67.876823404338793</v>
      </c>
      <c r="T8" s="24">
        <v>62.951605764137</v>
      </c>
      <c r="U8" s="100" t="s">
        <v>35</v>
      </c>
      <c r="V8" s="101" t="s">
        <v>35</v>
      </c>
      <c r="W8" s="99">
        <v>61.210458443268003</v>
      </c>
      <c r="X8" s="24">
        <v>68.5981747854281</v>
      </c>
      <c r="Y8" s="24">
        <v>73.542342286165095</v>
      </c>
      <c r="Z8" s="102">
        <v>66.341935218676099</v>
      </c>
    </row>
    <row r="9" spans="1:26" x14ac:dyDescent="0.3">
      <c r="P9" s="51">
        <v>35338</v>
      </c>
      <c r="Q9" s="99">
        <v>65.793962613980895</v>
      </c>
      <c r="R9" s="24">
        <v>71.480379825778897</v>
      </c>
      <c r="S9" s="24">
        <v>69.723725984910701</v>
      </c>
      <c r="T9" s="24">
        <v>64.057315161258899</v>
      </c>
      <c r="U9" s="100" t="s">
        <v>35</v>
      </c>
      <c r="V9" s="101" t="s">
        <v>35</v>
      </c>
      <c r="W9" s="99">
        <v>64.436650124493198</v>
      </c>
      <c r="X9" s="24">
        <v>70.085972295065901</v>
      </c>
      <c r="Y9" s="24">
        <v>68.709189235776094</v>
      </c>
      <c r="Z9" s="102">
        <v>67.557208298795103</v>
      </c>
    </row>
    <row r="10" spans="1:26" x14ac:dyDescent="0.3">
      <c r="P10" s="51">
        <v>35430</v>
      </c>
      <c r="Q10" s="99">
        <v>65.508679251639293</v>
      </c>
      <c r="R10" s="24">
        <v>70.383507787046298</v>
      </c>
      <c r="S10" s="24">
        <v>74.314060345067702</v>
      </c>
      <c r="T10" s="24">
        <v>65.114210478764804</v>
      </c>
      <c r="U10" s="100" t="s">
        <v>35</v>
      </c>
      <c r="V10" s="101" t="s">
        <v>35</v>
      </c>
      <c r="W10" s="99">
        <v>66.634601961247597</v>
      </c>
      <c r="X10" s="24">
        <v>72.665712751358598</v>
      </c>
      <c r="Y10" s="24">
        <v>72.257644370562801</v>
      </c>
      <c r="Z10" s="102">
        <v>68.304576180529097</v>
      </c>
    </row>
    <row r="11" spans="1:26" x14ac:dyDescent="0.3">
      <c r="P11" s="51">
        <v>35520</v>
      </c>
      <c r="Q11" s="99">
        <v>66.010316053381999</v>
      </c>
      <c r="R11" s="24">
        <v>70.377489508271793</v>
      </c>
      <c r="S11" s="24">
        <v>76.478958258031099</v>
      </c>
      <c r="T11" s="24">
        <v>67.677552300273703</v>
      </c>
      <c r="U11" s="100" t="s">
        <v>35</v>
      </c>
      <c r="V11" s="101" t="s">
        <v>35</v>
      </c>
      <c r="W11" s="99">
        <v>67.338167875444199</v>
      </c>
      <c r="X11" s="24">
        <v>73.343364734557397</v>
      </c>
      <c r="Y11" s="24">
        <v>80.117006184236203</v>
      </c>
      <c r="Z11" s="102">
        <v>69.9156822638043</v>
      </c>
    </row>
    <row r="12" spans="1:26" x14ac:dyDescent="0.3">
      <c r="P12" s="51">
        <v>35611</v>
      </c>
      <c r="Q12" s="99">
        <v>69.949822528248106</v>
      </c>
      <c r="R12" s="24">
        <v>73.168134337899104</v>
      </c>
      <c r="S12" s="24">
        <v>76.959647530660007</v>
      </c>
      <c r="T12" s="24">
        <v>70.996624357981204</v>
      </c>
      <c r="U12" s="100" t="s">
        <v>35</v>
      </c>
      <c r="V12" s="101" t="s">
        <v>35</v>
      </c>
      <c r="W12" s="99">
        <v>68.060607686796203</v>
      </c>
      <c r="X12" s="24">
        <v>72.809732121868095</v>
      </c>
      <c r="Y12" s="24">
        <v>83.956710916918894</v>
      </c>
      <c r="Z12" s="102">
        <v>72.018996264405104</v>
      </c>
    </row>
    <row r="13" spans="1:26" x14ac:dyDescent="0.3">
      <c r="P13" s="51">
        <v>35703</v>
      </c>
      <c r="Q13" s="99">
        <v>74.982031061285099</v>
      </c>
      <c r="R13" s="24">
        <v>77.096895799952705</v>
      </c>
      <c r="S13" s="24">
        <v>79.205917614806197</v>
      </c>
      <c r="T13" s="24">
        <v>72.527855651085204</v>
      </c>
      <c r="U13" s="100" t="s">
        <v>35</v>
      </c>
      <c r="V13" s="101" t="s">
        <v>35</v>
      </c>
      <c r="W13" s="99">
        <v>73.941806842659503</v>
      </c>
      <c r="X13" s="24">
        <v>74.544689385231493</v>
      </c>
      <c r="Y13" s="24">
        <v>85.377696791981407</v>
      </c>
      <c r="Z13" s="102">
        <v>74.043198884761694</v>
      </c>
    </row>
    <row r="14" spans="1:26" x14ac:dyDescent="0.3">
      <c r="P14" s="51">
        <v>35795</v>
      </c>
      <c r="Q14" s="99">
        <v>77.378829800269102</v>
      </c>
      <c r="R14" s="24">
        <v>79.085793895670093</v>
      </c>
      <c r="S14" s="24">
        <v>82.092815190404806</v>
      </c>
      <c r="T14" s="24">
        <v>73.217725523527207</v>
      </c>
      <c r="U14" s="100" t="s">
        <v>35</v>
      </c>
      <c r="V14" s="101" t="s">
        <v>35</v>
      </c>
      <c r="W14" s="99">
        <v>81.961638251758203</v>
      </c>
      <c r="X14" s="24">
        <v>78.578606642388905</v>
      </c>
      <c r="Y14" s="24">
        <v>85.218752222773006</v>
      </c>
      <c r="Z14" s="102">
        <v>77.055100176240501</v>
      </c>
    </row>
    <row r="15" spans="1:26" x14ac:dyDescent="0.3">
      <c r="P15" s="51">
        <v>35885</v>
      </c>
      <c r="Q15" s="99">
        <v>77.7788585107632</v>
      </c>
      <c r="R15" s="24">
        <v>79.321052424956207</v>
      </c>
      <c r="S15" s="24">
        <v>83.521879686183595</v>
      </c>
      <c r="T15" s="24">
        <v>74.818976265133003</v>
      </c>
      <c r="U15" s="103">
        <v>74.923377570103099</v>
      </c>
      <c r="V15" s="104">
        <v>87.153292589007407</v>
      </c>
      <c r="W15" s="99">
        <v>83.075118002859298</v>
      </c>
      <c r="X15" s="24">
        <v>81.011304788379206</v>
      </c>
      <c r="Y15" s="24">
        <v>85.113552044982995</v>
      </c>
      <c r="Z15" s="102">
        <v>79.424814997653399</v>
      </c>
    </row>
    <row r="16" spans="1:26" x14ac:dyDescent="0.3">
      <c r="P16" s="51">
        <v>35976</v>
      </c>
      <c r="Q16" s="99">
        <v>78.434689980951006</v>
      </c>
      <c r="R16" s="24">
        <v>79.706438310578605</v>
      </c>
      <c r="S16" s="24">
        <v>84.694620164112607</v>
      </c>
      <c r="T16" s="24">
        <v>77.344326640036897</v>
      </c>
      <c r="U16" s="103">
        <v>73.313715066092797</v>
      </c>
      <c r="V16" s="104">
        <v>84.995363989969704</v>
      </c>
      <c r="W16" s="99">
        <v>84.048280979268</v>
      </c>
      <c r="X16" s="24">
        <v>81.839887208044999</v>
      </c>
      <c r="Y16" s="24">
        <v>88.561153150768703</v>
      </c>
      <c r="Z16" s="102">
        <v>80.466662696395801</v>
      </c>
    </row>
    <row r="17" spans="1:26" x14ac:dyDescent="0.3">
      <c r="P17" s="51">
        <v>36068</v>
      </c>
      <c r="Q17" s="99">
        <v>80.248552436574798</v>
      </c>
      <c r="R17" s="24">
        <v>81.434204122990593</v>
      </c>
      <c r="S17" s="24">
        <v>85.004453496422002</v>
      </c>
      <c r="T17" s="24">
        <v>79.941756070010399</v>
      </c>
      <c r="U17" s="103">
        <v>74.693181648950997</v>
      </c>
      <c r="V17" s="104">
        <v>85.420427539521796</v>
      </c>
      <c r="W17" s="99">
        <v>86.623006089794799</v>
      </c>
      <c r="X17" s="24">
        <v>82.4251564156245</v>
      </c>
      <c r="Y17" s="24">
        <v>91.483242788645697</v>
      </c>
      <c r="Z17" s="102">
        <v>82.299727926781003</v>
      </c>
    </row>
    <row r="18" spans="1:26" x14ac:dyDescent="0.3">
      <c r="P18" s="51">
        <v>36160</v>
      </c>
      <c r="Q18" s="99">
        <v>82.659075417157297</v>
      </c>
      <c r="R18" s="24">
        <v>84.118221694555999</v>
      </c>
      <c r="S18" s="24">
        <v>85.574992013438901</v>
      </c>
      <c r="T18" s="24">
        <v>82.159359742779699</v>
      </c>
      <c r="U18" s="103">
        <v>79.162807171503303</v>
      </c>
      <c r="V18" s="104">
        <v>82.250410988965299</v>
      </c>
      <c r="W18" s="99">
        <v>86.5788952761459</v>
      </c>
      <c r="X18" s="24">
        <v>82.358771104736306</v>
      </c>
      <c r="Y18" s="24">
        <v>92.696609569376406</v>
      </c>
      <c r="Z18" s="102">
        <v>82.832412332934794</v>
      </c>
    </row>
    <row r="19" spans="1:26" x14ac:dyDescent="0.3">
      <c r="P19" s="51">
        <v>36250</v>
      </c>
      <c r="Q19" s="99">
        <v>85.484235754006804</v>
      </c>
      <c r="R19" s="24">
        <v>86.862436981667003</v>
      </c>
      <c r="S19" s="24">
        <v>87.878251386721203</v>
      </c>
      <c r="T19" s="24">
        <v>84.6841677570267</v>
      </c>
      <c r="U19" s="103">
        <v>82.232460688958795</v>
      </c>
      <c r="V19" s="104">
        <v>88.491227232115705</v>
      </c>
      <c r="W19" s="99">
        <v>85.213030454392197</v>
      </c>
      <c r="X19" s="24">
        <v>84.106502176751505</v>
      </c>
      <c r="Y19" s="24">
        <v>93.849509521464498</v>
      </c>
      <c r="Z19" s="102">
        <v>81.785419767591094</v>
      </c>
    </row>
    <row r="20" spans="1:26" x14ac:dyDescent="0.3">
      <c r="P20" s="51">
        <v>36341</v>
      </c>
      <c r="Q20" s="99">
        <v>89.3805559106316</v>
      </c>
      <c r="R20" s="24">
        <v>87.964470288591301</v>
      </c>
      <c r="S20" s="24">
        <v>91.080328856918797</v>
      </c>
      <c r="T20" s="24">
        <v>86.908459728377395</v>
      </c>
      <c r="U20" s="103">
        <v>85.946984155920603</v>
      </c>
      <c r="V20" s="104">
        <v>89.617562841444794</v>
      </c>
      <c r="W20" s="99">
        <v>87.046230647204197</v>
      </c>
      <c r="X20" s="24">
        <v>87.433223207247707</v>
      </c>
      <c r="Y20" s="24">
        <v>93.359770562460596</v>
      </c>
      <c r="Z20" s="102">
        <v>85.257629710217699</v>
      </c>
    </row>
    <row r="21" spans="1:26" x14ac:dyDescent="0.3">
      <c r="P21" s="51">
        <v>36433</v>
      </c>
      <c r="Q21" s="99">
        <v>90.819095021563697</v>
      </c>
      <c r="R21" s="24">
        <v>88.328596893632195</v>
      </c>
      <c r="S21" s="24">
        <v>93.6965625215785</v>
      </c>
      <c r="T21" s="24">
        <v>88.749882230303498</v>
      </c>
      <c r="U21" s="103">
        <v>89.661820449764903</v>
      </c>
      <c r="V21" s="104">
        <v>87.759206295540295</v>
      </c>
      <c r="W21" s="99">
        <v>90.647839908634396</v>
      </c>
      <c r="X21" s="24">
        <v>89.967883341991893</v>
      </c>
      <c r="Y21" s="24">
        <v>93.322555645642097</v>
      </c>
      <c r="Z21" s="102">
        <v>91.719471898287793</v>
      </c>
    </row>
    <row r="22" spans="1:26" x14ac:dyDescent="0.3">
      <c r="P22" s="51">
        <v>36525</v>
      </c>
      <c r="Q22" s="99">
        <v>90.532254850918903</v>
      </c>
      <c r="R22" s="24">
        <v>90.816814133478402</v>
      </c>
      <c r="S22" s="24">
        <v>94.963537511734899</v>
      </c>
      <c r="T22" s="24">
        <v>91.281219877605594</v>
      </c>
      <c r="U22" s="103">
        <v>89.715127033795298</v>
      </c>
      <c r="V22" s="104">
        <v>91.643521837060504</v>
      </c>
      <c r="W22" s="99">
        <v>88.472411138699002</v>
      </c>
      <c r="X22" s="24">
        <v>91.688746340420295</v>
      </c>
      <c r="Y22" s="24">
        <v>94.878596670674895</v>
      </c>
      <c r="Z22" s="102">
        <v>94.296480492797798</v>
      </c>
    </row>
    <row r="23" spans="1:26" x14ac:dyDescent="0.3">
      <c r="P23" s="51">
        <v>36616</v>
      </c>
      <c r="Q23" s="99">
        <v>93.090141057656595</v>
      </c>
      <c r="R23" s="24">
        <v>94.703717681447003</v>
      </c>
      <c r="S23" s="24">
        <v>96.310849169739498</v>
      </c>
      <c r="T23" s="24">
        <v>95.729178868942398</v>
      </c>
      <c r="U23" s="103">
        <v>93.610226197525193</v>
      </c>
      <c r="V23" s="104">
        <v>90.646943617772493</v>
      </c>
      <c r="W23" s="99">
        <v>86.758670065028795</v>
      </c>
      <c r="X23" s="24">
        <v>91.804588968545502</v>
      </c>
      <c r="Y23" s="24">
        <v>95.668000996605599</v>
      </c>
      <c r="Z23" s="102">
        <v>94.264441837336193</v>
      </c>
    </row>
    <row r="24" spans="1:26" x14ac:dyDescent="0.3">
      <c r="P24" s="51">
        <v>36707</v>
      </c>
      <c r="Q24" s="99">
        <v>98.335930077556</v>
      </c>
      <c r="R24" s="24">
        <v>98.352483366985595</v>
      </c>
      <c r="S24" s="24">
        <v>98.375999843662498</v>
      </c>
      <c r="T24" s="24">
        <v>100.390433063231</v>
      </c>
      <c r="U24" s="103">
        <v>95.579971062891701</v>
      </c>
      <c r="V24" s="104">
        <v>94.557504960012693</v>
      </c>
      <c r="W24" s="99">
        <v>92.191161312588306</v>
      </c>
      <c r="X24" s="24">
        <v>94.296575676305295</v>
      </c>
      <c r="Y24" s="24">
        <v>95.936985796035202</v>
      </c>
      <c r="Z24" s="102">
        <v>94.975821421241506</v>
      </c>
    </row>
    <row r="25" spans="1:26" x14ac:dyDescent="0.3">
      <c r="P25" s="51">
        <v>36799</v>
      </c>
      <c r="Q25" s="99">
        <v>100.988623339075</v>
      </c>
      <c r="R25" s="24">
        <v>99.7546434137153</v>
      </c>
      <c r="S25" s="24">
        <v>99.358002327296404</v>
      </c>
      <c r="T25" s="24">
        <v>100.48190311710999</v>
      </c>
      <c r="U25" s="103">
        <v>97.426826048789096</v>
      </c>
      <c r="V25" s="104">
        <v>98.905681158413699</v>
      </c>
      <c r="W25" s="99">
        <v>98.417678139261895</v>
      </c>
      <c r="X25" s="24">
        <v>98.885396329944797</v>
      </c>
      <c r="Y25" s="24">
        <v>97.647374687889297</v>
      </c>
      <c r="Z25" s="102">
        <v>97.420152669091493</v>
      </c>
    </row>
    <row r="26" spans="1:26" x14ac:dyDescent="0.3">
      <c r="P26" s="51">
        <v>36891</v>
      </c>
      <c r="Q26" s="99">
        <v>100</v>
      </c>
      <c r="R26" s="24">
        <v>100</v>
      </c>
      <c r="S26" s="24">
        <v>100</v>
      </c>
      <c r="T26" s="24">
        <v>100</v>
      </c>
      <c r="U26" s="103">
        <v>100</v>
      </c>
      <c r="V26" s="104">
        <v>100</v>
      </c>
      <c r="W26" s="99">
        <v>100</v>
      </c>
      <c r="X26" s="24">
        <v>100</v>
      </c>
      <c r="Y26" s="24">
        <v>100</v>
      </c>
      <c r="Z26" s="102">
        <v>100</v>
      </c>
    </row>
    <row r="27" spans="1:26" x14ac:dyDescent="0.3">
      <c r="A27" s="180" t="s">
        <v>100</v>
      </c>
      <c r="B27" s="180"/>
      <c r="C27" s="180"/>
      <c r="D27" s="180"/>
      <c r="E27" s="180"/>
      <c r="F27" s="180"/>
      <c r="G27" s="97"/>
      <c r="P27" s="51">
        <v>36981</v>
      </c>
      <c r="Q27" s="99">
        <v>100.292556084694</v>
      </c>
      <c r="R27" s="24">
        <v>101.561680857754</v>
      </c>
      <c r="S27" s="24">
        <v>102.223160130899</v>
      </c>
      <c r="T27" s="24">
        <v>104.257190163475</v>
      </c>
      <c r="U27" s="103">
        <v>99.813522848579396</v>
      </c>
      <c r="V27" s="104">
        <v>101.019619046945</v>
      </c>
      <c r="W27" s="99">
        <v>99.370527906817401</v>
      </c>
      <c r="X27" s="24">
        <v>100.084547117412</v>
      </c>
      <c r="Y27" s="24">
        <v>101.10106742933699</v>
      </c>
      <c r="Z27" s="102">
        <v>101.87364422511899</v>
      </c>
    </row>
    <row r="28" spans="1:26" x14ac:dyDescent="0.3">
      <c r="A28" s="180" t="s">
        <v>94</v>
      </c>
      <c r="B28" s="180"/>
      <c r="C28" s="180"/>
      <c r="D28" s="180"/>
      <c r="E28" s="180"/>
      <c r="F28" s="180"/>
      <c r="G28" s="97"/>
      <c r="P28" s="51">
        <v>37072</v>
      </c>
      <c r="Q28" s="99">
        <v>102.60128667173799</v>
      </c>
      <c r="R28" s="24">
        <v>102.94106902356801</v>
      </c>
      <c r="S28" s="24">
        <v>105.492054894904</v>
      </c>
      <c r="T28" s="24">
        <v>110.034329700605</v>
      </c>
      <c r="U28" s="103">
        <v>102.732952033063</v>
      </c>
      <c r="V28" s="104">
        <v>99.681313737033094</v>
      </c>
      <c r="W28" s="99">
        <v>99.598309983389797</v>
      </c>
      <c r="X28" s="24">
        <v>102.11946954636799</v>
      </c>
      <c r="Y28" s="24">
        <v>102.767087145243</v>
      </c>
      <c r="Z28" s="102">
        <v>103.720590101927</v>
      </c>
    </row>
    <row r="29" spans="1:26" x14ac:dyDescent="0.3">
      <c r="P29" s="51">
        <v>37164</v>
      </c>
      <c r="Q29" s="99">
        <v>103.341350380094</v>
      </c>
      <c r="R29" s="24">
        <v>102.749108892431</v>
      </c>
      <c r="S29" s="24">
        <v>107.70312376603</v>
      </c>
      <c r="T29" s="24">
        <v>112.554069385923</v>
      </c>
      <c r="U29" s="103">
        <v>103.532166244541</v>
      </c>
      <c r="V29" s="104">
        <v>100.837278906973</v>
      </c>
      <c r="W29" s="99">
        <v>98.784840005171006</v>
      </c>
      <c r="X29" s="24">
        <v>102.98112290386101</v>
      </c>
      <c r="Y29" s="24">
        <v>104.217351279523</v>
      </c>
      <c r="Z29" s="102">
        <v>104.77068335936001</v>
      </c>
    </row>
    <row r="30" spans="1:26" x14ac:dyDescent="0.3">
      <c r="P30" s="51">
        <v>37256</v>
      </c>
      <c r="Q30" s="99">
        <v>102.556878601598</v>
      </c>
      <c r="R30" s="24">
        <v>102.744832198095</v>
      </c>
      <c r="S30" s="24">
        <v>108.54519293706799</v>
      </c>
      <c r="T30" s="24">
        <v>113.587776648</v>
      </c>
      <c r="U30" s="103">
        <v>105.755312860864</v>
      </c>
      <c r="V30" s="104">
        <v>98.607783165579406</v>
      </c>
      <c r="W30" s="99">
        <v>98.627111581469606</v>
      </c>
      <c r="X30" s="24">
        <v>101.217640959536</v>
      </c>
      <c r="Y30" s="24">
        <v>103.529722774551</v>
      </c>
      <c r="Z30" s="102">
        <v>106.36787744938501</v>
      </c>
    </row>
    <row r="31" spans="1:26" x14ac:dyDescent="0.3">
      <c r="P31" s="51">
        <v>37346</v>
      </c>
      <c r="Q31" s="99">
        <v>103.536635385851</v>
      </c>
      <c r="R31" s="24">
        <v>103.954861018724</v>
      </c>
      <c r="S31" s="24">
        <v>109.824754172784</v>
      </c>
      <c r="T31" s="24">
        <v>117.121061212905</v>
      </c>
      <c r="U31" s="103">
        <v>109.119512930217</v>
      </c>
      <c r="V31" s="104">
        <v>100.106705070703</v>
      </c>
      <c r="W31" s="99">
        <v>99.493486300170801</v>
      </c>
      <c r="X31" s="24">
        <v>99.6772868560125</v>
      </c>
      <c r="Y31" s="24">
        <v>103.71009016055901</v>
      </c>
      <c r="Z31" s="102">
        <v>109.44843204131</v>
      </c>
    </row>
    <row r="32" spans="1:26" x14ac:dyDescent="0.3">
      <c r="O32" s="105"/>
      <c r="P32" s="51">
        <v>37437</v>
      </c>
      <c r="Q32" s="99">
        <v>106.27174427550101</v>
      </c>
      <c r="R32" s="24">
        <v>106.90636098370101</v>
      </c>
      <c r="S32" s="24">
        <v>112.590365003812</v>
      </c>
      <c r="T32" s="24">
        <v>122.33472452189</v>
      </c>
      <c r="U32" s="103">
        <v>112.146982674852</v>
      </c>
      <c r="V32" s="104">
        <v>101.125419467881</v>
      </c>
      <c r="W32" s="99">
        <v>98.574453685718197</v>
      </c>
      <c r="X32" s="24">
        <v>99.499490425862106</v>
      </c>
      <c r="Y32" s="24">
        <v>105.298974053816</v>
      </c>
      <c r="Z32" s="102">
        <v>111.153212982307</v>
      </c>
    </row>
    <row r="33" spans="16:26" x14ac:dyDescent="0.3">
      <c r="P33" s="51">
        <v>37529</v>
      </c>
      <c r="Q33" s="99">
        <v>108.66344535773899</v>
      </c>
      <c r="R33" s="24">
        <v>110.64318231083899</v>
      </c>
      <c r="S33" s="24">
        <v>116.971407686212</v>
      </c>
      <c r="T33" s="24">
        <v>127.459142158638</v>
      </c>
      <c r="U33" s="103">
        <v>117.235089789345</v>
      </c>
      <c r="V33" s="104">
        <v>101.954434427167</v>
      </c>
      <c r="W33" s="99">
        <v>98.268309236994</v>
      </c>
      <c r="X33" s="24">
        <v>100.345073072067</v>
      </c>
      <c r="Y33" s="24">
        <v>109.34750541854299</v>
      </c>
      <c r="Z33" s="102">
        <v>112.319791802586</v>
      </c>
    </row>
    <row r="34" spans="16:26" x14ac:dyDescent="0.3">
      <c r="P34" s="51">
        <v>37621</v>
      </c>
      <c r="Q34" s="99">
        <v>109.97914237745699</v>
      </c>
      <c r="R34" s="24">
        <v>112.097721761888</v>
      </c>
      <c r="S34" s="24">
        <v>121.004131587572</v>
      </c>
      <c r="T34" s="24">
        <v>131.38037901208901</v>
      </c>
      <c r="U34" s="103">
        <v>122.001881508769</v>
      </c>
      <c r="V34" s="104">
        <v>102.971318302398</v>
      </c>
      <c r="W34" s="99">
        <v>101.101034862577</v>
      </c>
      <c r="X34" s="24">
        <v>102.83568903999399</v>
      </c>
      <c r="Y34" s="24">
        <v>114.48233513564099</v>
      </c>
      <c r="Z34" s="102">
        <v>115.81812988125399</v>
      </c>
    </row>
    <row r="35" spans="16:26" x14ac:dyDescent="0.3">
      <c r="P35" s="51">
        <v>37711</v>
      </c>
      <c r="Q35" s="99">
        <v>112.654114181941</v>
      </c>
      <c r="R35" s="24">
        <v>112.301700464077</v>
      </c>
      <c r="S35" s="24">
        <v>124.89140233547499</v>
      </c>
      <c r="T35" s="24">
        <v>135.69636288044299</v>
      </c>
      <c r="U35" s="103">
        <v>128.20426283742501</v>
      </c>
      <c r="V35" s="104">
        <v>104.32257204087399</v>
      </c>
      <c r="W35" s="99">
        <v>105.22317227531001</v>
      </c>
      <c r="X35" s="24">
        <v>105.75175736813701</v>
      </c>
      <c r="Y35" s="24">
        <v>117.315764996623</v>
      </c>
      <c r="Z35" s="102">
        <v>119.321455861958</v>
      </c>
    </row>
    <row r="36" spans="16:26" x14ac:dyDescent="0.3">
      <c r="P36" s="51">
        <v>37802</v>
      </c>
      <c r="Q36" s="99">
        <v>116.277379553533</v>
      </c>
      <c r="R36" s="24">
        <v>113.67362574686101</v>
      </c>
      <c r="S36" s="24">
        <v>128.737874365176</v>
      </c>
      <c r="T36" s="24">
        <v>140.69268307824001</v>
      </c>
      <c r="U36" s="103">
        <v>131.091670000102</v>
      </c>
      <c r="V36" s="104">
        <v>106.62750027718999</v>
      </c>
      <c r="W36" s="99">
        <v>103.28780330984399</v>
      </c>
      <c r="X36" s="24">
        <v>108.127563313726</v>
      </c>
      <c r="Y36" s="24">
        <v>121.29741111399299</v>
      </c>
      <c r="Z36" s="102">
        <v>121.495150403024</v>
      </c>
    </row>
    <row r="37" spans="16:26" x14ac:dyDescent="0.3">
      <c r="P37" s="51">
        <v>37894</v>
      </c>
      <c r="Q37" s="99">
        <v>118.460744635319</v>
      </c>
      <c r="R37" s="24">
        <v>116.67752689432901</v>
      </c>
      <c r="S37" s="24">
        <v>132.63807749258399</v>
      </c>
      <c r="T37" s="24">
        <v>143.74686060387299</v>
      </c>
      <c r="U37" s="103">
        <v>134.58229633772899</v>
      </c>
      <c r="V37" s="104">
        <v>108.69036495550699</v>
      </c>
      <c r="W37" s="99">
        <v>98.694604523113497</v>
      </c>
      <c r="X37" s="24">
        <v>109.74858316332499</v>
      </c>
      <c r="Y37" s="24">
        <v>125.346042498706</v>
      </c>
      <c r="Z37" s="102">
        <v>122.916837687897</v>
      </c>
    </row>
    <row r="38" spans="16:26" x14ac:dyDescent="0.3">
      <c r="P38" s="51">
        <v>37986</v>
      </c>
      <c r="Q38" s="99">
        <v>120.674693554572</v>
      </c>
      <c r="R38" s="24">
        <v>120.568445404134</v>
      </c>
      <c r="S38" s="24">
        <v>138.13777883207101</v>
      </c>
      <c r="T38" s="24">
        <v>146.74235489023999</v>
      </c>
      <c r="U38" s="103">
        <v>135.536422498603</v>
      </c>
      <c r="V38" s="104">
        <v>112.619788850833</v>
      </c>
      <c r="W38" s="99">
        <v>101.354885396773</v>
      </c>
      <c r="X38" s="24">
        <v>111.25132300336701</v>
      </c>
      <c r="Y38" s="24">
        <v>128.03160842396599</v>
      </c>
      <c r="Z38" s="102">
        <v>123.912691690831</v>
      </c>
    </row>
    <row r="39" spans="16:26" x14ac:dyDescent="0.3">
      <c r="P39" s="51">
        <v>38077</v>
      </c>
      <c r="Q39" s="99">
        <v>125.01185474723501</v>
      </c>
      <c r="R39" s="24">
        <v>126.739340691761</v>
      </c>
      <c r="S39" s="24">
        <v>145.31919181972501</v>
      </c>
      <c r="T39" s="24">
        <v>153.744912449537</v>
      </c>
      <c r="U39" s="103">
        <v>142.204116136328</v>
      </c>
      <c r="V39" s="104">
        <v>115.849513905598</v>
      </c>
      <c r="W39" s="99">
        <v>108.028346881831</v>
      </c>
      <c r="X39" s="24">
        <v>114.088929592924</v>
      </c>
      <c r="Y39" s="24">
        <v>133.81109730974401</v>
      </c>
      <c r="Z39" s="102">
        <v>126.02314453227</v>
      </c>
    </row>
    <row r="40" spans="16:26" x14ac:dyDescent="0.3">
      <c r="P40" s="51">
        <v>38168</v>
      </c>
      <c r="Q40" s="99">
        <v>129.83104210081399</v>
      </c>
      <c r="R40" s="24">
        <v>133.78682518279101</v>
      </c>
      <c r="S40" s="24">
        <v>152.214895756403</v>
      </c>
      <c r="T40" s="24">
        <v>162.65379371252001</v>
      </c>
      <c r="U40" s="103">
        <v>151.919981107539</v>
      </c>
      <c r="V40" s="104">
        <v>120.979145338424</v>
      </c>
      <c r="W40" s="99">
        <v>112.902797505634</v>
      </c>
      <c r="X40" s="24">
        <v>118.082305737634</v>
      </c>
      <c r="Y40" s="24">
        <v>141.624477891477</v>
      </c>
      <c r="Z40" s="102">
        <v>130.96778633066501</v>
      </c>
    </row>
    <row r="41" spans="16:26" x14ac:dyDescent="0.3">
      <c r="P41" s="51">
        <v>38260</v>
      </c>
      <c r="Q41" s="99">
        <v>134.516006268246</v>
      </c>
      <c r="R41" s="24">
        <v>135.17244972813299</v>
      </c>
      <c r="S41" s="24">
        <v>155.63790921784801</v>
      </c>
      <c r="T41" s="24">
        <v>166.89673865005699</v>
      </c>
      <c r="U41" s="103">
        <v>165.812572288132</v>
      </c>
      <c r="V41" s="104">
        <v>127.69751307396299</v>
      </c>
      <c r="W41" s="99">
        <v>116.215359035635</v>
      </c>
      <c r="X41" s="24">
        <v>122.565686283449</v>
      </c>
      <c r="Y41" s="24">
        <v>147.89449417627</v>
      </c>
      <c r="Z41" s="102">
        <v>136.85571824180499</v>
      </c>
    </row>
    <row r="42" spans="16:26" x14ac:dyDescent="0.3">
      <c r="P42" s="51">
        <v>38352</v>
      </c>
      <c r="Q42" s="99">
        <v>139.204031684142</v>
      </c>
      <c r="R42" s="24">
        <v>136.046425417259</v>
      </c>
      <c r="S42" s="24">
        <v>159.316681525641</v>
      </c>
      <c r="T42" s="24">
        <v>168.55955832655499</v>
      </c>
      <c r="U42" s="103">
        <v>170.152971231229</v>
      </c>
      <c r="V42" s="104">
        <v>128.020350608928</v>
      </c>
      <c r="W42" s="99">
        <v>119.674250838075</v>
      </c>
      <c r="X42" s="24">
        <v>126.037895929862</v>
      </c>
      <c r="Y42" s="24">
        <v>150.963269442246</v>
      </c>
      <c r="Z42" s="102">
        <v>141.27220291992799</v>
      </c>
    </row>
    <row r="43" spans="16:26" x14ac:dyDescent="0.3">
      <c r="P43" s="51">
        <v>38442</v>
      </c>
      <c r="Q43" s="99">
        <v>144.45891327102899</v>
      </c>
      <c r="R43" s="24">
        <v>143.82331826700999</v>
      </c>
      <c r="S43" s="24">
        <v>169.67352836064799</v>
      </c>
      <c r="T43" s="24">
        <v>174.436665330956</v>
      </c>
      <c r="U43" s="103">
        <v>188.34939293762801</v>
      </c>
      <c r="V43" s="104">
        <v>136.322686740649</v>
      </c>
      <c r="W43" s="99">
        <v>123.803676621791</v>
      </c>
      <c r="X43" s="24">
        <v>129.706029530461</v>
      </c>
      <c r="Y43" s="24">
        <v>154.51900052143799</v>
      </c>
      <c r="Z43" s="102">
        <v>145.217370801984</v>
      </c>
    </row>
    <row r="44" spans="16:26" x14ac:dyDescent="0.3">
      <c r="P44" s="51">
        <v>38533</v>
      </c>
      <c r="Q44" s="99">
        <v>150.580622710575</v>
      </c>
      <c r="R44" s="24">
        <v>152.98260015982501</v>
      </c>
      <c r="S44" s="24">
        <v>182.18666503797499</v>
      </c>
      <c r="T44" s="24">
        <v>183.98169129828301</v>
      </c>
      <c r="U44" s="103">
        <v>198.88090647693099</v>
      </c>
      <c r="V44" s="104">
        <v>141.18643834326801</v>
      </c>
      <c r="W44" s="99">
        <v>126.15750820684499</v>
      </c>
      <c r="X44" s="24">
        <v>134.31126734171801</v>
      </c>
      <c r="Y44" s="24">
        <v>162.451833567639</v>
      </c>
      <c r="Z44" s="102">
        <v>151.53727023438799</v>
      </c>
    </row>
    <row r="45" spans="16:26" x14ac:dyDescent="0.3">
      <c r="P45" s="51">
        <v>38625</v>
      </c>
      <c r="Q45" s="99">
        <v>155.452486322141</v>
      </c>
      <c r="R45" s="24">
        <v>156.29272422045901</v>
      </c>
      <c r="S45" s="24">
        <v>183.504033124957</v>
      </c>
      <c r="T45" s="24">
        <v>189.99411247994399</v>
      </c>
      <c r="U45" s="103">
        <v>203.05911629894501</v>
      </c>
      <c r="V45" s="104">
        <v>143.84280468641401</v>
      </c>
      <c r="W45" s="99">
        <v>129.249114608675</v>
      </c>
      <c r="X45" s="24">
        <v>138.620354602633</v>
      </c>
      <c r="Y45" s="24">
        <v>169.03534820998999</v>
      </c>
      <c r="Z45" s="102">
        <v>160.40950589114499</v>
      </c>
    </row>
    <row r="46" spans="16:26" x14ac:dyDescent="0.3">
      <c r="P46" s="51">
        <v>38717</v>
      </c>
      <c r="Q46" s="99">
        <v>158.78607002034801</v>
      </c>
      <c r="R46" s="24">
        <v>158.181253166901</v>
      </c>
      <c r="S46" s="24">
        <v>181.636434951773</v>
      </c>
      <c r="T46" s="24">
        <v>190.76119215658201</v>
      </c>
      <c r="U46" s="103">
        <v>217.252853098663</v>
      </c>
      <c r="V46" s="104">
        <v>151.215066862893</v>
      </c>
      <c r="W46" s="99">
        <v>134.36110624701999</v>
      </c>
      <c r="X46" s="24">
        <v>144.01078181734499</v>
      </c>
      <c r="Y46" s="24">
        <v>171.98004958318501</v>
      </c>
      <c r="Z46" s="102">
        <v>166.80973342712201</v>
      </c>
    </row>
    <row r="47" spans="16:26" x14ac:dyDescent="0.3">
      <c r="P47" s="51">
        <v>38807</v>
      </c>
      <c r="Q47" s="99">
        <v>162.37953620692099</v>
      </c>
      <c r="R47" s="24">
        <v>162.951286166275</v>
      </c>
      <c r="S47" s="24">
        <v>187.96718091589599</v>
      </c>
      <c r="T47" s="24">
        <v>190.53330211533299</v>
      </c>
      <c r="U47" s="103">
        <v>212.258530337482</v>
      </c>
      <c r="V47" s="104">
        <v>148.162237168036</v>
      </c>
      <c r="W47" s="99">
        <v>138.705237833355</v>
      </c>
      <c r="X47" s="24">
        <v>149.67156177693599</v>
      </c>
      <c r="Y47" s="24">
        <v>173.92455254719201</v>
      </c>
      <c r="Z47" s="102">
        <v>167.40700006039799</v>
      </c>
    </row>
    <row r="48" spans="16:26" x14ac:dyDescent="0.3">
      <c r="P48" s="51">
        <v>38898</v>
      </c>
      <c r="Q48" s="99">
        <v>166.10533401556199</v>
      </c>
      <c r="R48" s="24">
        <v>167.69128810783801</v>
      </c>
      <c r="S48" s="24">
        <v>193.23096159436901</v>
      </c>
      <c r="T48" s="24">
        <v>189.29797706206699</v>
      </c>
      <c r="U48" s="103">
        <v>215.28886790268101</v>
      </c>
      <c r="V48" s="104">
        <v>148.79553954397301</v>
      </c>
      <c r="W48" s="99">
        <v>144.96729228800601</v>
      </c>
      <c r="X48" s="24">
        <v>153.31491200359901</v>
      </c>
      <c r="Y48" s="24">
        <v>174.865014132337</v>
      </c>
      <c r="Z48" s="102">
        <v>165.44079833510301</v>
      </c>
    </row>
    <row r="49" spans="16:26" x14ac:dyDescent="0.3">
      <c r="P49" s="51">
        <v>38990</v>
      </c>
      <c r="Q49" s="99">
        <v>166.14477766507</v>
      </c>
      <c r="R49" s="24">
        <v>171.05679337382099</v>
      </c>
      <c r="S49" s="24">
        <v>189.30911271241899</v>
      </c>
      <c r="T49" s="24">
        <v>186.83186838818901</v>
      </c>
      <c r="U49" s="103">
        <v>218.73379593455999</v>
      </c>
      <c r="V49" s="104">
        <v>151.89633323431499</v>
      </c>
      <c r="W49" s="99">
        <v>152.05616169989699</v>
      </c>
      <c r="X49" s="24">
        <v>155.98353791078699</v>
      </c>
      <c r="Y49" s="24">
        <v>175.56952067028701</v>
      </c>
      <c r="Z49" s="102">
        <v>169.24784055263001</v>
      </c>
    </row>
    <row r="50" spans="16:26" x14ac:dyDescent="0.3">
      <c r="P50" s="51">
        <v>39082</v>
      </c>
      <c r="Q50" s="99">
        <v>164.822090485746</v>
      </c>
      <c r="R50" s="24">
        <v>173.214782499866</v>
      </c>
      <c r="S50" s="24">
        <v>187.296662077664</v>
      </c>
      <c r="T50" s="24">
        <v>186.955553893813</v>
      </c>
      <c r="U50" s="103">
        <v>219.04602460928399</v>
      </c>
      <c r="V50" s="104">
        <v>152.78505781122999</v>
      </c>
      <c r="W50" s="99">
        <v>157.78949106249399</v>
      </c>
      <c r="X50" s="24">
        <v>158.97475027195401</v>
      </c>
      <c r="Y50" s="24">
        <v>176.68126218666799</v>
      </c>
      <c r="Z50" s="102">
        <v>176.944298175754</v>
      </c>
    </row>
    <row r="51" spans="16:26" x14ac:dyDescent="0.3">
      <c r="P51" s="51">
        <v>39172</v>
      </c>
      <c r="Q51" s="99">
        <v>168.57067468082801</v>
      </c>
      <c r="R51" s="24">
        <v>175.21050824901801</v>
      </c>
      <c r="S51" s="24">
        <v>194.21773186411301</v>
      </c>
      <c r="T51" s="24">
        <v>191.91985318786701</v>
      </c>
      <c r="U51" s="103">
        <v>218.00626207041199</v>
      </c>
      <c r="V51" s="104">
        <v>158.75844599291801</v>
      </c>
      <c r="W51" s="99">
        <v>163.36013417745301</v>
      </c>
      <c r="X51" s="24">
        <v>164.51219543347</v>
      </c>
      <c r="Y51" s="24">
        <v>178.92456579653199</v>
      </c>
      <c r="Z51" s="102">
        <v>176.47694664780801</v>
      </c>
    </row>
    <row r="52" spans="16:26" x14ac:dyDescent="0.3">
      <c r="P52" s="51">
        <v>39263</v>
      </c>
      <c r="Q52" s="99">
        <v>175.58372313718399</v>
      </c>
      <c r="R52" s="24">
        <v>178.04378633965501</v>
      </c>
      <c r="S52" s="24">
        <v>199.29871031682001</v>
      </c>
      <c r="T52" s="24">
        <v>196.70906558552699</v>
      </c>
      <c r="U52" s="103">
        <v>217.883212343971</v>
      </c>
      <c r="V52" s="104">
        <v>167.91441642747901</v>
      </c>
      <c r="W52" s="99">
        <v>167.093653507581</v>
      </c>
      <c r="X52" s="24">
        <v>170.326443571526</v>
      </c>
      <c r="Y52" s="24">
        <v>183.134629649423</v>
      </c>
      <c r="Z52" s="102">
        <v>172.33975317599899</v>
      </c>
    </row>
    <row r="53" spans="16:26" x14ac:dyDescent="0.3">
      <c r="P53" s="51">
        <v>39355</v>
      </c>
      <c r="Q53" s="99">
        <v>173.337879531673</v>
      </c>
      <c r="R53" s="24">
        <v>178.69921936741099</v>
      </c>
      <c r="S53" s="24">
        <v>193.992357563231</v>
      </c>
      <c r="T53" s="24">
        <v>190.22155892075401</v>
      </c>
      <c r="U53" s="103">
        <v>219.11981058766401</v>
      </c>
      <c r="V53" s="104">
        <v>173.747656778211</v>
      </c>
      <c r="W53" s="99">
        <v>170.62759831184201</v>
      </c>
      <c r="X53" s="24">
        <v>170.21016345554401</v>
      </c>
      <c r="Y53" s="24">
        <v>187.493853393969</v>
      </c>
      <c r="Z53" s="102">
        <v>169.964401595277</v>
      </c>
    </row>
    <row r="54" spans="16:26" x14ac:dyDescent="0.3">
      <c r="P54" s="51">
        <v>39447</v>
      </c>
      <c r="Q54" s="99">
        <v>165.86041802590299</v>
      </c>
      <c r="R54" s="24">
        <v>175.745123709193</v>
      </c>
      <c r="S54" s="24">
        <v>186.83815484374799</v>
      </c>
      <c r="T54" s="24">
        <v>180.014901407384</v>
      </c>
      <c r="U54" s="103">
        <v>223.72253863694701</v>
      </c>
      <c r="V54" s="104">
        <v>174.10557794802801</v>
      </c>
      <c r="W54" s="99">
        <v>170.94422931103199</v>
      </c>
      <c r="X54" s="24">
        <v>168.19414099156401</v>
      </c>
      <c r="Y54" s="24">
        <v>186.19114012787301</v>
      </c>
      <c r="Z54" s="102">
        <v>167.68911745073299</v>
      </c>
    </row>
    <row r="55" spans="16:26" x14ac:dyDescent="0.3">
      <c r="P55" s="51">
        <v>39538</v>
      </c>
      <c r="Q55" s="99">
        <v>163.50748558378601</v>
      </c>
      <c r="R55" s="24">
        <v>172.61244178964299</v>
      </c>
      <c r="S55" s="24">
        <v>184.45484523665601</v>
      </c>
      <c r="T55" s="24">
        <v>176.33112207178701</v>
      </c>
      <c r="U55" s="103">
        <v>214.264953879486</v>
      </c>
      <c r="V55" s="104">
        <v>173.65327574513</v>
      </c>
      <c r="W55" s="99">
        <v>161.24249999743699</v>
      </c>
      <c r="X55" s="24">
        <v>168.51602241718601</v>
      </c>
      <c r="Y55" s="24">
        <v>180.83342802376501</v>
      </c>
      <c r="Z55" s="102">
        <v>164.00600625659001</v>
      </c>
    </row>
    <row r="56" spans="16:26" x14ac:dyDescent="0.3">
      <c r="P56" s="51">
        <v>39629</v>
      </c>
      <c r="Q56" s="99">
        <v>162.651019679303</v>
      </c>
      <c r="R56" s="24">
        <v>171.628867289662</v>
      </c>
      <c r="S56" s="24">
        <v>181.71639183672201</v>
      </c>
      <c r="T56" s="24">
        <v>174.50281933615699</v>
      </c>
      <c r="U56" s="103">
        <v>201.664586622586</v>
      </c>
      <c r="V56" s="104">
        <v>163.51661111819101</v>
      </c>
      <c r="W56" s="99">
        <v>155.01622229639</v>
      </c>
      <c r="X56" s="24">
        <v>167.02565234444501</v>
      </c>
      <c r="Y56" s="24">
        <v>177.08701479384499</v>
      </c>
      <c r="Z56" s="102">
        <v>159.640898472391</v>
      </c>
    </row>
    <row r="57" spans="16:26" x14ac:dyDescent="0.3">
      <c r="P57" s="51">
        <v>39721</v>
      </c>
      <c r="Q57" s="99">
        <v>154.327333226718</v>
      </c>
      <c r="R57" s="24">
        <v>165.51864647372199</v>
      </c>
      <c r="S57" s="24">
        <v>169.31250747858601</v>
      </c>
      <c r="T57" s="24">
        <v>166.02591647181799</v>
      </c>
      <c r="U57" s="103">
        <v>189.32732615443101</v>
      </c>
      <c r="V57" s="104">
        <v>153.64921804023999</v>
      </c>
      <c r="W57" s="99">
        <v>153.92735385884799</v>
      </c>
      <c r="X57" s="24">
        <v>163.06777042858701</v>
      </c>
      <c r="Y57" s="24">
        <v>168.68631400231399</v>
      </c>
      <c r="Z57" s="102">
        <v>154.60360084636699</v>
      </c>
    </row>
    <row r="58" spans="16:26" x14ac:dyDescent="0.3">
      <c r="P58" s="51">
        <v>39813</v>
      </c>
      <c r="Q58" s="99">
        <v>142.43789832591099</v>
      </c>
      <c r="R58" s="24">
        <v>154.363298850072</v>
      </c>
      <c r="S58" s="24">
        <v>156.64536648764701</v>
      </c>
      <c r="T58" s="24">
        <v>156.140353713076</v>
      </c>
      <c r="U58" s="103">
        <v>170.496474629744</v>
      </c>
      <c r="V58" s="104">
        <v>149.37506867467499</v>
      </c>
      <c r="W58" s="99">
        <v>150.446759353294</v>
      </c>
      <c r="X58" s="24">
        <v>159.84358575119299</v>
      </c>
      <c r="Y58" s="24">
        <v>157.17175396119401</v>
      </c>
      <c r="Z58" s="102">
        <v>146.137217426918</v>
      </c>
    </row>
    <row r="59" spans="16:26" x14ac:dyDescent="0.3">
      <c r="P59" s="51">
        <v>39903</v>
      </c>
      <c r="Q59" s="99">
        <v>131.63895052962999</v>
      </c>
      <c r="R59" s="24">
        <v>143.10670613425501</v>
      </c>
      <c r="S59" s="24">
        <v>151.60217339912199</v>
      </c>
      <c r="T59" s="24">
        <v>148.45442781367299</v>
      </c>
      <c r="U59" s="103">
        <v>163.28926296541201</v>
      </c>
      <c r="V59" s="104">
        <v>136.60458759548899</v>
      </c>
      <c r="W59" s="99">
        <v>133.70740621073699</v>
      </c>
      <c r="X59" s="24">
        <v>149.80814218803101</v>
      </c>
      <c r="Y59" s="24">
        <v>147.48669970088599</v>
      </c>
      <c r="Z59" s="102">
        <v>135.61831328251299</v>
      </c>
    </row>
    <row r="60" spans="16:26" x14ac:dyDescent="0.3">
      <c r="P60" s="51">
        <v>39994</v>
      </c>
      <c r="Q60" s="99">
        <v>122.08934783610999</v>
      </c>
      <c r="R60" s="24">
        <v>135.778770073738</v>
      </c>
      <c r="S60" s="24">
        <v>148.47670766977799</v>
      </c>
      <c r="T60" s="24">
        <v>137.944706701538</v>
      </c>
      <c r="U60" s="103">
        <v>155.05579201538001</v>
      </c>
      <c r="V60" s="104">
        <v>126.970669829865</v>
      </c>
      <c r="W60" s="99">
        <v>111.008032086428</v>
      </c>
      <c r="X60" s="24">
        <v>135.07323945826201</v>
      </c>
      <c r="Y60" s="24">
        <v>138.42342654597701</v>
      </c>
      <c r="Z60" s="102">
        <v>126.41946540148101</v>
      </c>
    </row>
    <row r="61" spans="16:26" x14ac:dyDescent="0.3">
      <c r="P61" s="51">
        <v>40086</v>
      </c>
      <c r="Q61" s="99">
        <v>120.887558529819</v>
      </c>
      <c r="R61" s="24">
        <v>133.09844215281601</v>
      </c>
      <c r="S61" s="24">
        <v>145.10706734496199</v>
      </c>
      <c r="T61" s="24">
        <v>129.16454692315</v>
      </c>
      <c r="U61" s="103">
        <v>148.223225330416</v>
      </c>
      <c r="V61" s="104">
        <v>114.42795664296899</v>
      </c>
      <c r="W61" s="99">
        <v>101.092219057609</v>
      </c>
      <c r="X61" s="24">
        <v>127.196723946386</v>
      </c>
      <c r="Y61" s="24">
        <v>132.18336768738999</v>
      </c>
      <c r="Z61" s="102">
        <v>121.37151194010499</v>
      </c>
    </row>
    <row r="62" spans="16:26" x14ac:dyDescent="0.3">
      <c r="P62" s="51">
        <v>40178</v>
      </c>
      <c r="Q62" s="99">
        <v>122.64938612540401</v>
      </c>
      <c r="R62" s="24">
        <v>129.93177027876601</v>
      </c>
      <c r="S62" s="24">
        <v>141.22114772062901</v>
      </c>
      <c r="T62" s="24">
        <v>126.189266103181</v>
      </c>
      <c r="U62" s="103">
        <v>143.256205660342</v>
      </c>
      <c r="V62" s="104">
        <v>99.933091530637</v>
      </c>
      <c r="W62" s="99">
        <v>100.160254037494</v>
      </c>
      <c r="X62" s="24">
        <v>123.79729186378199</v>
      </c>
      <c r="Y62" s="24">
        <v>129.192969296781</v>
      </c>
      <c r="Z62" s="102">
        <v>119.49129138589301</v>
      </c>
    </row>
    <row r="63" spans="16:26" x14ac:dyDescent="0.3">
      <c r="P63" s="51">
        <v>40268</v>
      </c>
      <c r="Q63" s="99">
        <v>118.764360199471</v>
      </c>
      <c r="R63" s="24">
        <v>127.80129679131799</v>
      </c>
      <c r="S63" s="24">
        <v>137.10979327260401</v>
      </c>
      <c r="T63" s="24">
        <v>126.563382021687</v>
      </c>
      <c r="U63" s="103">
        <v>136.31190732429499</v>
      </c>
      <c r="V63" s="104">
        <v>99.886931886343206</v>
      </c>
      <c r="W63" s="99">
        <v>110.322304422855</v>
      </c>
      <c r="X63" s="24">
        <v>120.178804523824</v>
      </c>
      <c r="Y63" s="24">
        <v>129.72038094878101</v>
      </c>
      <c r="Z63" s="102">
        <v>120.407030428109</v>
      </c>
    </row>
    <row r="64" spans="16:26" x14ac:dyDescent="0.3">
      <c r="P64" s="51">
        <v>40359</v>
      </c>
      <c r="Q64" s="99">
        <v>113.312180500471</v>
      </c>
      <c r="R64" s="24">
        <v>128.77234064489099</v>
      </c>
      <c r="S64" s="24">
        <v>132.46364450764599</v>
      </c>
      <c r="T64" s="24">
        <v>125.433287190737</v>
      </c>
      <c r="U64" s="103">
        <v>135.14195981697</v>
      </c>
      <c r="V64" s="104">
        <v>96.928103867751105</v>
      </c>
      <c r="W64" s="99">
        <v>118.243815662191</v>
      </c>
      <c r="X64" s="24">
        <v>119.897135837383</v>
      </c>
      <c r="Y64" s="24">
        <v>130.78970013849101</v>
      </c>
      <c r="Z64" s="102">
        <v>126.61847117667701</v>
      </c>
    </row>
    <row r="65" spans="16:26" x14ac:dyDescent="0.3">
      <c r="P65" s="51">
        <v>40451</v>
      </c>
      <c r="Q65" s="99">
        <v>111.08436574551401</v>
      </c>
      <c r="R65" s="24">
        <v>124.937389012924</v>
      </c>
      <c r="S65" s="24">
        <v>132.33175722176901</v>
      </c>
      <c r="T65" s="24">
        <v>125.81924805623601</v>
      </c>
      <c r="U65" s="103">
        <v>132.56279116379599</v>
      </c>
      <c r="V65" s="104">
        <v>98.835861679569902</v>
      </c>
      <c r="W65" s="99">
        <v>114.49034315418599</v>
      </c>
      <c r="X65" s="24">
        <v>120.90311251128099</v>
      </c>
      <c r="Y65" s="24">
        <v>130.10695124260101</v>
      </c>
      <c r="Z65" s="102">
        <v>135.62414079578801</v>
      </c>
    </row>
    <row r="66" spans="16:26" x14ac:dyDescent="0.3">
      <c r="P66" s="51">
        <v>40543</v>
      </c>
      <c r="Q66" s="99">
        <v>109.35044679105501</v>
      </c>
      <c r="R66" s="24">
        <v>118.12160502989499</v>
      </c>
      <c r="S66" s="24">
        <v>133.85771643090399</v>
      </c>
      <c r="T66" s="24">
        <v>128.772407412452</v>
      </c>
      <c r="U66" s="103">
        <v>130.09509302312199</v>
      </c>
      <c r="V66" s="104">
        <v>101.3392732849</v>
      </c>
      <c r="W66" s="99">
        <v>116.23776934357301</v>
      </c>
      <c r="X66" s="24">
        <v>119.95125914271399</v>
      </c>
      <c r="Y66" s="24">
        <v>130.95654711678699</v>
      </c>
      <c r="Z66" s="102">
        <v>140.39459277680899</v>
      </c>
    </row>
    <row r="67" spans="16:26" x14ac:dyDescent="0.3">
      <c r="P67" s="51">
        <v>40633</v>
      </c>
      <c r="Q67" s="99">
        <v>107.17653289421</v>
      </c>
      <c r="R67" s="24">
        <v>118.176048797352</v>
      </c>
      <c r="S67" s="24">
        <v>131.91641802196699</v>
      </c>
      <c r="T67" s="24">
        <v>132.27022990976701</v>
      </c>
      <c r="U67" s="103">
        <v>130.96784314134999</v>
      </c>
      <c r="V67" s="104">
        <v>100.15668576865301</v>
      </c>
      <c r="W67" s="99">
        <v>120.70178803621501</v>
      </c>
      <c r="X67" s="24">
        <v>120.11683416087099</v>
      </c>
      <c r="Y67" s="24">
        <v>133.65841172393101</v>
      </c>
      <c r="Z67" s="102">
        <v>141.38132398756801</v>
      </c>
    </row>
    <row r="68" spans="16:26" x14ac:dyDescent="0.3">
      <c r="P68" s="51">
        <v>40724</v>
      </c>
      <c r="Q68" s="99">
        <v>108.333920289502</v>
      </c>
      <c r="R68" s="24">
        <v>123.16341190609501</v>
      </c>
      <c r="S68" s="24">
        <v>129.790230003191</v>
      </c>
      <c r="T68" s="24">
        <v>136.54455451719801</v>
      </c>
      <c r="U68" s="103">
        <v>127.260062276262</v>
      </c>
      <c r="V68" s="104">
        <v>101.703279984966</v>
      </c>
      <c r="W68" s="99">
        <v>120.233523458747</v>
      </c>
      <c r="X68" s="24">
        <v>121.826364547106</v>
      </c>
      <c r="Y68" s="24">
        <v>135.52594511532399</v>
      </c>
      <c r="Z68" s="102">
        <v>144.09190179599599</v>
      </c>
    </row>
    <row r="69" spans="16:26" x14ac:dyDescent="0.3">
      <c r="P69" s="51">
        <v>40816</v>
      </c>
      <c r="Q69" s="99">
        <v>110.162743661208</v>
      </c>
      <c r="R69" s="24">
        <v>122.765075277321</v>
      </c>
      <c r="S69" s="24">
        <v>130.279925832885</v>
      </c>
      <c r="T69" s="24">
        <v>140.61079725033699</v>
      </c>
      <c r="U69" s="103">
        <v>125.631446907482</v>
      </c>
      <c r="V69" s="104">
        <v>103.26310802854501</v>
      </c>
      <c r="W69" s="99">
        <v>119.481902020875</v>
      </c>
      <c r="X69" s="24">
        <v>124.385987100555</v>
      </c>
      <c r="Y69" s="24">
        <v>135.711855632739</v>
      </c>
      <c r="Z69" s="102">
        <v>149.654777478217</v>
      </c>
    </row>
    <row r="70" spans="16:26" x14ac:dyDescent="0.3">
      <c r="P70" s="51">
        <v>40908</v>
      </c>
      <c r="Q70" s="99">
        <v>109.20330192281</v>
      </c>
      <c r="R70" s="24">
        <v>118.523404937782</v>
      </c>
      <c r="S70" s="24">
        <v>131.267567110827</v>
      </c>
      <c r="T70" s="24">
        <v>143.152734357881</v>
      </c>
      <c r="U70" s="103">
        <v>128.06263050692201</v>
      </c>
      <c r="V70" s="104">
        <v>102.116099217472</v>
      </c>
      <c r="W70" s="99">
        <v>123.6350580486</v>
      </c>
      <c r="X70" s="24">
        <v>124.570666267693</v>
      </c>
      <c r="Y70" s="24">
        <v>137.02836854059501</v>
      </c>
      <c r="Z70" s="102">
        <v>152.75544711013899</v>
      </c>
    </row>
    <row r="71" spans="16:26" x14ac:dyDescent="0.3">
      <c r="P71" s="51">
        <v>40999</v>
      </c>
      <c r="Q71" s="99">
        <v>107.67873924267001</v>
      </c>
      <c r="R71" s="24">
        <v>118.312053800995</v>
      </c>
      <c r="S71" s="24">
        <v>131.847877777051</v>
      </c>
      <c r="T71" s="24">
        <v>145.43109553455301</v>
      </c>
      <c r="U71" s="103">
        <v>125.281195144633</v>
      </c>
      <c r="V71" s="104">
        <v>103.684134853435</v>
      </c>
      <c r="W71" s="99">
        <v>127.133329968244</v>
      </c>
      <c r="X71" s="24">
        <v>124.344116072448</v>
      </c>
      <c r="Y71" s="24">
        <v>139.76016333617801</v>
      </c>
      <c r="Z71" s="102">
        <v>151.39717412883701</v>
      </c>
    </row>
    <row r="72" spans="16:26" x14ac:dyDescent="0.3">
      <c r="P72" s="51">
        <v>41090</v>
      </c>
      <c r="Q72" s="99">
        <v>107.588486822728</v>
      </c>
      <c r="R72" s="24">
        <v>120.57415101194999</v>
      </c>
      <c r="S72" s="24">
        <v>134.21301520512901</v>
      </c>
      <c r="T72" s="24">
        <v>149.64286498678101</v>
      </c>
      <c r="U72" s="103">
        <v>123.863748058113</v>
      </c>
      <c r="V72" s="104">
        <v>105.2197861098</v>
      </c>
      <c r="W72" s="99">
        <v>128.54622567160399</v>
      </c>
      <c r="X72" s="24">
        <v>127.690122073067</v>
      </c>
      <c r="Y72" s="24">
        <v>141.12944759969</v>
      </c>
      <c r="Z72" s="102">
        <v>153.70741693498499</v>
      </c>
    </row>
    <row r="73" spans="16:26" x14ac:dyDescent="0.3">
      <c r="P73" s="51">
        <v>41182</v>
      </c>
      <c r="Q73" s="99">
        <v>110.45999745692301</v>
      </c>
      <c r="R73" s="24">
        <v>123.392628426873</v>
      </c>
      <c r="S73" s="24">
        <v>136.79971342137901</v>
      </c>
      <c r="T73" s="24">
        <v>155.376334478084</v>
      </c>
      <c r="U73" s="103">
        <v>127.452992712075</v>
      </c>
      <c r="V73" s="104">
        <v>105.644229528512</v>
      </c>
      <c r="W73" s="99">
        <v>130.14811870284001</v>
      </c>
      <c r="X73" s="24">
        <v>130.11575831376101</v>
      </c>
      <c r="Y73" s="24">
        <v>142.19351870325599</v>
      </c>
      <c r="Z73" s="102">
        <v>159.893657407766</v>
      </c>
    </row>
    <row r="74" spans="16:26" x14ac:dyDescent="0.3">
      <c r="P74" s="51">
        <v>41274</v>
      </c>
      <c r="Q74" s="99">
        <v>113.619444177372</v>
      </c>
      <c r="R74" s="24">
        <v>124.152866378708</v>
      </c>
      <c r="S74" s="24">
        <v>137.70250108829799</v>
      </c>
      <c r="T74" s="24">
        <v>159.44447185816199</v>
      </c>
      <c r="U74" s="103">
        <v>128.04878688864</v>
      </c>
      <c r="V74" s="104">
        <v>110.35365180117</v>
      </c>
      <c r="W74" s="99">
        <v>131.06612472439599</v>
      </c>
      <c r="X74" s="24">
        <v>129.54363203814901</v>
      </c>
      <c r="Y74" s="24">
        <v>142.55053317202899</v>
      </c>
      <c r="Z74" s="102">
        <v>163.850231921031</v>
      </c>
    </row>
    <row r="75" spans="16:26" x14ac:dyDescent="0.3">
      <c r="P75" s="51">
        <v>41364</v>
      </c>
      <c r="Q75" s="99">
        <v>115.13635612671899</v>
      </c>
      <c r="R75" s="24">
        <v>125.004628111426</v>
      </c>
      <c r="S75" s="24">
        <v>140.93197956209701</v>
      </c>
      <c r="T75" s="24">
        <v>163.014512235685</v>
      </c>
      <c r="U75" s="103">
        <v>127.85039791852201</v>
      </c>
      <c r="V75" s="104">
        <v>114.217933315327</v>
      </c>
      <c r="W75" s="99">
        <v>136.727096556172</v>
      </c>
      <c r="X75" s="24">
        <v>130.82731475481799</v>
      </c>
      <c r="Y75" s="24">
        <v>144.867981967872</v>
      </c>
      <c r="Z75" s="102">
        <v>166.94440736717999</v>
      </c>
    </row>
    <row r="76" spans="16:26" x14ac:dyDescent="0.3">
      <c r="P76" s="51">
        <v>41455</v>
      </c>
      <c r="Q76" s="99">
        <v>116.59376859852</v>
      </c>
      <c r="R76" s="24">
        <v>129.247648379607</v>
      </c>
      <c r="S76" s="24">
        <v>149.23588461883401</v>
      </c>
      <c r="T76" s="24">
        <v>169.69170185681199</v>
      </c>
      <c r="U76" s="103">
        <v>130.597703655576</v>
      </c>
      <c r="V76" s="104">
        <v>116.738138558194</v>
      </c>
      <c r="W76" s="99">
        <v>145.08289889323001</v>
      </c>
      <c r="X76" s="24">
        <v>134.13088160621899</v>
      </c>
      <c r="Y76" s="24">
        <v>150.51848342791999</v>
      </c>
      <c r="Z76" s="102">
        <v>169.83728618686001</v>
      </c>
    </row>
    <row r="77" spans="16:26" x14ac:dyDescent="0.3">
      <c r="P77" s="51">
        <v>41547</v>
      </c>
      <c r="Q77" s="99">
        <v>119.019645419052</v>
      </c>
      <c r="R77" s="24">
        <v>133.41150429901001</v>
      </c>
      <c r="S77" s="24">
        <v>152.73907069216301</v>
      </c>
      <c r="T77" s="24">
        <v>176.20240642283301</v>
      </c>
      <c r="U77" s="103">
        <v>129.98046254863399</v>
      </c>
      <c r="V77" s="104">
        <v>117.538072656848</v>
      </c>
      <c r="W77" s="99">
        <v>148.66462917294399</v>
      </c>
      <c r="X77" s="24">
        <v>137.76002004706999</v>
      </c>
      <c r="Y77" s="24">
        <v>154.48835451653599</v>
      </c>
      <c r="Z77" s="102">
        <v>173.42852177424899</v>
      </c>
    </row>
    <row r="78" spans="16:26" x14ac:dyDescent="0.3">
      <c r="P78" s="51">
        <v>41639</v>
      </c>
      <c r="Q78" s="99">
        <v>121.95633686174</v>
      </c>
      <c r="R78" s="24">
        <v>135.184650017998</v>
      </c>
      <c r="S78" s="24">
        <v>150.722770238907</v>
      </c>
      <c r="T78" s="24">
        <v>179.794084281735</v>
      </c>
      <c r="U78" s="103">
        <v>134.694769941424</v>
      </c>
      <c r="V78" s="104">
        <v>115.82154852435499</v>
      </c>
      <c r="W78" s="99">
        <v>147.86667923079699</v>
      </c>
      <c r="X78" s="24">
        <v>141.69003242783501</v>
      </c>
      <c r="Y78" s="24">
        <v>157.82292363847199</v>
      </c>
      <c r="Z78" s="102">
        <v>178.093252856493</v>
      </c>
    </row>
    <row r="79" spans="16:26" x14ac:dyDescent="0.3">
      <c r="P79" s="51">
        <v>41729</v>
      </c>
      <c r="Q79" s="99">
        <v>125.979426159596</v>
      </c>
      <c r="R79" s="24">
        <v>139.53013761594499</v>
      </c>
      <c r="S79" s="24">
        <v>153.37321617500601</v>
      </c>
      <c r="T79" s="24">
        <v>185.71214613714801</v>
      </c>
      <c r="U79" s="103">
        <v>138.14081563522601</v>
      </c>
      <c r="V79" s="104">
        <v>119.53695698703601</v>
      </c>
      <c r="W79" s="99">
        <v>148.75459406889999</v>
      </c>
      <c r="X79" s="24">
        <v>145.912712803857</v>
      </c>
      <c r="Y79" s="24">
        <v>161.37596770975799</v>
      </c>
      <c r="Z79" s="102">
        <v>176.77133798556699</v>
      </c>
    </row>
    <row r="80" spans="16:26" x14ac:dyDescent="0.3">
      <c r="P80" s="51">
        <v>41820</v>
      </c>
      <c r="Q80" s="99">
        <v>131.38118401013</v>
      </c>
      <c r="R80" s="24">
        <v>147.044370614885</v>
      </c>
      <c r="S80" s="24">
        <v>160.12153311906101</v>
      </c>
      <c r="T80" s="24">
        <v>196.083071402245</v>
      </c>
      <c r="U80" s="103">
        <v>142.732397939827</v>
      </c>
      <c r="V80" s="104">
        <v>126.286962243771</v>
      </c>
      <c r="W80" s="99">
        <v>155.38527668382201</v>
      </c>
      <c r="X80" s="24">
        <v>149.02059668698899</v>
      </c>
      <c r="Y80" s="24">
        <v>162.93600881409</v>
      </c>
      <c r="Z80" s="102">
        <v>176.55833473594501</v>
      </c>
    </row>
    <row r="81" spans="15:26" x14ac:dyDescent="0.3">
      <c r="P81" s="51">
        <v>41912</v>
      </c>
      <c r="Q81" s="99">
        <v>133.35944159807701</v>
      </c>
      <c r="R81" s="24">
        <v>150.87540168120799</v>
      </c>
      <c r="S81" s="24">
        <v>164.533724688761</v>
      </c>
      <c r="T81" s="24">
        <v>201.876515567838</v>
      </c>
      <c r="U81" s="103">
        <v>149.281604277539</v>
      </c>
      <c r="V81" s="104">
        <v>131.747528419812</v>
      </c>
      <c r="W81" s="99">
        <v>160.00466235722001</v>
      </c>
      <c r="X81" s="24">
        <v>153.17194308503099</v>
      </c>
      <c r="Y81" s="24">
        <v>164.12611362196199</v>
      </c>
      <c r="Z81" s="102">
        <v>186.88124845519701</v>
      </c>
    </row>
    <row r="82" spans="15:26" x14ac:dyDescent="0.3">
      <c r="P82" s="51">
        <v>42004</v>
      </c>
      <c r="Q82" s="99">
        <v>133.876346062946</v>
      </c>
      <c r="R82" s="24">
        <v>151.35802742484501</v>
      </c>
      <c r="S82" s="24">
        <v>165.83631379252</v>
      </c>
      <c r="T82" s="24">
        <v>202.556610767683</v>
      </c>
      <c r="U82" s="103">
        <v>156.596728684992</v>
      </c>
      <c r="V82" s="104">
        <v>138.86028326918401</v>
      </c>
      <c r="W82" s="99">
        <v>163.53100250591299</v>
      </c>
      <c r="X82" s="24">
        <v>159.28780732742101</v>
      </c>
      <c r="Y82" s="24">
        <v>168.160532134557</v>
      </c>
      <c r="Z82" s="102">
        <v>196.24375931426201</v>
      </c>
    </row>
    <row r="83" spans="15:26" x14ac:dyDescent="0.3">
      <c r="P83" s="51">
        <v>42094</v>
      </c>
      <c r="Q83" s="99">
        <v>138.10358227810599</v>
      </c>
      <c r="R83" s="24">
        <v>154.972214583821</v>
      </c>
      <c r="S83" s="24">
        <v>168.92831975854301</v>
      </c>
      <c r="T83" s="24">
        <v>208.199814592541</v>
      </c>
      <c r="U83" s="103">
        <v>158.72885819244399</v>
      </c>
      <c r="V83" s="104">
        <v>139.39913102368001</v>
      </c>
      <c r="W83" s="99">
        <v>170.267662888801</v>
      </c>
      <c r="X83" s="24">
        <v>163.09205552405999</v>
      </c>
      <c r="Y83" s="24">
        <v>175.011421500832</v>
      </c>
      <c r="Z83" s="102">
        <v>200.84431257509399</v>
      </c>
    </row>
    <row r="84" spans="15:26" x14ac:dyDescent="0.3">
      <c r="P84" s="51">
        <v>42185</v>
      </c>
      <c r="Q84" s="99">
        <v>143.11306438257299</v>
      </c>
      <c r="R84" s="24">
        <v>161.82794235537</v>
      </c>
      <c r="S84" s="24">
        <v>172.757201331955</v>
      </c>
      <c r="T84" s="24">
        <v>219.59787791933201</v>
      </c>
      <c r="U84" s="103">
        <v>162.216109974434</v>
      </c>
      <c r="V84" s="104">
        <v>141.45898219467901</v>
      </c>
      <c r="W84" s="99">
        <v>174.81881864363601</v>
      </c>
      <c r="X84" s="24">
        <v>165.62767716005399</v>
      </c>
      <c r="Y84" s="24">
        <v>178.93161572496899</v>
      </c>
      <c r="Z84" s="102">
        <v>206.513883120012</v>
      </c>
    </row>
    <row r="85" spans="15:26" x14ac:dyDescent="0.3">
      <c r="P85" s="51">
        <v>42277</v>
      </c>
      <c r="Q85" s="99">
        <v>143.372302618595</v>
      </c>
      <c r="R85" s="24">
        <v>164.15976651739501</v>
      </c>
      <c r="S85" s="24">
        <v>173.87501049924299</v>
      </c>
      <c r="T85" s="24">
        <v>224.70273856877299</v>
      </c>
      <c r="U85" s="103">
        <v>164.01426702603499</v>
      </c>
      <c r="V85" s="104">
        <v>146.94268502488501</v>
      </c>
      <c r="W85" s="99">
        <v>175.01326212247201</v>
      </c>
      <c r="X85" s="24">
        <v>167.24823770438701</v>
      </c>
      <c r="Y85" s="24">
        <v>178.87740904183701</v>
      </c>
      <c r="Z85" s="102">
        <v>209.98992420921499</v>
      </c>
    </row>
    <row r="86" spans="15:26" x14ac:dyDescent="0.3">
      <c r="P86" s="51">
        <v>42369</v>
      </c>
      <c r="Q86" s="99">
        <v>142.26551816651499</v>
      </c>
      <c r="R86" s="24">
        <v>163.104611783015</v>
      </c>
      <c r="S86" s="24">
        <v>174.82050126401001</v>
      </c>
      <c r="T86" s="24">
        <v>224.28456400060199</v>
      </c>
      <c r="U86" s="103">
        <v>169.72953640859799</v>
      </c>
      <c r="V86" s="104">
        <v>151.392951070858</v>
      </c>
      <c r="W86" s="99">
        <v>169.487861260682</v>
      </c>
      <c r="X86" s="24">
        <v>169.04748812115699</v>
      </c>
      <c r="Y86" s="24">
        <v>178.89435263061699</v>
      </c>
      <c r="Z86" s="102">
        <v>212.61988347352801</v>
      </c>
    </row>
    <row r="87" spans="15:26" x14ac:dyDescent="0.3">
      <c r="P87" s="51">
        <v>42460</v>
      </c>
      <c r="Q87" s="99">
        <v>144.61299337928801</v>
      </c>
      <c r="R87" s="24">
        <v>168.08694348712001</v>
      </c>
      <c r="S87" s="24">
        <v>178.98969509927801</v>
      </c>
      <c r="T87" s="24">
        <v>231.58371893912201</v>
      </c>
      <c r="U87" s="103">
        <v>173.42263714541801</v>
      </c>
      <c r="V87" s="104">
        <v>153.76474140400799</v>
      </c>
      <c r="W87" s="99">
        <v>165.94786610452499</v>
      </c>
      <c r="X87" s="24">
        <v>173.61377187720601</v>
      </c>
      <c r="Y87" s="24">
        <v>179.66307063594701</v>
      </c>
      <c r="Z87" s="102">
        <v>217.08419460139999</v>
      </c>
    </row>
    <row r="88" spans="15:26" x14ac:dyDescent="0.3">
      <c r="P88" s="51">
        <v>42551</v>
      </c>
      <c r="Q88" s="99">
        <v>148.45435003539299</v>
      </c>
      <c r="R88" s="24">
        <v>177.29213976451101</v>
      </c>
      <c r="S88" s="24">
        <v>184.33314882173099</v>
      </c>
      <c r="T88" s="24">
        <v>245.788109011514</v>
      </c>
      <c r="U88" s="103">
        <v>178.90165669144901</v>
      </c>
      <c r="V88" s="104">
        <v>161.09956536340201</v>
      </c>
      <c r="W88" s="99">
        <v>170.49226400814501</v>
      </c>
      <c r="X88" s="24">
        <v>178.16143267368099</v>
      </c>
      <c r="Y88" s="24">
        <v>181.30608825198499</v>
      </c>
      <c r="Z88" s="102">
        <v>221.81572465115201</v>
      </c>
    </row>
    <row r="89" spans="15:26" x14ac:dyDescent="0.3">
      <c r="P89" s="51">
        <v>42643</v>
      </c>
      <c r="Q89" s="99">
        <v>152.59096006025399</v>
      </c>
      <c r="R89" s="24">
        <v>180.549040090479</v>
      </c>
      <c r="S89" s="24">
        <v>188.496755980415</v>
      </c>
      <c r="T89" s="24">
        <v>251.92404733064399</v>
      </c>
      <c r="U89" s="103">
        <v>186.44612677430101</v>
      </c>
      <c r="V89" s="104">
        <v>162.57776819338901</v>
      </c>
      <c r="W89" s="99">
        <v>175.14662477314999</v>
      </c>
      <c r="X89" s="24">
        <v>180.91501907746999</v>
      </c>
      <c r="Y89" s="24">
        <v>184.75208336936299</v>
      </c>
      <c r="Z89" s="102">
        <v>226.471656739173</v>
      </c>
    </row>
    <row r="90" spans="15:26" x14ac:dyDescent="0.3">
      <c r="O90" s="106"/>
      <c r="P90" s="51">
        <v>42735</v>
      </c>
      <c r="Q90" s="99">
        <v>156.35982764937299</v>
      </c>
      <c r="R90" s="24">
        <v>180.72878456621899</v>
      </c>
      <c r="S90" s="24">
        <v>192.602374773002</v>
      </c>
      <c r="T90" s="24">
        <v>251.41611226790801</v>
      </c>
      <c r="U90" s="103">
        <v>191.50432482996399</v>
      </c>
      <c r="V90" s="104">
        <v>165.71708273079</v>
      </c>
      <c r="W90" s="99">
        <v>174.445374786435</v>
      </c>
      <c r="X90" s="24">
        <v>184.455429101573</v>
      </c>
      <c r="Y90" s="24">
        <v>189.109585709588</v>
      </c>
      <c r="Z90" s="102">
        <v>229.09592032661601</v>
      </c>
    </row>
    <row r="91" spans="15:26" x14ac:dyDescent="0.3">
      <c r="O91" s="107"/>
      <c r="P91" s="51">
        <v>42825</v>
      </c>
      <c r="Q91" s="99">
        <v>162.20378627255801</v>
      </c>
      <c r="R91" s="24">
        <v>190.88144684923901</v>
      </c>
      <c r="S91" s="24">
        <v>200.32832350746801</v>
      </c>
      <c r="T91" s="24">
        <v>260.29211371190502</v>
      </c>
      <c r="U91" s="103">
        <v>196.95963144519399</v>
      </c>
      <c r="V91" s="104">
        <v>172.99101803261101</v>
      </c>
      <c r="W91" s="99">
        <v>175.21792738744</v>
      </c>
      <c r="X91" s="24">
        <v>191.45159611776401</v>
      </c>
      <c r="Y91" s="24">
        <v>189.46721115620099</v>
      </c>
      <c r="Z91" s="102">
        <v>230.47557441311099</v>
      </c>
    </row>
    <row r="92" spans="15:26" x14ac:dyDescent="0.3">
      <c r="O92" s="108"/>
      <c r="P92" s="51">
        <v>42916</v>
      </c>
      <c r="Q92" s="99">
        <v>169.35096624281101</v>
      </c>
      <c r="R92" s="24">
        <v>207.79849930095801</v>
      </c>
      <c r="S92" s="24">
        <v>209.53573024789301</v>
      </c>
      <c r="T92" s="24">
        <v>274.79227651408701</v>
      </c>
      <c r="U92" s="103">
        <v>205.42399613804</v>
      </c>
      <c r="V92" s="104">
        <v>173.85205219194299</v>
      </c>
      <c r="W92" s="99">
        <v>182.14226935281101</v>
      </c>
      <c r="X92" s="24">
        <v>197.218304185053</v>
      </c>
      <c r="Y92" s="24">
        <v>187.849794172999</v>
      </c>
      <c r="Z92" s="102">
        <v>234.61306423086</v>
      </c>
    </row>
    <row r="93" spans="15:26" x14ac:dyDescent="0.3">
      <c r="O93" s="108"/>
      <c r="P93" s="51">
        <v>43008</v>
      </c>
      <c r="Q93" s="99">
        <v>169.81519629636</v>
      </c>
      <c r="R93" s="24">
        <v>212.09436673037001</v>
      </c>
      <c r="S93" s="24">
        <v>210.99303624360601</v>
      </c>
      <c r="T93" s="24">
        <v>278.07447843160799</v>
      </c>
      <c r="U93" s="103">
        <v>215.97163272203801</v>
      </c>
      <c r="V93" s="104">
        <v>177.21233458488601</v>
      </c>
      <c r="W93" s="99">
        <v>185.090828380142</v>
      </c>
      <c r="X93" s="24">
        <v>198.389043856905</v>
      </c>
      <c r="Y93" s="24">
        <v>187.854085690273</v>
      </c>
      <c r="Z93" s="102">
        <v>240.99902920213199</v>
      </c>
    </row>
    <row r="94" spans="15:26" x14ac:dyDescent="0.3">
      <c r="O94" s="108"/>
      <c r="P94" s="51">
        <v>43100</v>
      </c>
      <c r="Q94" s="99">
        <v>168.22050423759401</v>
      </c>
      <c r="R94" s="24">
        <v>207.90739538463799</v>
      </c>
      <c r="S94" s="24">
        <v>208.136146170648</v>
      </c>
      <c r="T94" s="24">
        <v>275.64448783973302</v>
      </c>
      <c r="U94" s="103">
        <v>233.41708020979701</v>
      </c>
      <c r="V94" s="104">
        <v>180.89400840361401</v>
      </c>
      <c r="W94" s="99">
        <v>185.44344832728601</v>
      </c>
      <c r="X94" s="24">
        <v>202.38606218648101</v>
      </c>
      <c r="Y94" s="24">
        <v>188.76526078641399</v>
      </c>
      <c r="Z94" s="102">
        <v>246.872320031588</v>
      </c>
    </row>
    <row r="95" spans="15:26" x14ac:dyDescent="0.3">
      <c r="O95" s="108"/>
      <c r="P95" s="51">
        <v>43190</v>
      </c>
      <c r="Q95" s="99">
        <v>172.381844685049</v>
      </c>
      <c r="R95" s="24">
        <v>210.88137052966701</v>
      </c>
      <c r="S95" s="24">
        <v>208.39303663861099</v>
      </c>
      <c r="T95" s="24">
        <v>284.16878733176401</v>
      </c>
      <c r="U95" s="103">
        <v>241.64538227365901</v>
      </c>
      <c r="V95" s="104">
        <v>179.739668487248</v>
      </c>
      <c r="W95" s="99">
        <v>186.58623894529299</v>
      </c>
      <c r="X95" s="24">
        <v>211.78650991271201</v>
      </c>
      <c r="Y95" s="24">
        <v>190.81981417424601</v>
      </c>
      <c r="Z95" s="102">
        <v>250.808635540583</v>
      </c>
    </row>
    <row r="96" spans="15:26" x14ac:dyDescent="0.3">
      <c r="O96" s="108"/>
      <c r="P96" s="51">
        <v>43281</v>
      </c>
      <c r="Q96" s="99">
        <v>178.204905073855</v>
      </c>
      <c r="R96" s="24">
        <v>217.28853687297499</v>
      </c>
      <c r="S96" s="24">
        <v>209.982467197522</v>
      </c>
      <c r="T96" s="24">
        <v>298.647772989553</v>
      </c>
      <c r="U96" s="103">
        <v>242.427123040873</v>
      </c>
      <c r="V96" s="104">
        <v>182.32796893784101</v>
      </c>
      <c r="W96" s="99">
        <v>186.92683884822199</v>
      </c>
      <c r="X96" s="24">
        <v>217.958832928932</v>
      </c>
      <c r="Y96" s="24">
        <v>191.932966699318</v>
      </c>
      <c r="Z96" s="102">
        <v>254.36549264709899</v>
      </c>
    </row>
    <row r="97" spans="15:26" x14ac:dyDescent="0.3">
      <c r="O97" s="108"/>
      <c r="P97" s="51">
        <v>43373</v>
      </c>
      <c r="Q97" s="99">
        <v>179.69194487460999</v>
      </c>
      <c r="R97" s="24">
        <v>222.54238706495099</v>
      </c>
      <c r="S97" s="24">
        <v>211.69178746299499</v>
      </c>
      <c r="T97" s="24">
        <v>303.25553312673702</v>
      </c>
      <c r="U97" s="103">
        <v>243.47086070292099</v>
      </c>
      <c r="V97" s="104">
        <v>183.38904715006601</v>
      </c>
      <c r="W97" s="99">
        <v>189.33545548427199</v>
      </c>
      <c r="X97" s="24">
        <v>217.89633627282799</v>
      </c>
      <c r="Y97" s="24">
        <v>189.27314177919101</v>
      </c>
      <c r="Z97" s="102">
        <v>257.93655439389198</v>
      </c>
    </row>
    <row r="98" spans="15:26" x14ac:dyDescent="0.3">
      <c r="O98" s="106"/>
      <c r="P98" s="51">
        <v>43465</v>
      </c>
      <c r="Q98" s="99">
        <v>179.71682717495099</v>
      </c>
      <c r="R98" s="24">
        <v>226.29193952341799</v>
      </c>
      <c r="S98" s="24">
        <v>212.61938662397301</v>
      </c>
      <c r="T98" s="24">
        <v>301.97720314068903</v>
      </c>
      <c r="U98" s="103">
        <v>240.230041588121</v>
      </c>
      <c r="V98" s="104">
        <v>185.53304389004899</v>
      </c>
      <c r="W98" s="99">
        <v>190.55408772059599</v>
      </c>
      <c r="X98" s="24">
        <v>217.75672875778301</v>
      </c>
      <c r="Y98" s="24">
        <v>186.03070364988599</v>
      </c>
      <c r="Z98" s="102">
        <v>260.433206324921</v>
      </c>
    </row>
    <row r="99" spans="15:26" x14ac:dyDescent="0.3">
      <c r="O99" s="106"/>
      <c r="P99" s="51">
        <v>43555</v>
      </c>
      <c r="Q99" s="99">
        <v>182.47829443952199</v>
      </c>
      <c r="R99" s="24">
        <v>230.41257255746899</v>
      </c>
      <c r="S99" s="24">
        <v>212.11609797181799</v>
      </c>
      <c r="T99" s="24">
        <v>307.09493597573697</v>
      </c>
      <c r="U99" s="103">
        <v>238.86336135504399</v>
      </c>
      <c r="V99" s="104">
        <v>183.300120740306</v>
      </c>
      <c r="W99" s="99">
        <v>194.995978145691</v>
      </c>
      <c r="X99" s="24">
        <v>222.67865279128401</v>
      </c>
      <c r="Y99" s="24">
        <v>187.00664503294101</v>
      </c>
      <c r="Z99" s="102">
        <v>265.40788652584303</v>
      </c>
    </row>
    <row r="100" spans="15:26" x14ac:dyDescent="0.3">
      <c r="O100" s="106"/>
      <c r="P100" s="51">
        <v>43646</v>
      </c>
      <c r="Q100" s="99">
        <v>185.726964086951</v>
      </c>
      <c r="R100" s="24">
        <v>234.155096656121</v>
      </c>
      <c r="S100" s="24">
        <v>211.48957707183499</v>
      </c>
      <c r="T100" s="24">
        <v>317.01788135308198</v>
      </c>
      <c r="U100" s="103">
        <v>249.583103555657</v>
      </c>
      <c r="V100" s="104">
        <v>186.61543620416199</v>
      </c>
      <c r="W100" s="99">
        <v>201.76329393803499</v>
      </c>
      <c r="X100" s="24">
        <v>231.07125927665001</v>
      </c>
      <c r="Y100" s="24">
        <v>188.76820848177999</v>
      </c>
      <c r="Z100" s="102">
        <v>271.24815193363997</v>
      </c>
    </row>
    <row r="101" spans="15:26" x14ac:dyDescent="0.3">
      <c r="O101" s="106"/>
      <c r="P101" s="51">
        <v>43738</v>
      </c>
      <c r="Q101" s="99">
        <v>187.02878667316301</v>
      </c>
      <c r="R101" s="24">
        <v>236.877788036011</v>
      </c>
      <c r="S101" s="24">
        <v>213.560516449424</v>
      </c>
      <c r="T101" s="24">
        <v>327.04766888234599</v>
      </c>
      <c r="U101" s="103">
        <v>257.12855643045702</v>
      </c>
      <c r="V101" s="104">
        <v>187.30639217221801</v>
      </c>
      <c r="W101" s="99">
        <v>203.94412831786701</v>
      </c>
      <c r="X101" s="24">
        <v>236.128726599819</v>
      </c>
      <c r="Y101" s="24">
        <v>189.108203928123</v>
      </c>
      <c r="Z101" s="102">
        <v>275.82363292926902</v>
      </c>
    </row>
    <row r="102" spans="15:26" x14ac:dyDescent="0.3">
      <c r="O102" s="106"/>
      <c r="P102" s="51">
        <v>43830</v>
      </c>
      <c r="Q102" s="99">
        <v>186.90765175736399</v>
      </c>
      <c r="R102" s="24">
        <v>240.49165291950499</v>
      </c>
      <c r="S102" s="24">
        <v>216.430618718906</v>
      </c>
      <c r="T102" s="24">
        <v>331.76191600150202</v>
      </c>
      <c r="U102" s="103">
        <v>270.25357047628103</v>
      </c>
      <c r="V102" s="104">
        <v>190.15166793662399</v>
      </c>
      <c r="W102" s="99">
        <v>203.97475143508501</v>
      </c>
      <c r="X102" s="24">
        <v>241.551685260211</v>
      </c>
      <c r="Y102" s="24">
        <v>190.388169096865</v>
      </c>
      <c r="Z102" s="102">
        <v>281.069942731894</v>
      </c>
    </row>
    <row r="103" spans="15:26" x14ac:dyDescent="0.3">
      <c r="O103" s="106"/>
      <c r="P103" s="51">
        <v>43921</v>
      </c>
      <c r="Q103" s="99">
        <v>185.764826325689</v>
      </c>
      <c r="R103" s="24">
        <v>246.47568711175899</v>
      </c>
      <c r="S103" s="24">
        <v>215.713539884673</v>
      </c>
      <c r="T103" s="24">
        <v>330.74392379826202</v>
      </c>
      <c r="U103" s="103">
        <v>280.18933426359803</v>
      </c>
      <c r="V103" s="104">
        <v>193.70207049062799</v>
      </c>
      <c r="W103" s="99">
        <v>201.97275713650501</v>
      </c>
      <c r="X103" s="24">
        <v>249.313684420496</v>
      </c>
      <c r="Y103" s="24">
        <v>190.92247002013301</v>
      </c>
      <c r="Z103" s="102">
        <v>283.91531327479902</v>
      </c>
    </row>
    <row r="104" spans="15:26" x14ac:dyDescent="0.3">
      <c r="O104" s="106"/>
      <c r="P104" s="51">
        <v>44012</v>
      </c>
      <c r="Q104" s="99">
        <v>183.717105750732</v>
      </c>
      <c r="R104" s="24">
        <v>251.985328693338</v>
      </c>
      <c r="S104" s="24">
        <v>212.12124158756799</v>
      </c>
      <c r="T104" s="24">
        <v>328.54196078073602</v>
      </c>
      <c r="U104" s="103">
        <v>283.948168422555</v>
      </c>
      <c r="V104" s="104">
        <v>186.537662650741</v>
      </c>
      <c r="W104" s="99">
        <v>193.70351940987899</v>
      </c>
      <c r="X104" s="24">
        <v>255.01981987596901</v>
      </c>
      <c r="Y104" s="24">
        <v>189.37078142100299</v>
      </c>
      <c r="Z104" s="102">
        <v>287.934546777874</v>
      </c>
    </row>
    <row r="105" spans="15:26" x14ac:dyDescent="0.3">
      <c r="O105" s="106"/>
      <c r="P105" s="51">
        <v>44104</v>
      </c>
      <c r="Q105" s="99">
        <v>188.589746292005</v>
      </c>
      <c r="R105" s="24">
        <v>257.85609503879402</v>
      </c>
      <c r="S105" s="24">
        <v>215.03514670061401</v>
      </c>
      <c r="T105" s="24">
        <v>342.23346204616001</v>
      </c>
      <c r="U105" s="103">
        <v>295.24143553732102</v>
      </c>
      <c r="V105" s="104">
        <v>186.434462379585</v>
      </c>
      <c r="W105" s="99">
        <v>191.174311572504</v>
      </c>
      <c r="X105" s="24">
        <v>263.993929045279</v>
      </c>
      <c r="Y105" s="24">
        <v>190.38531851000499</v>
      </c>
      <c r="Z105" s="102">
        <v>295.85523913089099</v>
      </c>
    </row>
    <row r="106" spans="15:26" x14ac:dyDescent="0.3">
      <c r="O106" s="106"/>
      <c r="P106" s="51">
        <v>44196</v>
      </c>
      <c r="Q106" s="99">
        <v>195.40490656837099</v>
      </c>
      <c r="R106" s="24">
        <v>265.923824593772</v>
      </c>
      <c r="S106" s="24">
        <v>223.29061188462001</v>
      </c>
      <c r="T106" s="24">
        <v>362.48966206191398</v>
      </c>
      <c r="U106" s="103">
        <v>314.68476107128402</v>
      </c>
      <c r="V106" s="104">
        <v>186.276957309387</v>
      </c>
      <c r="W106" s="99">
        <v>194.07896100015199</v>
      </c>
      <c r="X106" s="24">
        <v>275.00968121697798</v>
      </c>
      <c r="Y106" s="24">
        <v>193.22895193800099</v>
      </c>
      <c r="Z106" s="102">
        <v>301.859540845975</v>
      </c>
    </row>
    <row r="107" spans="15:26" x14ac:dyDescent="0.3">
      <c r="O107" s="106"/>
      <c r="P107" s="51">
        <v>44286</v>
      </c>
      <c r="Q107" s="99">
        <v>197.00152272866001</v>
      </c>
      <c r="R107" s="24">
        <v>277.21879189966398</v>
      </c>
      <c r="S107" s="24">
        <v>230.529359205448</v>
      </c>
      <c r="T107" s="24">
        <v>376.67588190024702</v>
      </c>
      <c r="U107" s="103">
        <v>315.175503215314</v>
      </c>
      <c r="V107" s="104">
        <v>186.18038358387801</v>
      </c>
      <c r="W107" s="99">
        <v>192.49238582267299</v>
      </c>
      <c r="X107" s="24">
        <v>280.357037575015</v>
      </c>
      <c r="Y107" s="24">
        <v>196.934144639355</v>
      </c>
      <c r="Z107" s="102">
        <v>311.773073858087</v>
      </c>
    </row>
    <row r="108" spans="15:26" x14ac:dyDescent="0.3">
      <c r="O108" s="106"/>
      <c r="P108" s="51">
        <v>44377</v>
      </c>
      <c r="Q108" s="99">
        <v>201.746546661194</v>
      </c>
      <c r="R108" s="24">
        <v>293.26137054620199</v>
      </c>
      <c r="S108" s="24">
        <v>240.25716617408099</v>
      </c>
      <c r="T108" s="24">
        <v>399.50789239341702</v>
      </c>
      <c r="U108" s="103">
        <v>331.08166206807601</v>
      </c>
      <c r="V108" s="104">
        <v>195.635656791624</v>
      </c>
      <c r="W108" s="99">
        <v>198.453510414975</v>
      </c>
      <c r="X108" s="24">
        <v>292.00969933467502</v>
      </c>
      <c r="Y108" s="24">
        <v>204.123619740115</v>
      </c>
      <c r="Z108" s="102">
        <v>331.219787688054</v>
      </c>
    </row>
    <row r="109" spans="15:26" x14ac:dyDescent="0.3">
      <c r="O109" s="106"/>
      <c r="P109" s="51">
        <v>44469</v>
      </c>
      <c r="Q109" s="99">
        <v>210.38533077992699</v>
      </c>
      <c r="R109" s="24">
        <v>306.892320692824</v>
      </c>
      <c r="S109" s="24">
        <v>250.236953081059</v>
      </c>
      <c r="T109" s="24">
        <v>423.09045077933001</v>
      </c>
      <c r="U109" s="103">
        <v>338.363325885336</v>
      </c>
      <c r="V109" s="104">
        <v>202.47979611852401</v>
      </c>
      <c r="W109" s="99">
        <v>211.36796528694899</v>
      </c>
      <c r="X109" s="24">
        <v>318.359894345817</v>
      </c>
      <c r="Y109" s="24">
        <v>210.894731746015</v>
      </c>
      <c r="Z109" s="102">
        <v>356.47303503454998</v>
      </c>
    </row>
    <row r="110" spans="15:26" x14ac:dyDescent="0.3">
      <c r="O110" s="106"/>
      <c r="P110" s="51">
        <v>44561</v>
      </c>
      <c r="Q110" s="99">
        <v>214.95070631571099</v>
      </c>
      <c r="R110" s="24">
        <v>316.11532857286699</v>
      </c>
      <c r="S110" s="24">
        <v>255.765883355678</v>
      </c>
      <c r="T110" s="24">
        <v>434.78122453416302</v>
      </c>
      <c r="U110" s="103">
        <v>344.25334035794998</v>
      </c>
      <c r="V110" s="104">
        <v>216.29959598520199</v>
      </c>
      <c r="W110" s="99">
        <v>215.47252548005699</v>
      </c>
      <c r="X110" s="24">
        <v>337.88548815735101</v>
      </c>
      <c r="Y110" s="24">
        <v>216.062268605154</v>
      </c>
      <c r="Z110" s="102">
        <v>377.58442892084997</v>
      </c>
    </row>
    <row r="111" spans="15:26" x14ac:dyDescent="0.3">
      <c r="O111" s="106"/>
      <c r="P111" s="51">
        <v>44651</v>
      </c>
      <c r="Q111" s="99">
        <v>218.60041151195099</v>
      </c>
      <c r="R111" s="24">
        <v>334.40809756544502</v>
      </c>
      <c r="S111" s="24">
        <v>261.03202481699702</v>
      </c>
      <c r="T111" s="24">
        <v>451.98627813064297</v>
      </c>
      <c r="U111" s="103">
        <v>357.14684977131799</v>
      </c>
      <c r="V111" s="104">
        <v>225.833458342233</v>
      </c>
      <c r="W111" s="99">
        <v>209.544839212802</v>
      </c>
      <c r="X111" s="24">
        <v>358.24022383891099</v>
      </c>
      <c r="Y111" s="24">
        <v>221.02588474255401</v>
      </c>
      <c r="Z111" s="102">
        <v>393.398929300156</v>
      </c>
    </row>
    <row r="112" spans="15:26" x14ac:dyDescent="0.3">
      <c r="O112" s="106"/>
      <c r="P112" s="51">
        <v>44742</v>
      </c>
      <c r="Q112" s="99">
        <v>228.62589862149801</v>
      </c>
      <c r="R112" s="24">
        <v>359.753869433403</v>
      </c>
      <c r="S112" s="24">
        <v>267.824789079803</v>
      </c>
      <c r="T112" s="24">
        <v>477.63823201372099</v>
      </c>
      <c r="U112" s="103">
        <v>371.00561697152801</v>
      </c>
      <c r="V112" s="104">
        <v>229.36975528776799</v>
      </c>
      <c r="W112" s="99">
        <v>202.38726515207901</v>
      </c>
      <c r="X112" s="24">
        <v>388.07668010761802</v>
      </c>
      <c r="Y112" s="24">
        <v>222.80876631423999</v>
      </c>
      <c r="Z112" s="102">
        <v>407.69582964799702</v>
      </c>
    </row>
    <row r="113" spans="15:26" x14ac:dyDescent="0.3">
      <c r="P113" s="51">
        <v>44834</v>
      </c>
      <c r="Q113" s="99">
        <v>229.18419759239501</v>
      </c>
      <c r="R113" s="24">
        <v>361.90654273523</v>
      </c>
      <c r="S113" s="24">
        <v>268.36780080933198</v>
      </c>
      <c r="T113" s="24">
        <v>464.101192967114</v>
      </c>
      <c r="U113" s="103">
        <v>383.91667260889301</v>
      </c>
      <c r="V113" s="104">
        <v>234.09321682470701</v>
      </c>
      <c r="W113" s="99">
        <v>192.879490979189</v>
      </c>
      <c r="X113" s="24">
        <v>395.23770362334602</v>
      </c>
      <c r="Y113" s="24">
        <v>221.22473617858</v>
      </c>
      <c r="Z113" s="102">
        <v>400.97901511793702</v>
      </c>
    </row>
    <row r="114" spans="15:26" x14ac:dyDescent="0.3">
      <c r="P114" s="51">
        <v>44926</v>
      </c>
      <c r="Q114" s="99">
        <v>220.02781263214399</v>
      </c>
      <c r="R114" s="24">
        <v>353.80632023476898</v>
      </c>
      <c r="S114" s="24">
        <v>266.30491285219199</v>
      </c>
      <c r="T114" s="24">
        <v>437.53684653652198</v>
      </c>
      <c r="U114" s="103">
        <v>397.91903078404903</v>
      </c>
      <c r="V114" s="104">
        <v>238.29911455088299</v>
      </c>
      <c r="W114" s="99">
        <v>181.05262298393001</v>
      </c>
      <c r="X114" s="24">
        <v>385.03272632086799</v>
      </c>
      <c r="Y114" s="24">
        <v>218.397198632499</v>
      </c>
      <c r="Z114" s="102">
        <v>375.60579130650899</v>
      </c>
    </row>
    <row r="115" spans="15:26" x14ac:dyDescent="0.3">
      <c r="P115" s="51">
        <v>45016</v>
      </c>
      <c r="Q115" s="99">
        <v>216.89153127906499</v>
      </c>
      <c r="R115" s="24">
        <v>362.99596941862802</v>
      </c>
      <c r="S115" s="24">
        <v>266.935600910299</v>
      </c>
      <c r="T115" s="24">
        <v>433.029587466208</v>
      </c>
      <c r="U115" s="103">
        <v>402.647261670815</v>
      </c>
      <c r="V115" s="104">
        <v>232.69627987424599</v>
      </c>
      <c r="W115" s="99">
        <v>172.20913475372399</v>
      </c>
      <c r="X115" s="24">
        <v>377.78775777891298</v>
      </c>
      <c r="Y115" s="24">
        <v>215.38699405077099</v>
      </c>
      <c r="Z115" s="102">
        <v>352.15581418647503</v>
      </c>
    </row>
    <row r="116" spans="15:26" x14ac:dyDescent="0.3">
      <c r="P116" s="51">
        <v>45107</v>
      </c>
      <c r="Q116" s="99">
        <v>221.48480670114799</v>
      </c>
      <c r="R116" s="24">
        <v>378.60701786093199</v>
      </c>
      <c r="S116" s="24">
        <v>270.88870127250499</v>
      </c>
      <c r="T116" s="24">
        <v>433.72918058341702</v>
      </c>
      <c r="U116" s="103">
        <v>401.06941876907399</v>
      </c>
      <c r="V116" s="104">
        <v>235.124999089868</v>
      </c>
      <c r="W116" s="99">
        <v>170.378582460639</v>
      </c>
      <c r="X116" s="24">
        <v>378.202140001403</v>
      </c>
      <c r="Y116" s="24">
        <v>216.39988306720301</v>
      </c>
      <c r="Z116" s="102">
        <v>337.86842958992497</v>
      </c>
    </row>
    <row r="117" spans="15:26" x14ac:dyDescent="0.3">
      <c r="P117" s="51">
        <v>45199</v>
      </c>
      <c r="Q117" s="99">
        <v>221.19741409187</v>
      </c>
      <c r="R117" s="24">
        <v>383.89693480124498</v>
      </c>
      <c r="S117" s="24">
        <v>275.86756364698999</v>
      </c>
      <c r="T117" s="24">
        <v>431.53988007265099</v>
      </c>
      <c r="U117" s="103">
        <v>397.156328556434</v>
      </c>
      <c r="V117" s="104">
        <v>239.418050095821</v>
      </c>
      <c r="W117" s="99">
        <v>157.26148960059601</v>
      </c>
      <c r="X117" s="24">
        <v>378.180885800488</v>
      </c>
      <c r="Y117" s="24">
        <v>218.84854015868501</v>
      </c>
      <c r="Z117" s="102">
        <v>333.33578308959</v>
      </c>
    </row>
    <row r="118" spans="15:26" x14ac:dyDescent="0.3">
      <c r="P118" s="51">
        <v>45291</v>
      </c>
      <c r="Q118" s="99">
        <v>214.58206612706999</v>
      </c>
      <c r="R118" s="24">
        <v>383.17560952567698</v>
      </c>
      <c r="S118" s="24">
        <v>277.27565216572901</v>
      </c>
      <c r="T118" s="24">
        <v>426.93812633466598</v>
      </c>
      <c r="U118" s="103">
        <v>413.53329393462599</v>
      </c>
      <c r="V118" s="104">
        <v>241.361795919477</v>
      </c>
      <c r="W118" s="99">
        <v>137.292904517458</v>
      </c>
      <c r="X118" s="24">
        <v>376.90995422899198</v>
      </c>
      <c r="Y118" s="24">
        <v>220.51790009359601</v>
      </c>
      <c r="Z118" s="102">
        <v>326.18912798872998</v>
      </c>
    </row>
    <row r="119" spans="15:26" x14ac:dyDescent="0.3">
      <c r="P119" s="51">
        <v>45382</v>
      </c>
      <c r="Q119" s="99">
        <v>214.25655193482899</v>
      </c>
      <c r="R119" s="24">
        <v>388.55008978040001</v>
      </c>
      <c r="S119" s="24">
        <v>278.61930735349</v>
      </c>
      <c r="T119" s="24">
        <v>425.72838184066097</v>
      </c>
      <c r="U119" s="103">
        <v>420.11195483960103</v>
      </c>
      <c r="V119" s="104">
        <v>242.44081083962399</v>
      </c>
      <c r="W119" s="99">
        <v>128.74639476190899</v>
      </c>
      <c r="X119" s="24">
        <v>379.80945106480698</v>
      </c>
      <c r="Y119" s="24">
        <v>220.938259857731</v>
      </c>
      <c r="Z119" s="102">
        <v>312.15026500831698</v>
      </c>
    </row>
    <row r="120" spans="15:26" x14ac:dyDescent="0.3">
      <c r="P120" s="51">
        <v>45473</v>
      </c>
      <c r="Q120" s="99">
        <v>216.43633065303999</v>
      </c>
      <c r="R120" s="24">
        <v>398.565422064693</v>
      </c>
      <c r="S120" s="24">
        <v>281.80214976028998</v>
      </c>
      <c r="T120" s="24">
        <v>423.196462933948</v>
      </c>
      <c r="U120" s="103">
        <v>439.901698864916</v>
      </c>
      <c r="V120" s="104">
        <v>237.615398927185</v>
      </c>
      <c r="W120" s="99">
        <v>123.248763325345</v>
      </c>
      <c r="X120" s="24">
        <v>385.645252764585</v>
      </c>
      <c r="Y120" s="24">
        <v>220.125205826415</v>
      </c>
      <c r="Z120" s="102">
        <v>305.49127025468499</v>
      </c>
    </row>
    <row r="121" spans="15:26" x14ac:dyDescent="0.3">
      <c r="P121" s="51">
        <v>45565</v>
      </c>
      <c r="Q121" s="99">
        <v>214.77394828332399</v>
      </c>
      <c r="R121" s="24">
        <v>406.243139852063</v>
      </c>
      <c r="S121" s="24">
        <v>283.67793012397499</v>
      </c>
      <c r="T121" s="24">
        <v>418.96349245558798</v>
      </c>
      <c r="U121" s="103">
        <v>445.73658216502503</v>
      </c>
      <c r="V121" s="104">
        <v>231.40593873671901</v>
      </c>
      <c r="W121" s="99">
        <v>121.857749298188</v>
      </c>
      <c r="X121" s="24">
        <v>392.075040583006</v>
      </c>
      <c r="Y121" s="24">
        <v>221.92628421645799</v>
      </c>
      <c r="Z121" s="102">
        <v>309.917930024697</v>
      </c>
    </row>
    <row r="122" spans="15:26" x14ac:dyDescent="0.3">
      <c r="P122" s="51">
        <v>45657</v>
      </c>
      <c r="Q122" s="99">
        <v>214.184272986867</v>
      </c>
      <c r="R122" s="24">
        <v>408.50320855973598</v>
      </c>
      <c r="S122" s="24">
        <v>284.28322470514303</v>
      </c>
      <c r="T122" s="24">
        <v>418.67634020057898</v>
      </c>
      <c r="U122" s="103">
        <v>432.19290381453402</v>
      </c>
      <c r="V122" s="104">
        <v>240.291546926336</v>
      </c>
      <c r="W122" s="99">
        <v>121.91254322578899</v>
      </c>
      <c r="X122" s="24">
        <v>394.85867672468402</v>
      </c>
      <c r="Y122" s="24">
        <v>224.86717757573501</v>
      </c>
      <c r="Z122" s="102">
        <v>318.510396473166</v>
      </c>
    </row>
    <row r="123" spans="15:26" x14ac:dyDescent="0.3">
      <c r="P123" s="51">
        <v>45747</v>
      </c>
      <c r="Q123" s="99">
        <v>216.346720201263</v>
      </c>
      <c r="R123" s="24">
        <v>409.33342555011598</v>
      </c>
      <c r="S123" s="24">
        <v>284.71805591483201</v>
      </c>
      <c r="T123" s="24">
        <v>420.53746818492903</v>
      </c>
      <c r="U123" s="103">
        <v>449.51674070242001</v>
      </c>
      <c r="V123" s="104">
        <v>237.771298228896</v>
      </c>
      <c r="W123" s="99">
        <v>118.482879087282</v>
      </c>
      <c r="X123" s="24">
        <v>397.472486758966</v>
      </c>
      <c r="Y123" s="24">
        <v>226.07407304402599</v>
      </c>
      <c r="Z123" s="102">
        <v>323.615697021958</v>
      </c>
    </row>
    <row r="124" spans="15:26" x14ac:dyDescent="0.3">
      <c r="P124" s="51">
        <v>45838</v>
      </c>
      <c r="Q124" s="99">
        <v>215.372407885999</v>
      </c>
      <c r="R124" s="24">
        <v>411.18242059973699</v>
      </c>
      <c r="S124" s="24">
        <v>282.673881945711</v>
      </c>
      <c r="T124" s="24">
        <v>421.89838005740802</v>
      </c>
      <c r="U124" s="103">
        <v>453.287398436525</v>
      </c>
      <c r="V124" s="104">
        <v>230.72077117983599</v>
      </c>
      <c r="W124" s="99">
        <v>119.58397526014301</v>
      </c>
      <c r="X124" s="24">
        <v>401.60034952019998</v>
      </c>
      <c r="Y124" s="24">
        <v>226.10384945590101</v>
      </c>
      <c r="Z124" s="102">
        <v>319.50243961398201</v>
      </c>
    </row>
    <row r="125" spans="15:26" x14ac:dyDescent="0.3">
      <c r="P125" s="51">
        <v>45930</v>
      </c>
      <c r="Q125" s="99">
        <v>212.53349172831</v>
      </c>
      <c r="R125" s="24">
        <v>413.93171933585398</v>
      </c>
      <c r="S125" s="24">
        <v>276.96043136597598</v>
      </c>
      <c r="T125" s="24">
        <v>428.08009182382699</v>
      </c>
      <c r="U125" s="103">
        <v>438.53619730024599</v>
      </c>
      <c r="V125" s="104">
        <v>229.74463893272201</v>
      </c>
      <c r="W125" s="99">
        <v>122.16323537309199</v>
      </c>
      <c r="X125" s="24">
        <v>400.49403227640698</v>
      </c>
      <c r="Y125" s="24">
        <v>228.70013224642699</v>
      </c>
      <c r="Z125" s="102">
        <v>313.22896537089503</v>
      </c>
    </row>
    <row r="126" spans="15:26" ht="28.8" x14ac:dyDescent="0.3">
      <c r="O126" s="106"/>
      <c r="P126" s="106"/>
      <c r="Q126" s="153" t="s">
        <v>29</v>
      </c>
      <c r="R126" s="154" t="s">
        <v>30</v>
      </c>
      <c r="S126" s="154" t="s">
        <v>31</v>
      </c>
      <c r="T126" s="154" t="s">
        <v>32</v>
      </c>
      <c r="U126" s="154" t="s">
        <v>33</v>
      </c>
      <c r="V126" s="155" t="s">
        <v>34</v>
      </c>
      <c r="W126" s="153" t="s">
        <v>29</v>
      </c>
      <c r="X126" s="154" t="s">
        <v>30</v>
      </c>
      <c r="Y126" s="154" t="s">
        <v>31</v>
      </c>
      <c r="Z126" s="154" t="s">
        <v>32</v>
      </c>
    </row>
    <row r="127" spans="15:26" x14ac:dyDescent="0.3">
      <c r="O127" s="107"/>
      <c r="P127" s="107"/>
      <c r="Q127" s="156" t="s">
        <v>127</v>
      </c>
      <c r="R127" s="156" t="s">
        <v>128</v>
      </c>
      <c r="S127" s="156" t="s">
        <v>129</v>
      </c>
      <c r="T127" s="156" t="s">
        <v>130</v>
      </c>
      <c r="U127" s="156" t="s">
        <v>131</v>
      </c>
      <c r="V127" s="156" t="s">
        <v>132</v>
      </c>
      <c r="W127" s="156" t="s">
        <v>127</v>
      </c>
      <c r="X127" s="156" t="s">
        <v>128</v>
      </c>
      <c r="Y127" s="156" t="s">
        <v>129</v>
      </c>
      <c r="Z127" s="156" t="s">
        <v>130</v>
      </c>
    </row>
    <row r="128" spans="15:26" x14ac:dyDescent="0.3">
      <c r="O128" s="108" t="s">
        <v>133</v>
      </c>
      <c r="P128" s="147" t="s">
        <v>133</v>
      </c>
      <c r="Q128" s="157">
        <f>Q120/Q119-1</f>
        <v>1.0173685231684493E-2</v>
      </c>
      <c r="R128" s="157">
        <f t="shared" ref="Q128:Z133" si="0">R120/R119-1</f>
        <v>2.5776167726414334E-2</v>
      </c>
      <c r="S128" s="157">
        <f t="shared" si="0"/>
        <v>1.142362471945213E-2</v>
      </c>
      <c r="T128" s="157">
        <f t="shared" si="0"/>
        <v>-5.9472635950792441E-3</v>
      </c>
      <c r="U128" s="157">
        <f t="shared" si="0"/>
        <v>4.710588165211993E-2</v>
      </c>
      <c r="V128" s="157">
        <f t="shared" si="0"/>
        <v>-1.9903463842277924E-2</v>
      </c>
      <c r="W128" s="157">
        <f t="shared" si="0"/>
        <v>-4.2701245706575075E-2</v>
      </c>
      <c r="X128" s="157">
        <f t="shared" si="0"/>
        <v>1.5365077628840318E-2</v>
      </c>
      <c r="Y128" s="157">
        <f t="shared" si="0"/>
        <v>-3.6800055899759432E-3</v>
      </c>
      <c r="Z128" s="157">
        <f t="shared" si="0"/>
        <v>-2.1332657697582191E-2</v>
      </c>
    </row>
    <row r="129" spans="15:26" x14ac:dyDescent="0.3">
      <c r="O129" s="108" t="s">
        <v>133</v>
      </c>
      <c r="P129" s="147" t="s">
        <v>133</v>
      </c>
      <c r="Q129" s="157">
        <f>Q121/Q120-1</f>
        <v>-7.680699283249659E-3</v>
      </c>
      <c r="R129" s="157">
        <f t="shared" si="0"/>
        <v>1.926338152365803E-2</v>
      </c>
      <c r="S129" s="157">
        <f t="shared" si="0"/>
        <v>6.6563735063078777E-3</v>
      </c>
      <c r="T129" s="157">
        <f t="shared" si="0"/>
        <v>-1.0002376789762235E-2</v>
      </c>
      <c r="U129" s="157">
        <f t="shared" si="0"/>
        <v>1.3264061755535073E-2</v>
      </c>
      <c r="V129" s="157">
        <f t="shared" si="0"/>
        <v>-2.6132398062167717E-2</v>
      </c>
      <c r="W129" s="157">
        <f t="shared" si="0"/>
        <v>-1.1286231111991563E-2</v>
      </c>
      <c r="X129" s="157">
        <f t="shared" si="0"/>
        <v>1.6672804273688335E-2</v>
      </c>
      <c r="Y129" s="157">
        <f t="shared" si="0"/>
        <v>8.1820634001508186E-3</v>
      </c>
      <c r="Z129" s="157">
        <f t="shared" si="0"/>
        <v>1.449029874510499E-2</v>
      </c>
    </row>
    <row r="130" spans="15:26" x14ac:dyDescent="0.3">
      <c r="O130" s="108" t="s">
        <v>133</v>
      </c>
      <c r="P130" s="147" t="s">
        <v>133</v>
      </c>
      <c r="Q130" s="157">
        <f t="shared" si="0"/>
        <v>-2.7455624910294185E-3</v>
      </c>
      <c r="R130" s="157">
        <f t="shared" si="0"/>
        <v>5.5633399950976159E-3</v>
      </c>
      <c r="S130" s="157">
        <f t="shared" si="0"/>
        <v>2.1337387117268403E-3</v>
      </c>
      <c r="T130" s="157">
        <f t="shared" si="0"/>
        <v>-6.853872955039364E-4</v>
      </c>
      <c r="U130" s="157">
        <f t="shared" si="0"/>
        <v>-3.0384937858828787E-2</v>
      </c>
      <c r="V130" s="157">
        <f t="shared" si="0"/>
        <v>3.8398358478286765E-2</v>
      </c>
      <c r="W130" s="157">
        <f t="shared" si="0"/>
        <v>4.4965484687331525E-4</v>
      </c>
      <c r="X130" s="157">
        <f t="shared" si="0"/>
        <v>7.0997535000922873E-3</v>
      </c>
      <c r="Y130" s="157">
        <f t="shared" si="0"/>
        <v>1.3251667641173137E-2</v>
      </c>
      <c r="Z130" s="157">
        <f t="shared" si="0"/>
        <v>2.7724973665719466E-2</v>
      </c>
    </row>
    <row r="131" spans="15:26" x14ac:dyDescent="0.3">
      <c r="O131" s="108" t="s">
        <v>133</v>
      </c>
      <c r="P131" s="147" t="s">
        <v>133</v>
      </c>
      <c r="Q131" s="157">
        <f t="shared" si="0"/>
        <v>1.0096199801413963E-2</v>
      </c>
      <c r="R131" s="157">
        <f t="shared" si="0"/>
        <v>2.0323389706218276E-3</v>
      </c>
      <c r="S131" s="157">
        <f t="shared" si="0"/>
        <v>1.5295704139419719E-3</v>
      </c>
      <c r="T131" s="157">
        <f t="shared" si="0"/>
        <v>4.4452666789300821E-3</v>
      </c>
      <c r="U131" s="157">
        <f t="shared" si="0"/>
        <v>4.0083575493687684E-2</v>
      </c>
      <c r="V131" s="157">
        <f t="shared" si="0"/>
        <v>-1.0488295279952542E-2</v>
      </c>
      <c r="W131" s="157">
        <f t="shared" si="0"/>
        <v>-2.8132167927586105E-2</v>
      </c>
      <c r="X131" s="157">
        <f t="shared" si="0"/>
        <v>6.6196089597505559E-3</v>
      </c>
      <c r="Y131" s="157">
        <f t="shared" si="0"/>
        <v>5.3671482041193208E-3</v>
      </c>
      <c r="Z131" s="157">
        <f t="shared" si="0"/>
        <v>1.602867788719764E-2</v>
      </c>
    </row>
    <row r="132" spans="15:26" x14ac:dyDescent="0.3">
      <c r="O132" s="108" t="s">
        <v>133</v>
      </c>
      <c r="P132" s="147" t="s">
        <v>133</v>
      </c>
      <c r="Q132" s="157">
        <f>Q124/Q123-1</f>
        <v>-4.5034762457115685E-3</v>
      </c>
      <c r="R132" s="157">
        <f t="shared" si="0"/>
        <v>4.5170878658054026E-3</v>
      </c>
      <c r="S132" s="157">
        <f t="shared" si="0"/>
        <v>-7.1796429016517394E-3</v>
      </c>
      <c r="T132" s="157">
        <f t="shared" si="0"/>
        <v>3.2361251385109036E-3</v>
      </c>
      <c r="U132" s="157">
        <f t="shared" si="0"/>
        <v>8.3882476283594354E-3</v>
      </c>
      <c r="V132" s="157">
        <f t="shared" si="0"/>
        <v>-2.9652557316958705E-2</v>
      </c>
      <c r="W132" s="157">
        <f t="shared" si="0"/>
        <v>9.2932935234453229E-3</v>
      </c>
      <c r="X132" s="157">
        <f t="shared" si="0"/>
        <v>1.0385279229999211E-2</v>
      </c>
      <c r="Y132" s="157">
        <f t="shared" si="0"/>
        <v>1.3171086570906709E-4</v>
      </c>
      <c r="Z132" s="157">
        <f t="shared" si="0"/>
        <v>-1.2710314876033024E-2</v>
      </c>
    </row>
    <row r="133" spans="15:26" x14ac:dyDescent="0.3">
      <c r="O133" s="108" t="s">
        <v>134</v>
      </c>
      <c r="P133" s="147" t="str">
        <f>"QTR "&amp;YEAR(P125)&amp;"Q"&amp;(MONTH(P125)/3)</f>
        <v>QTR 2025Q3</v>
      </c>
      <c r="Q133" s="157">
        <f>Q125/Q124-1</f>
        <v>-1.3181429253424581E-2</v>
      </c>
      <c r="R133" s="157">
        <f>R125/R124-1</f>
        <v>6.6863236324816722E-3</v>
      </c>
      <c r="S133" s="157">
        <f t="shared" si="0"/>
        <v>-2.0212163007094941E-2</v>
      </c>
      <c r="T133" s="157">
        <f t="shared" si="0"/>
        <v>1.4652134396860639E-2</v>
      </c>
      <c r="U133" s="157">
        <f>U125/U124-1</f>
        <v>-3.2542711725847107E-2</v>
      </c>
      <c r="V133" s="157">
        <f t="shared" si="0"/>
        <v>-4.2307948353429436E-3</v>
      </c>
      <c r="W133" s="157">
        <f>W125/W124-1</f>
        <v>2.1568609902272051E-2</v>
      </c>
      <c r="X133" s="157">
        <f t="shared" si="0"/>
        <v>-2.7547716158980995E-3</v>
      </c>
      <c r="Y133" s="157">
        <f t="shared" si="0"/>
        <v>1.1482700523558931E-2</v>
      </c>
      <c r="Z133" s="157">
        <f t="shared" si="0"/>
        <v>-1.9635137217313581E-2</v>
      </c>
    </row>
    <row r="134" spans="15:26" x14ac:dyDescent="0.3">
      <c r="O134" s="106"/>
      <c r="P134" s="106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</row>
    <row r="135" spans="15:26" x14ac:dyDescent="0.3">
      <c r="O135" s="106"/>
      <c r="P135" s="106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</row>
    <row r="136" spans="15:26" x14ac:dyDescent="0.3">
      <c r="O136" s="106" t="s">
        <v>135</v>
      </c>
      <c r="P136" s="147" t="s">
        <v>135</v>
      </c>
      <c r="Q136" s="157">
        <f>Q120/Q116-1</f>
        <v>-2.2793780410048425E-2</v>
      </c>
      <c r="R136" s="157">
        <f t="shared" ref="Q136:Z141" si="1">R120/R116-1</f>
        <v>5.2715357249643047E-2</v>
      </c>
      <c r="S136" s="157">
        <f t="shared" si="1"/>
        <v>4.0287573592102E-2</v>
      </c>
      <c r="T136" s="157">
        <f t="shared" si="1"/>
        <v>-2.4284088138366133E-2</v>
      </c>
      <c r="U136" s="157">
        <f>U120/U116-1</f>
        <v>9.6821842500538935E-2</v>
      </c>
      <c r="V136" s="157">
        <f t="shared" si="1"/>
        <v>1.0591812214596263E-2</v>
      </c>
      <c r="W136" s="157">
        <f t="shared" si="1"/>
        <v>-0.27661821371346351</v>
      </c>
      <c r="X136" s="157">
        <f t="shared" si="1"/>
        <v>1.9680250257585463E-2</v>
      </c>
      <c r="Y136" s="157">
        <f t="shared" si="1"/>
        <v>1.7214994326291366E-2</v>
      </c>
      <c r="Z136" s="157">
        <f t="shared" si="1"/>
        <v>-9.5827714280782406E-2</v>
      </c>
    </row>
    <row r="137" spans="15:26" x14ac:dyDescent="0.3">
      <c r="O137" s="106" t="s">
        <v>135</v>
      </c>
      <c r="P137" s="147" t="s">
        <v>135</v>
      </c>
      <c r="Q137" s="157">
        <f t="shared" si="1"/>
        <v>-2.9039515832125162E-2</v>
      </c>
      <c r="R137" s="157">
        <f t="shared" si="1"/>
        <v>5.8208865518520891E-2</v>
      </c>
      <c r="S137" s="157">
        <f t="shared" si="1"/>
        <v>2.8312014554126463E-2</v>
      </c>
      <c r="T137" s="157">
        <f t="shared" si="1"/>
        <v>-2.9143048412920147E-2</v>
      </c>
      <c r="U137" s="157">
        <f t="shared" si="1"/>
        <v>0.12232023038678075</v>
      </c>
      <c r="V137" s="157">
        <f>V121/V117-1</f>
        <v>-3.3464942830732092E-2</v>
      </c>
      <c r="W137" s="157">
        <f t="shared" si="1"/>
        <v>-0.22512657353255694</v>
      </c>
      <c r="X137" s="157">
        <f t="shared" si="1"/>
        <v>3.6739442166963343E-2</v>
      </c>
      <c r="Y137" s="157">
        <f t="shared" si="1"/>
        <v>1.4063352012955388E-2</v>
      </c>
      <c r="Z137" s="157">
        <f t="shared" si="1"/>
        <v>-7.0253042886184947E-2</v>
      </c>
    </row>
    <row r="138" spans="15:26" x14ac:dyDescent="0.3">
      <c r="O138" s="106" t="s">
        <v>135</v>
      </c>
      <c r="P138" s="147" t="s">
        <v>135</v>
      </c>
      <c r="Q138" s="157">
        <f t="shared" si="1"/>
        <v>-1.8538042222383533E-3</v>
      </c>
      <c r="R138" s="157">
        <f t="shared" si="1"/>
        <v>6.6099194219098045E-2</v>
      </c>
      <c r="S138" s="157">
        <f t="shared" si="1"/>
        <v>2.5272945838120453E-2</v>
      </c>
      <c r="T138" s="157">
        <f t="shared" si="1"/>
        <v>-1.9351249336796883E-2</v>
      </c>
      <c r="U138" s="157">
        <f t="shared" si="1"/>
        <v>4.512238833871951E-2</v>
      </c>
      <c r="V138" s="157">
        <f t="shared" si="1"/>
        <v>-4.4342104311241304E-3</v>
      </c>
      <c r="W138" s="157">
        <f t="shared" si="1"/>
        <v>-0.11202590072463103</v>
      </c>
      <c r="X138" s="157">
        <f t="shared" si="1"/>
        <v>4.762071761253428E-2</v>
      </c>
      <c r="Y138" s="157">
        <f t="shared" si="1"/>
        <v>1.9723013325870564E-2</v>
      </c>
      <c r="Z138" s="157">
        <f t="shared" si="1"/>
        <v>-2.3540734060974899E-2</v>
      </c>
    </row>
    <row r="139" spans="15:26" x14ac:dyDescent="0.3">
      <c r="O139" s="106" t="s">
        <v>135</v>
      </c>
      <c r="P139" s="147" t="s">
        <v>135</v>
      </c>
      <c r="Q139" s="157">
        <f t="shared" si="1"/>
        <v>9.7554462048365931E-3</v>
      </c>
      <c r="R139" s="157">
        <f t="shared" si="1"/>
        <v>5.3489463305650631E-2</v>
      </c>
      <c r="S139" s="157">
        <f t="shared" si="1"/>
        <v>2.1889181404088465E-2</v>
      </c>
      <c r="T139" s="157">
        <f t="shared" si="1"/>
        <v>-1.2193017607350365E-2</v>
      </c>
      <c r="U139" s="157">
        <f t="shared" si="1"/>
        <v>6.99927377073708E-2</v>
      </c>
      <c r="V139" s="157">
        <f t="shared" si="1"/>
        <v>-1.9260423171150398E-2</v>
      </c>
      <c r="W139" s="157">
        <f t="shared" si="1"/>
        <v>-7.9718858874513243E-2</v>
      </c>
      <c r="X139" s="157">
        <f t="shared" si="1"/>
        <v>4.6504992555188363E-2</v>
      </c>
      <c r="Y139" s="157">
        <f t="shared" si="1"/>
        <v>2.3245467713931101E-2</v>
      </c>
      <c r="Z139" s="157">
        <f t="shared" si="1"/>
        <v>3.6730489443395298E-2</v>
      </c>
    </row>
    <row r="140" spans="15:26" x14ac:dyDescent="0.3">
      <c r="O140" s="106" t="s">
        <v>135</v>
      </c>
      <c r="P140" s="147" t="s">
        <v>135</v>
      </c>
      <c r="Q140" s="157">
        <f t="shared" si="1"/>
        <v>-4.9156385336550645E-3</v>
      </c>
      <c r="R140" s="157">
        <f t="shared" si="1"/>
        <v>3.1656028939198944E-2</v>
      </c>
      <c r="S140" s="157">
        <f t="shared" si="1"/>
        <v>3.0934192168603492E-3</v>
      </c>
      <c r="T140" s="157">
        <f t="shared" si="1"/>
        <v>-3.0673292199575597E-3</v>
      </c>
      <c r="U140" s="157">
        <f>U124/U120-1</f>
        <v>3.0428842639499409E-2</v>
      </c>
      <c r="V140" s="157">
        <f t="shared" si="1"/>
        <v>-2.9015913019432737E-2</v>
      </c>
      <c r="W140" s="157">
        <f t="shared" si="1"/>
        <v>-2.9734887120350995E-2</v>
      </c>
      <c r="X140" s="157">
        <f t="shared" si="1"/>
        <v>4.1372470272192485E-2</v>
      </c>
      <c r="Y140" s="157">
        <f t="shared" si="1"/>
        <v>2.7160195521636954E-2</v>
      </c>
      <c r="Z140" s="157">
        <f t="shared" si="1"/>
        <v>4.5864385413095565E-2</v>
      </c>
    </row>
    <row r="141" spans="15:26" x14ac:dyDescent="0.3">
      <c r="O141" s="106" t="s">
        <v>135</v>
      </c>
      <c r="P141" s="147" t="str">
        <f>"Y/Y "&amp;RIGHT(P133,4)</f>
        <v>Y/Y 25Q3</v>
      </c>
      <c r="Q141" s="157">
        <f>Q125/Q121-1</f>
        <v>-1.0431696082890074E-2</v>
      </c>
      <c r="R141" s="157">
        <f t="shared" si="1"/>
        <v>1.8926053709093615E-2</v>
      </c>
      <c r="S141" s="157">
        <f t="shared" si="1"/>
        <v>-2.3680018939306602E-2</v>
      </c>
      <c r="T141" s="157">
        <f t="shared" si="1"/>
        <v>2.1759889661998155E-2</v>
      </c>
      <c r="U141" s="157">
        <f>U125/U121-1</f>
        <v>-1.6153901548321303E-2</v>
      </c>
      <c r="V141" s="157">
        <f t="shared" si="1"/>
        <v>-7.1791580331356242E-3</v>
      </c>
      <c r="W141" s="157">
        <f>W125/W121-1</f>
        <v>2.5069072476997523E-3</v>
      </c>
      <c r="X141" s="157">
        <f t="shared" si="1"/>
        <v>2.1472909065780144E-2</v>
      </c>
      <c r="Y141" s="157">
        <f t="shared" si="1"/>
        <v>3.0522964208070436E-2</v>
      </c>
      <c r="Z141" s="157">
        <f t="shared" si="1"/>
        <v>1.0683587574085163E-2</v>
      </c>
    </row>
    <row r="142" spans="15:26" x14ac:dyDescent="0.3">
      <c r="O142" s="106"/>
      <c r="P142" s="106"/>
      <c r="Q142" s="158"/>
      <c r="R142" s="159"/>
      <c r="S142" s="159"/>
      <c r="T142" s="159"/>
      <c r="U142" s="160"/>
      <c r="V142" s="160"/>
      <c r="W142" s="158"/>
      <c r="X142" s="159"/>
      <c r="Y142" s="159"/>
      <c r="Z142" s="159"/>
    </row>
    <row r="143" spans="15:26" x14ac:dyDescent="0.3">
      <c r="O143" s="106" t="s">
        <v>116</v>
      </c>
      <c r="P143" s="106" t="s">
        <v>116</v>
      </c>
      <c r="Q143" s="158">
        <f>MIN($Q$59:$Q$70)</f>
        <v>107.17653289421</v>
      </c>
      <c r="R143" s="158">
        <f>MIN($R$59:$R$70)</f>
        <v>118.12160502989499</v>
      </c>
      <c r="S143" s="158">
        <f>MIN($S$59:$S$70)</f>
        <v>129.790230003191</v>
      </c>
      <c r="T143" s="158">
        <f>MIN($T$59:$T$70)</f>
        <v>125.433287190737</v>
      </c>
      <c r="U143" s="158">
        <f>MIN($U$59:$U$70)</f>
        <v>125.631446907482</v>
      </c>
      <c r="V143" s="158">
        <f>MIN($V$59:$V$70)</f>
        <v>96.928103867751105</v>
      </c>
      <c r="W143" s="158">
        <f>MIN($Q$59:$Q$70)</f>
        <v>107.17653289421</v>
      </c>
      <c r="X143" s="158">
        <f>MIN($R$59:$R$70)</f>
        <v>118.12160502989499</v>
      </c>
      <c r="Y143" s="158">
        <f>MIN($S$59:$S$70)</f>
        <v>129.790230003191</v>
      </c>
      <c r="Z143" s="158">
        <f>MIN($T$59:$T$70)</f>
        <v>125.433287190737</v>
      </c>
    </row>
    <row r="144" spans="15:26" x14ac:dyDescent="0.3">
      <c r="O144" s="106" t="s">
        <v>117</v>
      </c>
      <c r="P144" s="106" t="s">
        <v>117</v>
      </c>
      <c r="Q144" s="157">
        <f t="shared" ref="Q144:Z144" si="2">Q125/Q143-1</f>
        <v>0.98302264487407864</v>
      </c>
      <c r="R144" s="157">
        <f t="shared" si="2"/>
        <v>2.5042845822412709</v>
      </c>
      <c r="S144" s="157">
        <f t="shared" si="2"/>
        <v>1.1339081636511983</v>
      </c>
      <c r="T144" s="157">
        <f t="shared" si="2"/>
        <v>2.4128109165542129</v>
      </c>
      <c r="U144" s="157">
        <f t="shared" si="2"/>
        <v>2.4906562655701525</v>
      </c>
      <c r="V144" s="157">
        <f t="shared" si="2"/>
        <v>1.3702582611766143</v>
      </c>
      <c r="W144" s="157">
        <f t="shared" si="2"/>
        <v>0.13983193964367935</v>
      </c>
      <c r="X144" s="157">
        <f t="shared" si="2"/>
        <v>2.3905231153525834</v>
      </c>
      <c r="Y144" s="157">
        <f t="shared" si="2"/>
        <v>0.76207509795463202</v>
      </c>
      <c r="Z144" s="157">
        <f t="shared" si="2"/>
        <v>1.4971757687781171</v>
      </c>
    </row>
  </sheetData>
  <mergeCells count="8">
    <mergeCell ref="A27:F27"/>
    <mergeCell ref="A28:F28"/>
    <mergeCell ref="Q5:V5"/>
    <mergeCell ref="W5:Z5"/>
    <mergeCell ref="A7:F7"/>
    <mergeCell ref="I7:O7"/>
    <mergeCell ref="A8:F8"/>
    <mergeCell ref="I8:O8"/>
  </mergeCells>
  <conditionalFormatting sqref="O90 O92:O112">
    <cfRule type="expression" dxfId="13" priority="6">
      <formula>$O90=""</formula>
    </cfRule>
  </conditionalFormatting>
  <conditionalFormatting sqref="O128:O144">
    <cfRule type="expression" dxfId="12" priority="5">
      <formula>$O128=""</formula>
    </cfRule>
  </conditionalFormatting>
  <conditionalFormatting sqref="O126:P126">
    <cfRule type="expression" dxfId="11" priority="3">
      <formula>$O126=""</formula>
    </cfRule>
  </conditionalFormatting>
  <conditionalFormatting sqref="P7:P125">
    <cfRule type="expression" dxfId="10" priority="8">
      <formula>$Q7=""</formula>
    </cfRule>
  </conditionalFormatting>
  <conditionalFormatting sqref="P128:P134">
    <cfRule type="expression" dxfId="9" priority="1">
      <formula>$O128=""</formula>
    </cfRule>
  </conditionalFormatting>
  <conditionalFormatting sqref="P135">
    <cfRule type="expression" dxfId="8" priority="4">
      <formula>$O136=""</formula>
    </cfRule>
  </conditionalFormatting>
  <conditionalFormatting sqref="P136:P144">
    <cfRule type="expression" dxfId="7" priority="2">
      <formula>$O136=""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E70F-2B51-473C-B807-23B8F91027C9}">
  <sheetPr codeName="Sheet5"/>
  <dimension ref="A1:V410"/>
  <sheetViews>
    <sheetView topLeftCell="A110" workbookViewId="0">
      <selection activeCell="A126" sqref="A126:XFD143"/>
    </sheetView>
  </sheetViews>
  <sheetFormatPr defaultColWidth="9.109375" defaultRowHeight="14.4" x14ac:dyDescent="0.3"/>
  <cols>
    <col min="1" max="6" width="13.6640625" style="50" customWidth="1"/>
    <col min="7" max="7" width="9.5546875" style="50" customWidth="1"/>
    <col min="8" max="13" width="13.6640625" style="50" customWidth="1"/>
    <col min="14" max="14" width="23.88671875" style="60" bestFit="1" customWidth="1"/>
    <col min="15" max="18" width="13.6640625" style="21" customWidth="1"/>
    <col min="19" max="19" width="15.44140625" style="21" customWidth="1"/>
    <col min="20" max="20" width="15.6640625" style="21" customWidth="1"/>
    <col min="21" max="21" width="14.88671875" style="21" customWidth="1"/>
    <col min="22" max="22" width="13.6640625" style="21" customWidth="1"/>
    <col min="23" max="16384" width="9.109375" style="50"/>
  </cols>
  <sheetData>
    <row r="1" spans="1:22" s="2" customFormat="1" ht="15.9" customHeight="1" x14ac:dyDescent="0.3">
      <c r="N1" s="42"/>
      <c r="O1" s="81"/>
      <c r="P1" s="82"/>
      <c r="Q1" s="82"/>
      <c r="R1" s="83"/>
      <c r="S1" s="81"/>
      <c r="T1" s="84"/>
      <c r="U1" s="82"/>
      <c r="V1" s="83"/>
    </row>
    <row r="2" spans="1:22" s="6" customFormat="1" ht="15.9" customHeight="1" x14ac:dyDescent="0.3">
      <c r="O2" s="85"/>
      <c r="P2" s="86"/>
      <c r="Q2" s="86"/>
      <c r="R2" s="87"/>
      <c r="S2" s="85"/>
      <c r="T2" s="86"/>
      <c r="U2" s="86"/>
      <c r="V2" s="87"/>
    </row>
    <row r="3" spans="1:22" s="6" customFormat="1" ht="15.9" customHeight="1" x14ac:dyDescent="0.3">
      <c r="O3" s="85"/>
      <c r="P3" s="86"/>
      <c r="Q3" s="86"/>
      <c r="R3" s="87"/>
      <c r="S3" s="85"/>
      <c r="T3" s="86"/>
      <c r="U3" s="86"/>
      <c r="V3" s="87"/>
    </row>
    <row r="4" spans="1:22" s="91" customFormat="1" ht="15.9" customHeight="1" x14ac:dyDescent="0.3">
      <c r="O4" s="85"/>
      <c r="P4" s="86"/>
      <c r="Q4" s="86"/>
      <c r="R4" s="87"/>
      <c r="S4" s="85"/>
      <c r="T4" s="86"/>
      <c r="U4" s="86"/>
      <c r="V4" s="87"/>
    </row>
    <row r="5" spans="1:22" s="92" customFormat="1" ht="15" customHeight="1" x14ac:dyDescent="0.3">
      <c r="O5" s="187" t="s">
        <v>27</v>
      </c>
      <c r="P5" s="188"/>
      <c r="Q5" s="188"/>
      <c r="R5" s="189"/>
      <c r="S5" s="187" t="s">
        <v>36</v>
      </c>
      <c r="T5" s="188"/>
      <c r="U5" s="188"/>
      <c r="V5" s="189"/>
    </row>
    <row r="6" spans="1:22" s="93" customFormat="1" ht="35.1" customHeight="1" x14ac:dyDescent="0.3">
      <c r="N6" s="94" t="s">
        <v>0</v>
      </c>
      <c r="O6" s="95" t="s">
        <v>37</v>
      </c>
      <c r="P6" s="47" t="s">
        <v>38</v>
      </c>
      <c r="Q6" s="47" t="s">
        <v>39</v>
      </c>
      <c r="R6" s="96" t="s">
        <v>40</v>
      </c>
      <c r="S6" s="95" t="s">
        <v>37</v>
      </c>
      <c r="T6" s="47" t="s">
        <v>38</v>
      </c>
      <c r="U6" s="47" t="s">
        <v>39</v>
      </c>
      <c r="V6" s="96" t="s">
        <v>40</v>
      </c>
    </row>
    <row r="7" spans="1:22" x14ac:dyDescent="0.3">
      <c r="A7" s="180" t="s">
        <v>101</v>
      </c>
      <c r="B7" s="180"/>
      <c r="C7" s="180"/>
      <c r="D7" s="180"/>
      <c r="E7" s="180"/>
      <c r="F7" s="180"/>
      <c r="G7" s="98"/>
      <c r="H7" s="180" t="s">
        <v>102</v>
      </c>
      <c r="I7" s="180"/>
      <c r="J7" s="180"/>
      <c r="K7" s="180"/>
      <c r="L7" s="180"/>
      <c r="M7" s="180"/>
      <c r="N7" s="51">
        <v>35155</v>
      </c>
      <c r="O7" s="99">
        <v>66.412650344925396</v>
      </c>
      <c r="P7" s="24">
        <v>55.0918299623672</v>
      </c>
      <c r="Q7" s="24">
        <v>74.845475554021604</v>
      </c>
      <c r="R7" s="102">
        <v>62.895668694199699</v>
      </c>
      <c r="S7" s="99" t="s">
        <v>35</v>
      </c>
      <c r="T7" s="24" t="s">
        <v>35</v>
      </c>
      <c r="U7" s="24" t="s">
        <v>35</v>
      </c>
      <c r="V7" s="102" t="s">
        <v>35</v>
      </c>
    </row>
    <row r="8" spans="1:22" x14ac:dyDescent="0.3">
      <c r="A8" s="180" t="s">
        <v>94</v>
      </c>
      <c r="B8" s="180"/>
      <c r="C8" s="180"/>
      <c r="D8" s="180"/>
      <c r="E8" s="180"/>
      <c r="F8" s="180"/>
      <c r="H8" s="180" t="s">
        <v>94</v>
      </c>
      <c r="I8" s="180"/>
      <c r="J8" s="180"/>
      <c r="K8" s="180"/>
      <c r="L8" s="180"/>
      <c r="M8" s="180"/>
      <c r="N8" s="51">
        <v>35246</v>
      </c>
      <c r="O8" s="99">
        <v>66.586085113027295</v>
      </c>
      <c r="P8" s="24">
        <v>53.887829872014798</v>
      </c>
      <c r="Q8" s="24">
        <v>74.548340369074396</v>
      </c>
      <c r="R8" s="102">
        <v>64.885355812686697</v>
      </c>
      <c r="S8" s="99" t="s">
        <v>35</v>
      </c>
      <c r="T8" s="24" t="s">
        <v>35</v>
      </c>
      <c r="U8" s="24" t="s">
        <v>35</v>
      </c>
      <c r="V8" s="102" t="s">
        <v>35</v>
      </c>
    </row>
    <row r="9" spans="1:22" x14ac:dyDescent="0.3">
      <c r="N9" s="51">
        <v>35338</v>
      </c>
      <c r="O9" s="99">
        <v>69.6191561310265</v>
      </c>
      <c r="P9" s="24">
        <v>56.112292254005503</v>
      </c>
      <c r="Q9" s="24">
        <v>77.428183700424</v>
      </c>
      <c r="R9" s="102">
        <v>67.014794392301397</v>
      </c>
      <c r="S9" s="99" t="s">
        <v>35</v>
      </c>
      <c r="T9" s="24" t="s">
        <v>35</v>
      </c>
      <c r="U9" s="24" t="s">
        <v>35</v>
      </c>
      <c r="V9" s="102" t="s">
        <v>35</v>
      </c>
    </row>
    <row r="10" spans="1:22" x14ac:dyDescent="0.3">
      <c r="N10" s="51">
        <v>35430</v>
      </c>
      <c r="O10" s="99">
        <v>71.910485324788894</v>
      </c>
      <c r="P10" s="24">
        <v>62.7532035528031</v>
      </c>
      <c r="Q10" s="24">
        <v>82.548840882489998</v>
      </c>
      <c r="R10" s="102">
        <v>67.265293816924</v>
      </c>
      <c r="S10" s="99" t="s">
        <v>35</v>
      </c>
      <c r="T10" s="24" t="s">
        <v>35</v>
      </c>
      <c r="U10" s="24" t="s">
        <v>35</v>
      </c>
      <c r="V10" s="102" t="s">
        <v>35</v>
      </c>
    </row>
    <row r="11" spans="1:22" x14ac:dyDescent="0.3">
      <c r="N11" s="51">
        <v>35520</v>
      </c>
      <c r="O11" s="99">
        <v>71.435214313924206</v>
      </c>
      <c r="P11" s="24">
        <v>66.5812049321339</v>
      </c>
      <c r="Q11" s="24">
        <v>85.108254688712293</v>
      </c>
      <c r="R11" s="102">
        <v>67.890049922640003</v>
      </c>
      <c r="S11" s="99" t="s">
        <v>35</v>
      </c>
      <c r="T11" s="24" t="s">
        <v>35</v>
      </c>
      <c r="U11" s="24" t="s">
        <v>35</v>
      </c>
      <c r="V11" s="102" t="s">
        <v>35</v>
      </c>
    </row>
    <row r="12" spans="1:22" x14ac:dyDescent="0.3">
      <c r="N12" s="51">
        <v>35611</v>
      </c>
      <c r="O12" s="99">
        <v>71.907190112595302</v>
      </c>
      <c r="P12" s="24">
        <v>66.487975787381203</v>
      </c>
      <c r="Q12" s="24">
        <v>86.415590601676499</v>
      </c>
      <c r="R12" s="102">
        <v>69.892375915072904</v>
      </c>
      <c r="S12" s="99" t="s">
        <v>35</v>
      </c>
      <c r="T12" s="24" t="s">
        <v>35</v>
      </c>
      <c r="U12" s="24" t="s">
        <v>35</v>
      </c>
      <c r="V12" s="102" t="s">
        <v>35</v>
      </c>
    </row>
    <row r="13" spans="1:22" x14ac:dyDescent="0.3">
      <c r="N13" s="51">
        <v>35703</v>
      </c>
      <c r="O13" s="99">
        <v>72.460941728465102</v>
      </c>
      <c r="P13" s="24">
        <v>70.505588565903494</v>
      </c>
      <c r="Q13" s="24">
        <v>87.716007138832396</v>
      </c>
      <c r="R13" s="102">
        <v>73.773693315992205</v>
      </c>
      <c r="S13" s="99" t="s">
        <v>35</v>
      </c>
      <c r="T13" s="24" t="s">
        <v>35</v>
      </c>
      <c r="U13" s="24" t="s">
        <v>35</v>
      </c>
      <c r="V13" s="102" t="s">
        <v>35</v>
      </c>
    </row>
    <row r="14" spans="1:22" x14ac:dyDescent="0.3">
      <c r="N14" s="51">
        <v>35795</v>
      </c>
      <c r="O14" s="99">
        <v>73.174528958113996</v>
      </c>
      <c r="P14" s="24">
        <v>76.934324827915901</v>
      </c>
      <c r="Q14" s="24">
        <v>88.745945509425098</v>
      </c>
      <c r="R14" s="102">
        <v>77.129370708137102</v>
      </c>
      <c r="S14" s="99" t="s">
        <v>35</v>
      </c>
      <c r="T14" s="24" t="s">
        <v>35</v>
      </c>
      <c r="U14" s="24" t="s">
        <v>35</v>
      </c>
      <c r="V14" s="102" t="s">
        <v>35</v>
      </c>
    </row>
    <row r="15" spans="1:22" x14ac:dyDescent="0.3">
      <c r="N15" s="51">
        <v>35885</v>
      </c>
      <c r="O15" s="99">
        <v>74.993610522345904</v>
      </c>
      <c r="P15" s="24">
        <v>77.889862906465595</v>
      </c>
      <c r="Q15" s="24">
        <v>88.596039512616002</v>
      </c>
      <c r="R15" s="102">
        <v>78.2942966480324</v>
      </c>
      <c r="S15" s="99" t="s">
        <v>35</v>
      </c>
      <c r="T15" s="24" t="s">
        <v>35</v>
      </c>
      <c r="U15" s="24" t="s">
        <v>35</v>
      </c>
      <c r="V15" s="102" t="s">
        <v>35</v>
      </c>
    </row>
    <row r="16" spans="1:22" x14ac:dyDescent="0.3">
      <c r="N16" s="51">
        <v>35976</v>
      </c>
      <c r="O16" s="99">
        <v>77.185929540322704</v>
      </c>
      <c r="P16" s="24">
        <v>78.5854598667472</v>
      </c>
      <c r="Q16" s="24">
        <v>86.0330291895703</v>
      </c>
      <c r="R16" s="102">
        <v>79.517126580062893</v>
      </c>
      <c r="S16" s="99" t="s">
        <v>35</v>
      </c>
      <c r="T16" s="24" t="s">
        <v>35</v>
      </c>
      <c r="U16" s="24" t="s">
        <v>35</v>
      </c>
      <c r="V16" s="102" t="s">
        <v>35</v>
      </c>
    </row>
    <row r="17" spans="14:22" x14ac:dyDescent="0.3">
      <c r="N17" s="51">
        <v>36068</v>
      </c>
      <c r="O17" s="99">
        <v>77.418888229842395</v>
      </c>
      <c r="P17" s="24">
        <v>83.680089387547</v>
      </c>
      <c r="Q17" s="24">
        <v>85.576792183214806</v>
      </c>
      <c r="R17" s="102">
        <v>81.313993373775801</v>
      </c>
      <c r="S17" s="99" t="s">
        <v>35</v>
      </c>
      <c r="T17" s="24" t="s">
        <v>35</v>
      </c>
      <c r="U17" s="24" t="s">
        <v>35</v>
      </c>
      <c r="V17" s="102" t="s">
        <v>35</v>
      </c>
    </row>
    <row r="18" spans="14:22" x14ac:dyDescent="0.3">
      <c r="N18" s="51">
        <v>36160</v>
      </c>
      <c r="O18" s="99">
        <v>77.643337255183098</v>
      </c>
      <c r="P18" s="24">
        <v>88.303927561567605</v>
      </c>
      <c r="Q18" s="24">
        <v>88.625220166359696</v>
      </c>
      <c r="R18" s="102">
        <v>83.166982485100306</v>
      </c>
      <c r="S18" s="99" t="s">
        <v>35</v>
      </c>
      <c r="T18" s="24" t="s">
        <v>35</v>
      </c>
      <c r="U18" s="24" t="s">
        <v>35</v>
      </c>
      <c r="V18" s="102" t="s">
        <v>35</v>
      </c>
    </row>
    <row r="19" spans="14:22" x14ac:dyDescent="0.3">
      <c r="N19" s="51">
        <v>36250</v>
      </c>
      <c r="O19" s="99">
        <v>82.362459934859601</v>
      </c>
      <c r="P19" s="24">
        <v>88.792425790925904</v>
      </c>
      <c r="Q19" s="24">
        <v>90.401136385467098</v>
      </c>
      <c r="R19" s="102">
        <v>84.923209759291097</v>
      </c>
      <c r="S19" s="99" t="s">
        <v>35</v>
      </c>
      <c r="T19" s="24" t="s">
        <v>35</v>
      </c>
      <c r="U19" s="24" t="s">
        <v>35</v>
      </c>
      <c r="V19" s="102" t="s">
        <v>35</v>
      </c>
    </row>
    <row r="20" spans="14:22" x14ac:dyDescent="0.3">
      <c r="N20" s="51">
        <v>36341</v>
      </c>
      <c r="O20" s="99">
        <v>90.1581082668432</v>
      </c>
      <c r="P20" s="24">
        <v>88.198210607705093</v>
      </c>
      <c r="Q20" s="24">
        <v>91.588596971245707</v>
      </c>
      <c r="R20" s="102">
        <v>86.187686365449395</v>
      </c>
      <c r="S20" s="99" t="s">
        <v>35</v>
      </c>
      <c r="T20" s="24" t="s">
        <v>35</v>
      </c>
      <c r="U20" s="24" t="s">
        <v>35</v>
      </c>
      <c r="V20" s="102" t="s">
        <v>35</v>
      </c>
    </row>
    <row r="21" spans="14:22" x14ac:dyDescent="0.3">
      <c r="N21" s="51">
        <v>36433</v>
      </c>
      <c r="O21" s="99">
        <v>93.4919274313297</v>
      </c>
      <c r="P21" s="24">
        <v>88.461932443183102</v>
      </c>
      <c r="Q21" s="24">
        <v>93.471239727586394</v>
      </c>
      <c r="R21" s="102">
        <v>88.0094661036063</v>
      </c>
      <c r="S21" s="99" t="s">
        <v>35</v>
      </c>
      <c r="T21" s="24" t="s">
        <v>35</v>
      </c>
      <c r="U21" s="24" t="s">
        <v>35</v>
      </c>
      <c r="V21" s="102" t="s">
        <v>35</v>
      </c>
    </row>
    <row r="22" spans="14:22" x14ac:dyDescent="0.3">
      <c r="N22" s="51">
        <v>36525</v>
      </c>
      <c r="O22" s="99">
        <v>92.399508398074104</v>
      </c>
      <c r="P22" s="24">
        <v>90.660760012612201</v>
      </c>
      <c r="Q22" s="24">
        <v>94.582630225141799</v>
      </c>
      <c r="R22" s="102">
        <v>90.986470561297907</v>
      </c>
      <c r="S22" s="99" t="s">
        <v>35</v>
      </c>
      <c r="T22" s="24" t="s">
        <v>35</v>
      </c>
      <c r="U22" s="24" t="s">
        <v>35</v>
      </c>
      <c r="V22" s="102" t="s">
        <v>35</v>
      </c>
    </row>
    <row r="23" spans="14:22" x14ac:dyDescent="0.3">
      <c r="N23" s="51">
        <v>36616</v>
      </c>
      <c r="O23" s="99">
        <v>93.873347137093901</v>
      </c>
      <c r="P23" s="24">
        <v>94.566200788764505</v>
      </c>
      <c r="Q23" s="24">
        <v>96.047382650310198</v>
      </c>
      <c r="R23" s="102">
        <v>94.602858233380204</v>
      </c>
      <c r="S23" s="99">
        <v>101.160587161769</v>
      </c>
      <c r="T23" s="24">
        <v>76.104258774915394</v>
      </c>
      <c r="U23" s="24">
        <v>98.294267714154799</v>
      </c>
      <c r="V23" s="102">
        <v>91.098545211686201</v>
      </c>
    </row>
    <row r="24" spans="14:22" x14ac:dyDescent="0.3">
      <c r="N24" s="51">
        <v>36707</v>
      </c>
      <c r="O24" s="99">
        <v>98.202840551054194</v>
      </c>
      <c r="P24" s="24">
        <v>99.632969156564499</v>
      </c>
      <c r="Q24" s="24">
        <v>99.114728188540994</v>
      </c>
      <c r="R24" s="102">
        <v>98.156967423866902</v>
      </c>
      <c r="S24" s="99">
        <v>101.010279567757</v>
      </c>
      <c r="T24" s="24">
        <v>84.293061366604704</v>
      </c>
      <c r="U24" s="24">
        <v>97.931646593474298</v>
      </c>
      <c r="V24" s="102">
        <v>94.682431302566897</v>
      </c>
    </row>
    <row r="25" spans="14:22" x14ac:dyDescent="0.3">
      <c r="N25" s="51">
        <v>36799</v>
      </c>
      <c r="O25" s="99">
        <v>100.658790663152</v>
      </c>
      <c r="P25" s="24">
        <v>100.45677549684601</v>
      </c>
      <c r="Q25" s="24">
        <v>100.68581748846</v>
      </c>
      <c r="R25" s="102">
        <v>99.396533823843001</v>
      </c>
      <c r="S25" s="99">
        <v>100.7375032553</v>
      </c>
      <c r="T25" s="24">
        <v>96.641083489058104</v>
      </c>
      <c r="U25" s="24">
        <v>98.778128067524804</v>
      </c>
      <c r="V25" s="102">
        <v>97.815962457058305</v>
      </c>
    </row>
    <row r="26" spans="14:22" x14ac:dyDescent="0.3">
      <c r="N26" s="51">
        <v>36891</v>
      </c>
      <c r="O26" s="99">
        <v>100</v>
      </c>
      <c r="P26" s="24">
        <v>100</v>
      </c>
      <c r="Q26" s="24">
        <v>100</v>
      </c>
      <c r="R26" s="102">
        <v>100</v>
      </c>
      <c r="S26" s="99">
        <v>100</v>
      </c>
      <c r="T26" s="24">
        <v>100</v>
      </c>
      <c r="U26" s="24">
        <v>100</v>
      </c>
      <c r="V26" s="102">
        <v>100</v>
      </c>
    </row>
    <row r="27" spans="14:22" x14ac:dyDescent="0.3">
      <c r="N27" s="51">
        <v>36981</v>
      </c>
      <c r="O27" s="99">
        <v>101.424600279316</v>
      </c>
      <c r="P27" s="24">
        <v>103.669751358498</v>
      </c>
      <c r="Q27" s="24">
        <v>99.766842102685203</v>
      </c>
      <c r="R27" s="102">
        <v>102.522464467897</v>
      </c>
      <c r="S27" s="99">
        <v>100.09136907811001</v>
      </c>
      <c r="T27" s="24">
        <v>103.78755699791699</v>
      </c>
      <c r="U27" s="24">
        <v>100.453859910632</v>
      </c>
      <c r="V27" s="102">
        <v>99.790928884605805</v>
      </c>
    </row>
    <row r="28" spans="14:22" x14ac:dyDescent="0.3">
      <c r="N28" s="51">
        <v>37072</v>
      </c>
      <c r="O28" s="99">
        <v>106.41403861252</v>
      </c>
      <c r="P28" s="24">
        <v>103.46703566425001</v>
      </c>
      <c r="Q28" s="24">
        <v>101.839504749458</v>
      </c>
      <c r="R28" s="102">
        <v>105.448830715955</v>
      </c>
      <c r="S28" s="99">
        <v>105.06696195594201</v>
      </c>
      <c r="T28" s="24">
        <v>109.946446272727</v>
      </c>
      <c r="U28" s="24">
        <v>99.601503979709307</v>
      </c>
      <c r="V28" s="102">
        <v>98.779052880098902</v>
      </c>
    </row>
    <row r="29" spans="14:22" x14ac:dyDescent="0.3">
      <c r="N29" s="51">
        <v>37164</v>
      </c>
      <c r="O29" s="99">
        <v>108.918337375655</v>
      </c>
      <c r="P29" s="24">
        <v>100.383599358838</v>
      </c>
      <c r="Q29" s="24">
        <v>105.900035532236</v>
      </c>
      <c r="R29" s="102">
        <v>105.94311736213901</v>
      </c>
      <c r="S29" s="99">
        <v>110.970395852053</v>
      </c>
      <c r="T29" s="24">
        <v>108.228252195358</v>
      </c>
      <c r="U29" s="24">
        <v>98.055270349079194</v>
      </c>
      <c r="V29" s="102">
        <v>98.655491088330194</v>
      </c>
    </row>
    <row r="30" spans="14:22" x14ac:dyDescent="0.3">
      <c r="N30" s="51">
        <v>37256</v>
      </c>
      <c r="O30" s="99">
        <v>108.027027269171</v>
      </c>
      <c r="P30" s="24">
        <v>102.780174980607</v>
      </c>
      <c r="Q30" s="24">
        <v>108.210126646742</v>
      </c>
      <c r="R30" s="102">
        <v>105.969542572522</v>
      </c>
      <c r="S30" s="99">
        <v>111.745231394431</v>
      </c>
      <c r="T30" s="24">
        <v>103.153553195893</v>
      </c>
      <c r="U30" s="24">
        <v>99.026483006313498</v>
      </c>
      <c r="V30" s="102">
        <v>98.822174640479005</v>
      </c>
    </row>
    <row r="31" spans="14:22" x14ac:dyDescent="0.3">
      <c r="N31" s="51">
        <v>37346</v>
      </c>
      <c r="O31" s="99">
        <v>109.40346976792</v>
      </c>
      <c r="P31" s="24">
        <v>108.787461882849</v>
      </c>
      <c r="Q31" s="24">
        <v>107.95007081054401</v>
      </c>
      <c r="R31" s="102">
        <v>108.384926981327</v>
      </c>
      <c r="S31" s="99">
        <v>111.232730646549</v>
      </c>
      <c r="T31" s="24">
        <v>102.524209339097</v>
      </c>
      <c r="U31" s="24">
        <v>102.45122142587201</v>
      </c>
      <c r="V31" s="102">
        <v>99.430633568946206</v>
      </c>
    </row>
    <row r="32" spans="14:22" x14ac:dyDescent="0.3">
      <c r="N32" s="51">
        <v>37437</v>
      </c>
      <c r="O32" s="99">
        <v>114.04085738299101</v>
      </c>
      <c r="P32" s="24">
        <v>113.929784330904</v>
      </c>
      <c r="Q32" s="24">
        <v>108.567773260352</v>
      </c>
      <c r="R32" s="102">
        <v>112.421915222728</v>
      </c>
      <c r="S32" s="99">
        <v>110.579300501999</v>
      </c>
      <c r="T32" s="24">
        <v>105.862558166277</v>
      </c>
      <c r="U32" s="24">
        <v>103.86910471531699</v>
      </c>
      <c r="V32" s="102">
        <v>99.828606288003996</v>
      </c>
    </row>
    <row r="33" spans="1:22" x14ac:dyDescent="0.3">
      <c r="N33" s="51">
        <v>37529</v>
      </c>
      <c r="O33" s="99">
        <v>117.635347124087</v>
      </c>
      <c r="P33" s="24">
        <v>116.458200208355</v>
      </c>
      <c r="Q33" s="24">
        <v>112.70068329488301</v>
      </c>
      <c r="R33" s="102">
        <v>116.25235486668301</v>
      </c>
      <c r="S33" s="99">
        <v>113.78799830497</v>
      </c>
      <c r="T33" s="24">
        <v>106.286881633715</v>
      </c>
      <c r="U33" s="24">
        <v>104.64728285942</v>
      </c>
      <c r="V33" s="102">
        <v>101.030278725496</v>
      </c>
    </row>
    <row r="34" spans="1:22" x14ac:dyDescent="0.3">
      <c r="N34" s="51">
        <v>37621</v>
      </c>
      <c r="O34" s="99">
        <v>117.980641453082</v>
      </c>
      <c r="P34" s="24">
        <v>117.918011864923</v>
      </c>
      <c r="Q34" s="24">
        <v>117.73073285816101</v>
      </c>
      <c r="R34" s="102">
        <v>118.620292985837</v>
      </c>
      <c r="S34" s="99">
        <v>120.096403724553</v>
      </c>
      <c r="T34" s="24">
        <v>103.82790865622199</v>
      </c>
      <c r="U34" s="24">
        <v>107.98458569391499</v>
      </c>
      <c r="V34" s="102">
        <v>103.76312582474399</v>
      </c>
    </row>
    <row r="35" spans="1:22" x14ac:dyDescent="0.3">
      <c r="N35" s="51">
        <v>37711</v>
      </c>
      <c r="O35" s="99">
        <v>119.369759796316</v>
      </c>
      <c r="P35" s="24">
        <v>121.40383428161201</v>
      </c>
      <c r="Q35" s="24">
        <v>120.012673554687</v>
      </c>
      <c r="R35" s="102">
        <v>121.66449390552501</v>
      </c>
      <c r="S35" s="99">
        <v>116.5786746157</v>
      </c>
      <c r="T35" s="24">
        <v>106.11806318019001</v>
      </c>
      <c r="U35" s="24">
        <v>111.980775412128</v>
      </c>
      <c r="V35" s="102">
        <v>106.758448548944</v>
      </c>
    </row>
    <row r="36" spans="1:22" x14ac:dyDescent="0.3">
      <c r="N36" s="51">
        <v>37802</v>
      </c>
      <c r="O36" s="99">
        <v>122.442604239392</v>
      </c>
      <c r="P36" s="24">
        <v>126.92112485622</v>
      </c>
      <c r="Q36" s="24">
        <v>119.36398032676701</v>
      </c>
      <c r="R36" s="102">
        <v>125.96664239335701</v>
      </c>
      <c r="S36" s="99">
        <v>110.56985917207101</v>
      </c>
      <c r="T36" s="24">
        <v>106.05708373270301</v>
      </c>
      <c r="U36" s="24">
        <v>113.395108841869</v>
      </c>
      <c r="V36" s="102">
        <v>109.790325813633</v>
      </c>
    </row>
    <row r="37" spans="1:22" x14ac:dyDescent="0.3">
      <c r="N37" s="51">
        <v>37894</v>
      </c>
      <c r="O37" s="99">
        <v>124.546516985004</v>
      </c>
      <c r="P37" s="24">
        <v>132.32854769824499</v>
      </c>
      <c r="Q37" s="24">
        <v>121.389035381775</v>
      </c>
      <c r="R37" s="102">
        <v>129.095194740951</v>
      </c>
      <c r="S37" s="99">
        <v>115.961169093856</v>
      </c>
      <c r="T37" s="24">
        <v>102.582599569821</v>
      </c>
      <c r="U37" s="24">
        <v>112.04415525234199</v>
      </c>
      <c r="V37" s="102">
        <v>110.792475968541</v>
      </c>
    </row>
    <row r="38" spans="1:22" x14ac:dyDescent="0.3">
      <c r="A38" s="109"/>
      <c r="N38" s="51">
        <v>37986</v>
      </c>
      <c r="O38" s="99">
        <v>126.982753559727</v>
      </c>
      <c r="P38" s="24">
        <v>136.57988244692501</v>
      </c>
      <c r="Q38" s="24">
        <v>127.947273174233</v>
      </c>
      <c r="R38" s="102">
        <v>132.05132260382999</v>
      </c>
      <c r="S38" s="99">
        <v>126.390600085456</v>
      </c>
      <c r="T38" s="24">
        <v>108.305549812035</v>
      </c>
      <c r="U38" s="24">
        <v>112.700110808194</v>
      </c>
      <c r="V38" s="102">
        <v>111.106511502714</v>
      </c>
    </row>
    <row r="39" spans="1:22" x14ac:dyDescent="0.3">
      <c r="N39" s="51">
        <v>38077</v>
      </c>
      <c r="O39" s="99">
        <v>131.248707711832</v>
      </c>
      <c r="P39" s="24">
        <v>141.39562828794101</v>
      </c>
      <c r="Q39" s="24">
        <v>135.22094415761501</v>
      </c>
      <c r="R39" s="102">
        <v>138.759831597984</v>
      </c>
      <c r="S39" s="99">
        <v>120.137770213244</v>
      </c>
      <c r="T39" s="24">
        <v>122.354950057659</v>
      </c>
      <c r="U39" s="24">
        <v>116.73432079258301</v>
      </c>
      <c r="V39" s="102">
        <v>115.39990010231401</v>
      </c>
    </row>
    <row r="40" spans="1:22" x14ac:dyDescent="0.3">
      <c r="N40" s="51">
        <v>38168</v>
      </c>
      <c r="O40" s="99">
        <v>134.327737507547</v>
      </c>
      <c r="P40" s="24">
        <v>146.24744691193999</v>
      </c>
      <c r="Q40" s="24">
        <v>141.49678501924501</v>
      </c>
      <c r="R40" s="102">
        <v>147.94828045081101</v>
      </c>
      <c r="S40" s="99">
        <v>112.870214945765</v>
      </c>
      <c r="T40" s="24">
        <v>127.83404083936</v>
      </c>
      <c r="U40" s="24">
        <v>122.852638968004</v>
      </c>
      <c r="V40" s="102">
        <v>122.089329571191</v>
      </c>
    </row>
    <row r="41" spans="1:22" x14ac:dyDescent="0.3">
      <c r="N41" s="51">
        <v>38260</v>
      </c>
      <c r="O41" s="99">
        <v>134.85182789908899</v>
      </c>
      <c r="P41" s="24">
        <v>150.29447561987999</v>
      </c>
      <c r="Q41" s="24">
        <v>145.41933211437299</v>
      </c>
      <c r="R41" s="102">
        <v>151.74820952661301</v>
      </c>
      <c r="S41" s="99">
        <v>121.39445831821899</v>
      </c>
      <c r="T41" s="24">
        <v>124.93326231981899</v>
      </c>
      <c r="U41" s="24">
        <v>129.12623189775601</v>
      </c>
      <c r="V41" s="102">
        <v>126.407726169082</v>
      </c>
    </row>
    <row r="42" spans="1:22" x14ac:dyDescent="0.3">
      <c r="N42" s="51">
        <v>38352</v>
      </c>
      <c r="O42" s="99">
        <v>135.73504363545999</v>
      </c>
      <c r="P42" s="24">
        <v>155.22394432630199</v>
      </c>
      <c r="Q42" s="24">
        <v>150.485769999517</v>
      </c>
      <c r="R42" s="102">
        <v>153.11474876182601</v>
      </c>
      <c r="S42" s="99">
        <v>129.41369995531301</v>
      </c>
      <c r="T42" s="24">
        <v>129.15267766145701</v>
      </c>
      <c r="U42" s="24">
        <v>133.67950295775699</v>
      </c>
      <c r="V42" s="102">
        <v>128.22091810767401</v>
      </c>
    </row>
    <row r="43" spans="1:22" x14ac:dyDescent="0.3">
      <c r="N43" s="51">
        <v>38442</v>
      </c>
      <c r="O43" s="99">
        <v>139.377035358033</v>
      </c>
      <c r="P43" s="24">
        <v>163.97038472057301</v>
      </c>
      <c r="Q43" s="24">
        <v>160.63515536098899</v>
      </c>
      <c r="R43" s="102">
        <v>160.76395716660599</v>
      </c>
      <c r="S43" s="99">
        <v>131.515105935029</v>
      </c>
      <c r="T43" s="24">
        <v>138.207781800601</v>
      </c>
      <c r="U43" s="24">
        <v>138.06062030364001</v>
      </c>
      <c r="V43" s="102">
        <v>131.427010849309</v>
      </c>
    </row>
    <row r="44" spans="1:22" x14ac:dyDescent="0.3">
      <c r="N44" s="51">
        <v>38533</v>
      </c>
      <c r="O44" s="99">
        <v>144.738971999548</v>
      </c>
      <c r="P44" s="24">
        <v>174.647448987339</v>
      </c>
      <c r="Q44" s="24">
        <v>172.59840855001701</v>
      </c>
      <c r="R44" s="102">
        <v>171.246703907805</v>
      </c>
      <c r="S44" s="99">
        <v>132.575614996176</v>
      </c>
      <c r="T44" s="24">
        <v>139.27643870959901</v>
      </c>
      <c r="U44" s="24">
        <v>145.15496437884701</v>
      </c>
      <c r="V44" s="102">
        <v>136.60916707001201</v>
      </c>
    </row>
    <row r="45" spans="1:22" x14ac:dyDescent="0.3">
      <c r="N45" s="51">
        <v>38625</v>
      </c>
      <c r="O45" s="99">
        <v>147.40666280700501</v>
      </c>
      <c r="P45" s="24">
        <v>177.94344000389401</v>
      </c>
      <c r="Q45" s="24">
        <v>175.78345919896901</v>
      </c>
      <c r="R45" s="102">
        <v>175.88636210187099</v>
      </c>
      <c r="S45" s="99">
        <v>132.17855975506399</v>
      </c>
      <c r="T45" s="24">
        <v>143.13846017669499</v>
      </c>
      <c r="U45" s="24">
        <v>154.05671385268101</v>
      </c>
      <c r="V45" s="102">
        <v>141.73325865099699</v>
      </c>
    </row>
    <row r="46" spans="1:22" x14ac:dyDescent="0.3">
      <c r="N46" s="51">
        <v>38717</v>
      </c>
      <c r="O46" s="99">
        <v>147.13381499998201</v>
      </c>
      <c r="P46" s="24">
        <v>178.92675288680201</v>
      </c>
      <c r="Q46" s="24">
        <v>175.23205947420601</v>
      </c>
      <c r="R46" s="102">
        <v>176.94355855070501</v>
      </c>
      <c r="S46" s="99">
        <v>130.58908652211301</v>
      </c>
      <c r="T46" s="24">
        <v>155.49232861069899</v>
      </c>
      <c r="U46" s="24">
        <v>157.84254831872201</v>
      </c>
      <c r="V46" s="102">
        <v>146.966570576675</v>
      </c>
    </row>
    <row r="47" spans="1:22" x14ac:dyDescent="0.3">
      <c r="N47" s="51">
        <v>38807</v>
      </c>
      <c r="O47" s="99">
        <v>145.26195353364599</v>
      </c>
      <c r="P47" s="24">
        <v>184.18741878162999</v>
      </c>
      <c r="Q47" s="24">
        <v>179.417487910174</v>
      </c>
      <c r="R47" s="102">
        <v>181.38010624421</v>
      </c>
      <c r="S47" s="99">
        <v>132.57256600600999</v>
      </c>
      <c r="T47" s="24">
        <v>162.06345125755601</v>
      </c>
      <c r="U47" s="24">
        <v>157.803690207394</v>
      </c>
      <c r="V47" s="102">
        <v>152.112523306882</v>
      </c>
    </row>
    <row r="48" spans="1:22" x14ac:dyDescent="0.3">
      <c r="N48" s="51">
        <v>38898</v>
      </c>
      <c r="O48" s="99">
        <v>141.66536918793801</v>
      </c>
      <c r="P48" s="24">
        <v>186.77884972743499</v>
      </c>
      <c r="Q48" s="24">
        <v>180.13105648086</v>
      </c>
      <c r="R48" s="102">
        <v>186.71485653031499</v>
      </c>
      <c r="S48" s="99">
        <v>136.83792959537001</v>
      </c>
      <c r="T48" s="24">
        <v>168.25138593135799</v>
      </c>
      <c r="U48" s="24">
        <v>159.63053435707999</v>
      </c>
      <c r="V48" s="102">
        <v>155.27979592051901</v>
      </c>
    </row>
    <row r="49" spans="14:22" x14ac:dyDescent="0.3">
      <c r="N49" s="51">
        <v>38990</v>
      </c>
      <c r="O49" s="99">
        <v>142.086414644217</v>
      </c>
      <c r="P49" s="24">
        <v>185.12683417805999</v>
      </c>
      <c r="Q49" s="24">
        <v>174.80168140194399</v>
      </c>
      <c r="R49" s="102">
        <v>188.072821167949</v>
      </c>
      <c r="S49" s="99">
        <v>137.98898020882299</v>
      </c>
      <c r="T49" s="24">
        <v>180.99827262828001</v>
      </c>
      <c r="U49" s="24">
        <v>159.58074209466301</v>
      </c>
      <c r="V49" s="102">
        <v>157.79784459057799</v>
      </c>
    </row>
    <row r="50" spans="14:22" x14ac:dyDescent="0.3">
      <c r="N50" s="51">
        <v>39082</v>
      </c>
      <c r="O50" s="99">
        <v>144.939758443324</v>
      </c>
      <c r="P50" s="24">
        <v>186.97182969240501</v>
      </c>
      <c r="Q50" s="24">
        <v>173.98453707034301</v>
      </c>
      <c r="R50" s="102">
        <v>188.69012712895301</v>
      </c>
      <c r="S50" s="99">
        <v>140.56587449585101</v>
      </c>
      <c r="T50" s="24">
        <v>193.402196929577</v>
      </c>
      <c r="U50" s="24">
        <v>158.845532416623</v>
      </c>
      <c r="V50" s="102">
        <v>162.002763519647</v>
      </c>
    </row>
    <row r="51" spans="14:22" x14ac:dyDescent="0.3">
      <c r="N51" s="51">
        <v>39172</v>
      </c>
      <c r="O51" s="99">
        <v>143.904121243985</v>
      </c>
      <c r="P51" s="24">
        <v>194.97110483201101</v>
      </c>
      <c r="Q51" s="24">
        <v>181.001668621189</v>
      </c>
      <c r="R51" s="102">
        <v>193.92585479850001</v>
      </c>
      <c r="S51" s="99">
        <v>144.72247316932899</v>
      </c>
      <c r="T51" s="24">
        <v>196.60392135742299</v>
      </c>
      <c r="U51" s="24">
        <v>161.68675854614</v>
      </c>
      <c r="V51" s="102">
        <v>168.002828622181</v>
      </c>
    </row>
    <row r="52" spans="14:22" x14ac:dyDescent="0.3">
      <c r="N52" s="51">
        <v>39263</v>
      </c>
      <c r="O52" s="99">
        <v>140.58344618343699</v>
      </c>
      <c r="P52" s="24">
        <v>200.87984984896099</v>
      </c>
      <c r="Q52" s="24">
        <v>186.33301342157301</v>
      </c>
      <c r="R52" s="102">
        <v>201.23866078629399</v>
      </c>
      <c r="S52" s="99">
        <v>144.62807449050601</v>
      </c>
      <c r="T52" s="24">
        <v>193.26500163173301</v>
      </c>
      <c r="U52" s="24">
        <v>164.420007891132</v>
      </c>
      <c r="V52" s="102">
        <v>175.04439957249599</v>
      </c>
    </row>
    <row r="53" spans="14:22" x14ac:dyDescent="0.3">
      <c r="N53" s="51">
        <v>39355</v>
      </c>
      <c r="O53" s="99">
        <v>137.74551267946299</v>
      </c>
      <c r="P53" s="24">
        <v>196.04037955342301</v>
      </c>
      <c r="Q53" s="24">
        <v>180.38416457050499</v>
      </c>
      <c r="R53" s="102">
        <v>199.323210754797</v>
      </c>
      <c r="S53" s="99">
        <v>145.015369523153</v>
      </c>
      <c r="T53" s="24">
        <v>196.95528488726401</v>
      </c>
      <c r="U53" s="24">
        <v>164.11190830778099</v>
      </c>
      <c r="V53" s="102">
        <v>177.23692337234399</v>
      </c>
    </row>
    <row r="54" spans="14:22" x14ac:dyDescent="0.3">
      <c r="N54" s="51">
        <v>39447</v>
      </c>
      <c r="O54" s="99">
        <v>135.917576826882</v>
      </c>
      <c r="P54" s="24">
        <v>190.287075075909</v>
      </c>
      <c r="Q54" s="24">
        <v>172.58124226736001</v>
      </c>
      <c r="R54" s="102">
        <v>191.29383382427901</v>
      </c>
      <c r="S54" s="99">
        <v>147.11588050332699</v>
      </c>
      <c r="T54" s="24">
        <v>200.39487898206499</v>
      </c>
      <c r="U54" s="24">
        <v>162.126093742893</v>
      </c>
      <c r="V54" s="102">
        <v>171.91600869675401</v>
      </c>
    </row>
    <row r="55" spans="14:22" x14ac:dyDescent="0.3">
      <c r="N55" s="51">
        <v>39538</v>
      </c>
      <c r="O55" s="99">
        <v>134.164237229756</v>
      </c>
      <c r="P55" s="24">
        <v>192.374112335875</v>
      </c>
      <c r="Q55" s="24">
        <v>169.51436233732699</v>
      </c>
      <c r="R55" s="102">
        <v>187.63777147608701</v>
      </c>
      <c r="S55" s="99">
        <v>144.53271694537801</v>
      </c>
      <c r="T55" s="24">
        <v>183.872343888111</v>
      </c>
      <c r="U55" s="24">
        <v>157.81051284110899</v>
      </c>
      <c r="V55" s="102">
        <v>166.88394676108101</v>
      </c>
    </row>
    <row r="56" spans="14:22" x14ac:dyDescent="0.3">
      <c r="N56" s="51">
        <v>39629</v>
      </c>
      <c r="O56" s="99">
        <v>133.29593358110299</v>
      </c>
      <c r="P56" s="24">
        <v>194.91534184935099</v>
      </c>
      <c r="Q56" s="24">
        <v>165.00887044511001</v>
      </c>
      <c r="R56" s="102">
        <v>185.839007691273</v>
      </c>
      <c r="S56" s="99">
        <v>140.07305746831801</v>
      </c>
      <c r="T56" s="24">
        <v>173.35626373671101</v>
      </c>
      <c r="U56" s="24">
        <v>152.87856801674999</v>
      </c>
      <c r="V56" s="102">
        <v>165.19654415364801</v>
      </c>
    </row>
    <row r="57" spans="14:22" x14ac:dyDescent="0.3">
      <c r="N57" s="51">
        <v>39721</v>
      </c>
      <c r="O57" s="99">
        <v>125.773888824183</v>
      </c>
      <c r="P57" s="24">
        <v>185.65346005581901</v>
      </c>
      <c r="Q57" s="24">
        <v>154.67482116265501</v>
      </c>
      <c r="R57" s="102">
        <v>175.249916351179</v>
      </c>
      <c r="S57" s="99">
        <v>137.70502828897301</v>
      </c>
      <c r="T57" s="24">
        <v>176.06556062449201</v>
      </c>
      <c r="U57" s="24">
        <v>147.68718082165799</v>
      </c>
      <c r="V57" s="102">
        <v>160.923435161052</v>
      </c>
    </row>
    <row r="58" spans="14:22" x14ac:dyDescent="0.3">
      <c r="N58" s="51">
        <v>39813</v>
      </c>
      <c r="O58" s="99">
        <v>114.746400273771</v>
      </c>
      <c r="P58" s="24">
        <v>173.732389535679</v>
      </c>
      <c r="Q58" s="24">
        <v>144.76675669817399</v>
      </c>
      <c r="R58" s="102">
        <v>161.456748955123</v>
      </c>
      <c r="S58" s="99">
        <v>133.256421048232</v>
      </c>
      <c r="T58" s="24">
        <v>172.30284922129499</v>
      </c>
      <c r="U58" s="24">
        <v>141.718959174388</v>
      </c>
      <c r="V58" s="102">
        <v>152.628208595698</v>
      </c>
    </row>
    <row r="59" spans="14:22" x14ac:dyDescent="0.3">
      <c r="N59" s="51">
        <v>39903</v>
      </c>
      <c r="O59" s="99">
        <v>108.558276704102</v>
      </c>
      <c r="P59" s="24">
        <v>165.269865132051</v>
      </c>
      <c r="Q59" s="24">
        <v>138.96782700545501</v>
      </c>
      <c r="R59" s="102">
        <v>148.27869807608101</v>
      </c>
      <c r="S59" s="99">
        <v>121.511376518845</v>
      </c>
      <c r="T59" s="24">
        <v>156.56115789095799</v>
      </c>
      <c r="U59" s="24">
        <v>132.570406441725</v>
      </c>
      <c r="V59" s="102">
        <v>139.26253173716</v>
      </c>
    </row>
    <row r="60" spans="14:22" x14ac:dyDescent="0.3">
      <c r="N60" s="51">
        <v>39994</v>
      </c>
      <c r="O60" s="99">
        <v>107.223527933607</v>
      </c>
      <c r="P60" s="24">
        <v>157.54453348472799</v>
      </c>
      <c r="Q60" s="24">
        <v>134.304625307187</v>
      </c>
      <c r="R60" s="102">
        <v>134.62458313648901</v>
      </c>
      <c r="S60" s="99">
        <v>111.409441774819</v>
      </c>
      <c r="T60" s="24">
        <v>131.359946742033</v>
      </c>
      <c r="U60" s="24">
        <v>120.90612477402399</v>
      </c>
      <c r="V60" s="102">
        <v>127.13174866358401</v>
      </c>
    </row>
    <row r="61" spans="14:22" x14ac:dyDescent="0.3">
      <c r="N61" s="51">
        <v>40086</v>
      </c>
      <c r="O61" s="99">
        <v>106.243593468686</v>
      </c>
      <c r="P61" s="24">
        <v>159.56724047938101</v>
      </c>
      <c r="Q61" s="24">
        <v>129.97152659654401</v>
      </c>
      <c r="R61" s="102">
        <v>128.629971786162</v>
      </c>
      <c r="S61" s="99">
        <v>105.32150746484101</v>
      </c>
      <c r="T61" s="24">
        <v>119.20896135893</v>
      </c>
      <c r="U61" s="24">
        <v>113.62790444850501</v>
      </c>
      <c r="V61" s="102">
        <v>118.36746174821999</v>
      </c>
    </row>
    <row r="62" spans="14:22" x14ac:dyDescent="0.3">
      <c r="N62" s="51">
        <v>40178</v>
      </c>
      <c r="O62" s="99">
        <v>101.85420240308299</v>
      </c>
      <c r="P62" s="24">
        <v>163.60847221812099</v>
      </c>
      <c r="Q62" s="24">
        <v>126.430508423212</v>
      </c>
      <c r="R62" s="102">
        <v>127.61356608194301</v>
      </c>
      <c r="S62" s="99">
        <v>103.89984987324</v>
      </c>
      <c r="T62" s="24">
        <v>123.839767324248</v>
      </c>
      <c r="U62" s="24">
        <v>111.017545808196</v>
      </c>
      <c r="V62" s="102">
        <v>109.824646410551</v>
      </c>
    </row>
    <row r="63" spans="14:22" x14ac:dyDescent="0.3">
      <c r="N63" s="51">
        <v>40268</v>
      </c>
      <c r="O63" s="99">
        <v>97.633220978989399</v>
      </c>
      <c r="P63" s="24">
        <v>157.87155822888599</v>
      </c>
      <c r="Q63" s="24">
        <v>124.555447766257</v>
      </c>
      <c r="R63" s="102">
        <v>126.068310553391</v>
      </c>
      <c r="S63" s="99">
        <v>106.167151230271</v>
      </c>
      <c r="T63" s="24">
        <v>135.00097622783301</v>
      </c>
      <c r="U63" s="24">
        <v>111.636448677893</v>
      </c>
      <c r="V63" s="102">
        <v>110.372347849439</v>
      </c>
    </row>
    <row r="64" spans="14:22" x14ac:dyDescent="0.3">
      <c r="N64" s="51">
        <v>40359</v>
      </c>
      <c r="O64" s="99">
        <v>95.0008402380967</v>
      </c>
      <c r="P64" s="24">
        <v>147.59390063784099</v>
      </c>
      <c r="Q64" s="24">
        <v>123.47660821662301</v>
      </c>
      <c r="R64" s="102">
        <v>123.605827262293</v>
      </c>
      <c r="S64" s="99">
        <v>104.394129139054</v>
      </c>
      <c r="T64" s="24">
        <v>141.35959047877299</v>
      </c>
      <c r="U64" s="24">
        <v>117.387619250797</v>
      </c>
      <c r="V64" s="102">
        <v>118.173384865842</v>
      </c>
    </row>
    <row r="65" spans="14:22" x14ac:dyDescent="0.3">
      <c r="N65" s="51">
        <v>40451</v>
      </c>
      <c r="O65" s="99">
        <v>92.813905301102395</v>
      </c>
      <c r="P65" s="24">
        <v>148.88151148057301</v>
      </c>
      <c r="Q65" s="24">
        <v>123.06713364767801</v>
      </c>
      <c r="R65" s="102">
        <v>120.792818022026</v>
      </c>
      <c r="S65" s="99">
        <v>103.16225771680701</v>
      </c>
      <c r="T65" s="24">
        <v>140.46748926809599</v>
      </c>
      <c r="U65" s="24">
        <v>125.50997446837999</v>
      </c>
      <c r="V65" s="102">
        <v>120.477353343066</v>
      </c>
    </row>
    <row r="66" spans="14:22" x14ac:dyDescent="0.3">
      <c r="N66" s="51">
        <v>40543</v>
      </c>
      <c r="O66" s="99">
        <v>90.547314440691807</v>
      </c>
      <c r="P66" s="24">
        <v>155.80971078407501</v>
      </c>
      <c r="Q66" s="24">
        <v>121.85363445907601</v>
      </c>
      <c r="R66" s="102">
        <v>119.118750605185</v>
      </c>
      <c r="S66" s="99">
        <v>103.10635843608399</v>
      </c>
      <c r="T66" s="24">
        <v>143.59137489731199</v>
      </c>
      <c r="U66" s="24">
        <v>129.45329276645001</v>
      </c>
      <c r="V66" s="102">
        <v>120.233943574894</v>
      </c>
    </row>
    <row r="67" spans="14:22" x14ac:dyDescent="0.3">
      <c r="N67" s="51">
        <v>40633</v>
      </c>
      <c r="O67" s="99">
        <v>90.148688445386696</v>
      </c>
      <c r="P67" s="24">
        <v>154.187707386385</v>
      </c>
      <c r="Q67" s="24">
        <v>120.102679978655</v>
      </c>
      <c r="R67" s="102">
        <v>119.550518568424</v>
      </c>
      <c r="S67" s="99">
        <v>102.69021435446</v>
      </c>
      <c r="T67" s="24">
        <v>151.05346786276399</v>
      </c>
      <c r="U67" s="24">
        <v>128.891611350933</v>
      </c>
      <c r="V67" s="102">
        <v>123.262654596762</v>
      </c>
    </row>
    <row r="68" spans="14:22" x14ac:dyDescent="0.3">
      <c r="N68" s="51">
        <v>40724</v>
      </c>
      <c r="O68" s="99">
        <v>91.884435352588</v>
      </c>
      <c r="P68" s="24">
        <v>152.564307904684</v>
      </c>
      <c r="Q68" s="24">
        <v>120.15944554809199</v>
      </c>
      <c r="R68" s="102">
        <v>120.58959637996701</v>
      </c>
      <c r="S68" s="99">
        <v>105.731812321174</v>
      </c>
      <c r="T68" s="24">
        <v>152.353102950243</v>
      </c>
      <c r="U68" s="24">
        <v>127.223347209157</v>
      </c>
      <c r="V68" s="102">
        <v>126.137027457613</v>
      </c>
    </row>
    <row r="69" spans="14:22" x14ac:dyDescent="0.3">
      <c r="N69" s="51">
        <v>40816</v>
      </c>
      <c r="O69" s="99">
        <v>92.808445824721304</v>
      </c>
      <c r="P69" s="24">
        <v>157.01800051692601</v>
      </c>
      <c r="Q69" s="24">
        <v>120.712752252982</v>
      </c>
      <c r="R69" s="102">
        <v>121.077952305323</v>
      </c>
      <c r="S69" s="99">
        <v>113.806716975442</v>
      </c>
      <c r="T69" s="24">
        <v>149.53548459749399</v>
      </c>
      <c r="U69" s="24">
        <v>128.58506263113199</v>
      </c>
      <c r="V69" s="102">
        <v>128.39139541099701</v>
      </c>
    </row>
    <row r="70" spans="14:22" x14ac:dyDescent="0.3">
      <c r="N70" s="51">
        <v>40908</v>
      </c>
      <c r="O70" s="99">
        <v>91.879892552523501</v>
      </c>
      <c r="P70" s="24">
        <v>160.94304410229901</v>
      </c>
      <c r="Q70" s="24">
        <v>119.63816022770899</v>
      </c>
      <c r="R70" s="102">
        <v>121.732563961983</v>
      </c>
      <c r="S70" s="99">
        <v>118.962329115713</v>
      </c>
      <c r="T70" s="24">
        <v>154.18915577876501</v>
      </c>
      <c r="U70" s="24">
        <v>131.11390638357699</v>
      </c>
      <c r="V70" s="102">
        <v>130.65037444889401</v>
      </c>
    </row>
    <row r="71" spans="14:22" x14ac:dyDescent="0.3">
      <c r="N71" s="51">
        <v>40999</v>
      </c>
      <c r="O71" s="99">
        <v>89.495486337794802</v>
      </c>
      <c r="P71" s="24">
        <v>159.023629425324</v>
      </c>
      <c r="Q71" s="24">
        <v>119.25412559795301</v>
      </c>
      <c r="R71" s="102">
        <v>124.498390393097</v>
      </c>
      <c r="S71" s="99">
        <v>115.322200593544</v>
      </c>
      <c r="T71" s="24">
        <v>158.93782188118999</v>
      </c>
      <c r="U71" s="24">
        <v>131.435136361628</v>
      </c>
      <c r="V71" s="102">
        <v>131.43188026929599</v>
      </c>
    </row>
    <row r="72" spans="14:22" x14ac:dyDescent="0.3">
      <c r="N72" s="51">
        <v>41090</v>
      </c>
      <c r="O72" s="99">
        <v>87.332903315937799</v>
      </c>
      <c r="P72" s="24">
        <v>157.31672862000499</v>
      </c>
      <c r="Q72" s="24">
        <v>121.53078275485301</v>
      </c>
      <c r="R72" s="102">
        <v>128.982168912156</v>
      </c>
      <c r="S72" s="99">
        <v>110.694459174806</v>
      </c>
      <c r="T72" s="24">
        <v>159.24676059581699</v>
      </c>
      <c r="U72" s="24">
        <v>132.74690201317</v>
      </c>
      <c r="V72" s="102">
        <v>133.83644195282699</v>
      </c>
    </row>
    <row r="73" spans="14:22" x14ac:dyDescent="0.3">
      <c r="N73" s="51">
        <v>41182</v>
      </c>
      <c r="O73" s="99">
        <v>90.984641019952605</v>
      </c>
      <c r="P73" s="24">
        <v>161.73804340421199</v>
      </c>
      <c r="Q73" s="24">
        <v>124.78426426335901</v>
      </c>
      <c r="R73" s="102">
        <v>131.23882411727701</v>
      </c>
      <c r="S73" s="99">
        <v>110.35990323204</v>
      </c>
      <c r="T73" s="24">
        <v>164.32211664520901</v>
      </c>
      <c r="U73" s="24">
        <v>135.28537159953501</v>
      </c>
      <c r="V73" s="102">
        <v>137.95463739849001</v>
      </c>
    </row>
    <row r="74" spans="14:22" x14ac:dyDescent="0.3">
      <c r="N74" s="51">
        <v>41274</v>
      </c>
      <c r="O74" s="99">
        <v>95.288337026959496</v>
      </c>
      <c r="P74" s="24">
        <v>166.818473253966</v>
      </c>
      <c r="Q74" s="24">
        <v>126.128829077779</v>
      </c>
      <c r="R74" s="102">
        <v>131.49469859013101</v>
      </c>
      <c r="S74" s="99">
        <v>112.647814007047</v>
      </c>
      <c r="T74" s="24">
        <v>171.62211997709301</v>
      </c>
      <c r="U74" s="24">
        <v>137.536148818605</v>
      </c>
      <c r="V74" s="102">
        <v>139.55480956776901</v>
      </c>
    </row>
    <row r="75" spans="14:22" x14ac:dyDescent="0.3">
      <c r="N75" s="51">
        <v>41364</v>
      </c>
      <c r="O75" s="99">
        <v>95.076839254587995</v>
      </c>
      <c r="P75" s="24">
        <v>167.46634548518301</v>
      </c>
      <c r="Q75" s="24">
        <v>127.913102356834</v>
      </c>
      <c r="R75" s="102">
        <v>135.284936861505</v>
      </c>
      <c r="S75" s="99">
        <v>116.11120612121201</v>
      </c>
      <c r="T75" s="24">
        <v>176.46976954381799</v>
      </c>
      <c r="U75" s="24">
        <v>140.49616588958</v>
      </c>
      <c r="V75" s="102">
        <v>142.68232384335701</v>
      </c>
    </row>
    <row r="76" spans="14:22" x14ac:dyDescent="0.3">
      <c r="N76" s="51">
        <v>41455</v>
      </c>
      <c r="O76" s="99">
        <v>96.430175307970202</v>
      </c>
      <c r="P76" s="24">
        <v>168.59436321995199</v>
      </c>
      <c r="Q76" s="24">
        <v>132.15649928932899</v>
      </c>
      <c r="R76" s="102">
        <v>144.00366903766999</v>
      </c>
      <c r="S76" s="99">
        <v>119.712225508947</v>
      </c>
      <c r="T76" s="24">
        <v>185.50087830683401</v>
      </c>
      <c r="U76" s="24">
        <v>143.163542431172</v>
      </c>
      <c r="V76" s="102">
        <v>147.920924677155</v>
      </c>
    </row>
    <row r="77" spans="14:22" x14ac:dyDescent="0.3">
      <c r="N77" s="51">
        <v>41547</v>
      </c>
      <c r="O77" s="99">
        <v>99.114506769695097</v>
      </c>
      <c r="P77" s="24">
        <v>172.04498544248801</v>
      </c>
      <c r="Q77" s="24">
        <v>133.85722592874501</v>
      </c>
      <c r="R77" s="102">
        <v>150.41764453397701</v>
      </c>
      <c r="S77" s="99">
        <v>124.217139250282</v>
      </c>
      <c r="T77" s="24">
        <v>193.091126734439</v>
      </c>
      <c r="U77" s="24">
        <v>145.732457622639</v>
      </c>
      <c r="V77" s="102">
        <v>151.85030263000399</v>
      </c>
    </row>
    <row r="78" spans="14:22" x14ac:dyDescent="0.3">
      <c r="N78" s="51">
        <v>41639</v>
      </c>
      <c r="O78" s="99">
        <v>100.337548659131</v>
      </c>
      <c r="P78" s="24">
        <v>176.11370367526101</v>
      </c>
      <c r="Q78" s="24">
        <v>133.72433542352999</v>
      </c>
      <c r="R78" s="102">
        <v>151.927851502186</v>
      </c>
      <c r="S78" s="99">
        <v>128.73466974620601</v>
      </c>
      <c r="T78" s="24">
        <v>190.502364366666</v>
      </c>
      <c r="U78" s="24">
        <v>148.79415940197899</v>
      </c>
      <c r="V78" s="102">
        <v>155.45689594973999</v>
      </c>
    </row>
    <row r="79" spans="14:22" x14ac:dyDescent="0.3">
      <c r="N79" s="51">
        <v>41729</v>
      </c>
      <c r="O79" s="99">
        <v>102.71408069813199</v>
      </c>
      <c r="P79" s="24">
        <v>180.83439557274099</v>
      </c>
      <c r="Q79" s="24">
        <v>138.26769614057</v>
      </c>
      <c r="R79" s="102">
        <v>156.39525657374</v>
      </c>
      <c r="S79" s="99">
        <v>127.077572964704</v>
      </c>
      <c r="T79" s="24">
        <v>184.063753094574</v>
      </c>
      <c r="U79" s="24">
        <v>151.30883243210201</v>
      </c>
      <c r="V79" s="102">
        <v>159.84422358735401</v>
      </c>
    </row>
    <row r="80" spans="14:22" x14ac:dyDescent="0.3">
      <c r="N80" s="51">
        <v>41820</v>
      </c>
      <c r="O80" s="99">
        <v>107.740344986824</v>
      </c>
      <c r="P80" s="24">
        <v>187.54785918470299</v>
      </c>
      <c r="Q80" s="24">
        <v>146.26425724088801</v>
      </c>
      <c r="R80" s="102">
        <v>164.41204108358301</v>
      </c>
      <c r="S80" s="99">
        <v>128.43233470218399</v>
      </c>
      <c r="T80" s="24">
        <v>182.44312457944</v>
      </c>
      <c r="U80" s="24">
        <v>154.27074309147901</v>
      </c>
      <c r="V80" s="102">
        <v>166.16756610952299</v>
      </c>
    </row>
    <row r="81" spans="14:22" x14ac:dyDescent="0.3">
      <c r="N81" s="51">
        <v>41912</v>
      </c>
      <c r="O81" s="99">
        <v>110.42978489804101</v>
      </c>
      <c r="P81" s="24">
        <v>194.12741471380099</v>
      </c>
      <c r="Q81" s="24">
        <v>149.636050559501</v>
      </c>
      <c r="R81" s="102">
        <v>167.90895732075799</v>
      </c>
      <c r="S81" s="99">
        <v>139.503256085863</v>
      </c>
      <c r="T81" s="24">
        <v>190.026167783511</v>
      </c>
      <c r="U81" s="24">
        <v>157.68331646393699</v>
      </c>
      <c r="V81" s="102">
        <v>171.05452239886301</v>
      </c>
    </row>
    <row r="82" spans="14:22" x14ac:dyDescent="0.3">
      <c r="N82" s="51">
        <v>42004</v>
      </c>
      <c r="O82" s="99">
        <v>110.108353614525</v>
      </c>
      <c r="P82" s="24">
        <v>198.494122520703</v>
      </c>
      <c r="Q82" s="24">
        <v>149.677963171844</v>
      </c>
      <c r="R82" s="102">
        <v>168.15964540057101</v>
      </c>
      <c r="S82" s="99">
        <v>145.13199382850601</v>
      </c>
      <c r="T82" s="24">
        <v>204.32363809556</v>
      </c>
      <c r="U82" s="24">
        <v>161.820867279011</v>
      </c>
      <c r="V82" s="102">
        <v>174.20130237080301</v>
      </c>
    </row>
    <row r="83" spans="14:22" x14ac:dyDescent="0.3">
      <c r="N83" s="51">
        <v>42094</v>
      </c>
      <c r="O83" s="99">
        <v>111.77632346914901</v>
      </c>
      <c r="P83" s="24">
        <v>203.24642036009399</v>
      </c>
      <c r="Q83" s="24">
        <v>154.089082099281</v>
      </c>
      <c r="R83" s="102">
        <v>172.60673581565999</v>
      </c>
      <c r="S83" s="99">
        <v>145.24912144528599</v>
      </c>
      <c r="T83" s="24">
        <v>216.779709143551</v>
      </c>
      <c r="U83" s="24">
        <v>167.44967052850501</v>
      </c>
      <c r="V83" s="102">
        <v>179.24998653220399</v>
      </c>
    </row>
    <row r="84" spans="14:22" x14ac:dyDescent="0.3">
      <c r="N84" s="51">
        <v>42185</v>
      </c>
      <c r="O84" s="99">
        <v>116.17564530944</v>
      </c>
      <c r="P84" s="24">
        <v>208.201747765081</v>
      </c>
      <c r="Q84" s="24">
        <v>159.94861227991299</v>
      </c>
      <c r="R84" s="102">
        <v>180.44485114455401</v>
      </c>
      <c r="S84" s="99">
        <v>147.83534903281699</v>
      </c>
      <c r="T84" s="24">
        <v>226.69132204924699</v>
      </c>
      <c r="U84" s="24">
        <v>171.424595527294</v>
      </c>
      <c r="V84" s="102">
        <v>183.06284074905</v>
      </c>
    </row>
    <row r="85" spans="14:22" x14ac:dyDescent="0.3">
      <c r="N85" s="51">
        <v>42277</v>
      </c>
      <c r="O85" s="99">
        <v>117.515049859575</v>
      </c>
      <c r="P85" s="24">
        <v>205.29715796463199</v>
      </c>
      <c r="Q85" s="24">
        <v>161.24049120648601</v>
      </c>
      <c r="R85" s="102">
        <v>184.72705769827101</v>
      </c>
      <c r="S85" s="99">
        <v>146.42376720019899</v>
      </c>
      <c r="T85" s="24">
        <v>228.15120643320901</v>
      </c>
      <c r="U85" s="24">
        <v>173.39904137382101</v>
      </c>
      <c r="V85" s="102">
        <v>184.96686675330301</v>
      </c>
    </row>
    <row r="86" spans="14:22" x14ac:dyDescent="0.3">
      <c r="N86" s="51">
        <v>42369</v>
      </c>
      <c r="O86" s="99">
        <v>116.1211346586</v>
      </c>
      <c r="P86" s="24">
        <v>201.52261675806699</v>
      </c>
      <c r="Q86" s="24">
        <v>161.31408028229799</v>
      </c>
      <c r="R86" s="102">
        <v>185.36632789250999</v>
      </c>
      <c r="S86" s="99">
        <v>146.081915482619</v>
      </c>
      <c r="T86" s="24">
        <v>220.651792361753</v>
      </c>
      <c r="U86" s="24">
        <v>173.80321444151301</v>
      </c>
      <c r="V86" s="102">
        <v>187.57660818147801</v>
      </c>
    </row>
    <row r="87" spans="14:22" x14ac:dyDescent="0.3">
      <c r="N87" s="51">
        <v>42460</v>
      </c>
      <c r="O87" s="99">
        <v>118.20072069467101</v>
      </c>
      <c r="P87" s="24">
        <v>206.10094204241901</v>
      </c>
      <c r="Q87" s="24">
        <v>165.17068481284301</v>
      </c>
      <c r="R87" s="102">
        <v>190.004643923727</v>
      </c>
      <c r="S87" s="99">
        <v>147.95554356577099</v>
      </c>
      <c r="T87" s="24">
        <v>216.96530334061001</v>
      </c>
      <c r="U87" s="24">
        <v>174.62237334487099</v>
      </c>
      <c r="V87" s="102">
        <v>190.798864079525</v>
      </c>
    </row>
    <row r="88" spans="14:22" x14ac:dyDescent="0.3">
      <c r="N88" s="51">
        <v>42551</v>
      </c>
      <c r="O88" s="99">
        <v>123.188845410325</v>
      </c>
      <c r="P88" s="24">
        <v>213.57698110029801</v>
      </c>
      <c r="Q88" s="24">
        <v>170.86408481154899</v>
      </c>
      <c r="R88" s="102">
        <v>199.02092106233101</v>
      </c>
      <c r="S88" s="99">
        <v>148.79187211365701</v>
      </c>
      <c r="T88" s="24">
        <v>213.56861661648199</v>
      </c>
      <c r="U88" s="24">
        <v>179.87033623669399</v>
      </c>
      <c r="V88" s="102">
        <v>196.522947600565</v>
      </c>
    </row>
    <row r="89" spans="14:22" x14ac:dyDescent="0.3">
      <c r="N89" s="51">
        <v>42643</v>
      </c>
      <c r="O89" s="99">
        <v>125.475547426738</v>
      </c>
      <c r="P89" s="24">
        <v>219.804900962772</v>
      </c>
      <c r="Q89" s="24">
        <v>174.11895308305</v>
      </c>
      <c r="R89" s="102">
        <v>204.01619644254299</v>
      </c>
      <c r="S89" s="99">
        <v>150.53403366321399</v>
      </c>
      <c r="T89" s="24">
        <v>211.466420796638</v>
      </c>
      <c r="U89" s="24">
        <v>183.09296138618899</v>
      </c>
      <c r="V89" s="102">
        <v>203.48191297500301</v>
      </c>
    </row>
    <row r="90" spans="14:22" x14ac:dyDescent="0.3">
      <c r="N90" s="51">
        <v>42735</v>
      </c>
      <c r="O90" s="99">
        <v>126.219862012671</v>
      </c>
      <c r="P90" s="24">
        <v>226.35434819583801</v>
      </c>
      <c r="Q90" s="24">
        <v>176.94168594400799</v>
      </c>
      <c r="R90" s="102">
        <v>205.47567242290501</v>
      </c>
      <c r="S90" s="99">
        <v>149.34358512478201</v>
      </c>
      <c r="T90" s="24">
        <v>210.34396266303901</v>
      </c>
      <c r="U90" s="24">
        <v>181.29310821490799</v>
      </c>
      <c r="V90" s="102">
        <v>206.123589017749</v>
      </c>
    </row>
    <row r="91" spans="14:22" x14ac:dyDescent="0.3">
      <c r="N91" s="51">
        <v>42825</v>
      </c>
      <c r="O91" s="99">
        <v>134.077287654722</v>
      </c>
      <c r="P91" s="24">
        <v>237.74882153482599</v>
      </c>
      <c r="Q91" s="24">
        <v>187.684287821331</v>
      </c>
      <c r="R91" s="102">
        <v>213.35103870621199</v>
      </c>
      <c r="S91" s="99">
        <v>146.8225391938</v>
      </c>
      <c r="T91" s="24">
        <v>215.20043145367401</v>
      </c>
      <c r="U91" s="24">
        <v>181.81707235444699</v>
      </c>
      <c r="V91" s="102">
        <v>206.913581910006</v>
      </c>
    </row>
    <row r="92" spans="14:22" x14ac:dyDescent="0.3">
      <c r="N92" s="51">
        <v>42916</v>
      </c>
      <c r="O92" s="99">
        <v>147.558038580741</v>
      </c>
      <c r="P92" s="24">
        <v>250.14443433310601</v>
      </c>
      <c r="Q92" s="24">
        <v>201.750071495974</v>
      </c>
      <c r="R92" s="102">
        <v>225.51844199333399</v>
      </c>
      <c r="S92" s="99">
        <v>150.90973542782601</v>
      </c>
      <c r="T92" s="24">
        <v>228.90118829647901</v>
      </c>
      <c r="U92" s="24">
        <v>186.45442072940199</v>
      </c>
      <c r="V92" s="102">
        <v>210.84790694894201</v>
      </c>
    </row>
    <row r="93" spans="14:22" x14ac:dyDescent="0.3">
      <c r="N93" s="51">
        <v>43008</v>
      </c>
      <c r="O93" s="99">
        <v>148.605395196205</v>
      </c>
      <c r="P93" s="24">
        <v>251.356429209966</v>
      </c>
      <c r="Q93" s="24">
        <v>200.87795403973101</v>
      </c>
      <c r="R93" s="102">
        <v>230.22717828408801</v>
      </c>
      <c r="S93" s="99">
        <v>156.58859614419501</v>
      </c>
      <c r="T93" s="24">
        <v>233.217073762746</v>
      </c>
      <c r="U93" s="24">
        <v>190.951228755817</v>
      </c>
      <c r="V93" s="102">
        <v>215.95513666993901</v>
      </c>
    </row>
    <row r="94" spans="14:22" x14ac:dyDescent="0.3">
      <c r="N94" s="51">
        <v>43100</v>
      </c>
      <c r="O94" s="99">
        <v>141.12402140356599</v>
      </c>
      <c r="P94" s="24">
        <v>246.80725371513901</v>
      </c>
      <c r="Q94" s="24">
        <v>194.614380108679</v>
      </c>
      <c r="R94" s="102">
        <v>229.236284308373</v>
      </c>
      <c r="S94" s="99">
        <v>156.13869134788999</v>
      </c>
      <c r="T94" s="24">
        <v>240.48175050991301</v>
      </c>
      <c r="U94" s="24">
        <v>193.16624538437301</v>
      </c>
      <c r="V94" s="102">
        <v>220.44627796912499</v>
      </c>
    </row>
    <row r="95" spans="14:22" x14ac:dyDescent="0.3">
      <c r="N95" s="51">
        <v>43190</v>
      </c>
      <c r="O95" s="99">
        <v>140.650348161165</v>
      </c>
      <c r="P95" s="24">
        <v>244.28123771585999</v>
      </c>
      <c r="Q95" s="24">
        <v>198.09848948528301</v>
      </c>
      <c r="R95" s="102">
        <v>233.23479265125101</v>
      </c>
      <c r="S95" s="99">
        <v>157.24674533955499</v>
      </c>
      <c r="T95" s="24">
        <v>250.388952883923</v>
      </c>
      <c r="U95" s="24">
        <v>195.16564370760699</v>
      </c>
      <c r="V95" s="102">
        <v>222.502547374648</v>
      </c>
    </row>
    <row r="96" spans="14:22" x14ac:dyDescent="0.3">
      <c r="N96" s="51">
        <v>43281</v>
      </c>
      <c r="O96" s="99">
        <v>144.60797671510801</v>
      </c>
      <c r="P96" s="24">
        <v>242.693430561989</v>
      </c>
      <c r="Q96" s="24">
        <v>204.894972090191</v>
      </c>
      <c r="R96" s="102">
        <v>241.49128802922399</v>
      </c>
      <c r="S96" s="99">
        <v>159.50339131982801</v>
      </c>
      <c r="T96" s="24">
        <v>233.76281037787501</v>
      </c>
      <c r="U96" s="24">
        <v>199.40050072350499</v>
      </c>
      <c r="V96" s="102">
        <v>225.59642875319099</v>
      </c>
    </row>
    <row r="97" spans="14:22" x14ac:dyDescent="0.3">
      <c r="N97" s="51">
        <v>43373</v>
      </c>
      <c r="O97" s="99">
        <v>148.362595748579</v>
      </c>
      <c r="P97" s="24">
        <v>247.297462893393</v>
      </c>
      <c r="Q97" s="24">
        <v>209.18886101479001</v>
      </c>
      <c r="R97" s="102">
        <v>243.377625960833</v>
      </c>
      <c r="S97" s="99">
        <v>159.54557412347901</v>
      </c>
      <c r="T97" s="24">
        <v>216.20464658214399</v>
      </c>
      <c r="U97" s="24">
        <v>202.823796259452</v>
      </c>
      <c r="V97" s="102">
        <v>231.85088486007501</v>
      </c>
    </row>
    <row r="98" spans="14:22" x14ac:dyDescent="0.3">
      <c r="N98" s="51">
        <v>43465</v>
      </c>
      <c r="O98" s="99">
        <v>149.10228626564401</v>
      </c>
      <c r="P98" s="24">
        <v>254.50765818620999</v>
      </c>
      <c r="Q98" s="24">
        <v>210.789803493856</v>
      </c>
      <c r="R98" s="102">
        <v>242.08675061066</v>
      </c>
      <c r="S98" s="99">
        <v>158.48335942616001</v>
      </c>
      <c r="T98" s="24">
        <v>216.71976592851999</v>
      </c>
      <c r="U98" s="24">
        <v>203.40613100327599</v>
      </c>
      <c r="V98" s="102">
        <v>237.35220036404101</v>
      </c>
    </row>
    <row r="99" spans="14:22" x14ac:dyDescent="0.3">
      <c r="N99" s="51">
        <v>43555</v>
      </c>
      <c r="O99" s="99">
        <v>149.29919211343901</v>
      </c>
      <c r="P99" s="24">
        <v>258.18842520014198</v>
      </c>
      <c r="Q99" s="24">
        <v>211.85829316827801</v>
      </c>
      <c r="R99" s="102">
        <v>248.12315335238799</v>
      </c>
      <c r="S99" s="99">
        <v>159.11986571552001</v>
      </c>
      <c r="T99" s="24">
        <v>226.277905276669</v>
      </c>
      <c r="U99" s="24">
        <v>206.584865179057</v>
      </c>
      <c r="V99" s="102">
        <v>242.954894128522</v>
      </c>
    </row>
    <row r="100" spans="14:22" x14ac:dyDescent="0.3">
      <c r="N100" s="51">
        <v>43646</v>
      </c>
      <c r="O100" s="99">
        <v>150.56356766965101</v>
      </c>
      <c r="P100" s="24">
        <v>259.536797273106</v>
      </c>
      <c r="Q100" s="24">
        <v>213.878358095338</v>
      </c>
      <c r="R100" s="102">
        <v>257.38323522870297</v>
      </c>
      <c r="S100" s="99">
        <v>161.566163873607</v>
      </c>
      <c r="T100" s="24">
        <v>235.077394568686</v>
      </c>
      <c r="U100" s="24">
        <v>210.69635455863701</v>
      </c>
      <c r="V100" s="102">
        <v>248.779370787521</v>
      </c>
    </row>
    <row r="101" spans="14:22" x14ac:dyDescent="0.3">
      <c r="N101" s="51">
        <v>43738</v>
      </c>
      <c r="O101" s="99">
        <v>151.31868230855699</v>
      </c>
      <c r="P101" s="24">
        <v>259.11366081715602</v>
      </c>
      <c r="Q101" s="24">
        <v>218.047775361813</v>
      </c>
      <c r="R101" s="102">
        <v>260.790154257339</v>
      </c>
      <c r="S101" s="99">
        <v>162.85040683352801</v>
      </c>
      <c r="T101" s="24">
        <v>233.93226912608401</v>
      </c>
      <c r="U101" s="24">
        <v>211.27140788722099</v>
      </c>
      <c r="V101" s="102">
        <v>251.62414666883299</v>
      </c>
    </row>
    <row r="102" spans="14:22" x14ac:dyDescent="0.3">
      <c r="N102" s="51">
        <v>43830</v>
      </c>
      <c r="O102" s="99">
        <v>151.75903456328501</v>
      </c>
      <c r="P102" s="24">
        <v>260.67954077812999</v>
      </c>
      <c r="Q102" s="24">
        <v>221.540857715051</v>
      </c>
      <c r="R102" s="102">
        <v>259.190420178625</v>
      </c>
      <c r="S102" s="99">
        <v>164.11504937360101</v>
      </c>
      <c r="T102" s="24">
        <v>232.740413123698</v>
      </c>
      <c r="U102" s="24">
        <v>213.19900656102399</v>
      </c>
      <c r="V102" s="102">
        <v>251.36911761319101</v>
      </c>
    </row>
    <row r="103" spans="14:22" x14ac:dyDescent="0.3">
      <c r="N103" s="51">
        <v>43921</v>
      </c>
      <c r="O103" s="99">
        <v>151.08853412772299</v>
      </c>
      <c r="P103" s="24">
        <v>267.01282698572697</v>
      </c>
      <c r="Q103" s="24">
        <v>222.722632679443</v>
      </c>
      <c r="R103" s="102">
        <v>257.16064520088003</v>
      </c>
      <c r="S103" s="99">
        <v>161.40364214557101</v>
      </c>
      <c r="T103" s="24">
        <v>236.54415898222999</v>
      </c>
      <c r="U103" s="24">
        <v>217.38802128687701</v>
      </c>
      <c r="V103" s="102">
        <v>251.31244857642599</v>
      </c>
    </row>
    <row r="104" spans="14:22" x14ac:dyDescent="0.3">
      <c r="N104" s="51">
        <v>44012</v>
      </c>
      <c r="O104" s="99">
        <v>148.82046047281599</v>
      </c>
      <c r="P104" s="24">
        <v>270.74728794762802</v>
      </c>
      <c r="Q104" s="24">
        <v>223.452422356911</v>
      </c>
      <c r="R104" s="102">
        <v>256.30136890656797</v>
      </c>
      <c r="S104" s="99">
        <v>156.63730814110099</v>
      </c>
      <c r="T104" s="24">
        <v>247.46883877105799</v>
      </c>
      <c r="U104" s="24">
        <v>219.167033803176</v>
      </c>
      <c r="V104" s="102">
        <v>250.54405001908901</v>
      </c>
    </row>
    <row r="105" spans="14:22" x14ac:dyDescent="0.3">
      <c r="N105" s="51">
        <v>44104</v>
      </c>
      <c r="O105" s="99">
        <v>153.607733380025</v>
      </c>
      <c r="P105" s="24">
        <v>269.868916512071</v>
      </c>
      <c r="Q105" s="24">
        <v>230.90865734715101</v>
      </c>
      <c r="R105" s="102">
        <v>264.74713713221399</v>
      </c>
      <c r="S105" s="99">
        <v>158.05232560202001</v>
      </c>
      <c r="T105" s="24">
        <v>257.15215375499002</v>
      </c>
      <c r="U105" s="24">
        <v>221.831166031332</v>
      </c>
      <c r="V105" s="102">
        <v>258.05691311142402</v>
      </c>
    </row>
    <row r="106" spans="14:22" x14ac:dyDescent="0.3">
      <c r="N106" s="51">
        <v>44196</v>
      </c>
      <c r="O106" s="99">
        <v>161.59415090113899</v>
      </c>
      <c r="P106" s="24">
        <v>272.20816296690202</v>
      </c>
      <c r="Q106" s="24">
        <v>241.170548205057</v>
      </c>
      <c r="R106" s="102">
        <v>275.668600482839</v>
      </c>
      <c r="S106" s="99">
        <v>161.26385075305299</v>
      </c>
      <c r="T106" s="24">
        <v>250.00896957225399</v>
      </c>
      <c r="U106" s="24">
        <v>227.27033964374101</v>
      </c>
      <c r="V106" s="102">
        <v>269.73935361489902</v>
      </c>
    </row>
    <row r="107" spans="14:22" x14ac:dyDescent="0.3">
      <c r="N107" s="51">
        <v>44286</v>
      </c>
      <c r="O107" s="99">
        <v>165.19232966917801</v>
      </c>
      <c r="P107" s="24">
        <v>278.83615767965699</v>
      </c>
      <c r="Q107" s="24">
        <v>248.95144883393399</v>
      </c>
      <c r="R107" s="102">
        <v>282.930030752248</v>
      </c>
      <c r="S107" s="99">
        <v>164.32356333618799</v>
      </c>
      <c r="T107" s="24">
        <v>237.869092440022</v>
      </c>
      <c r="U107" s="24">
        <v>232.87189486703701</v>
      </c>
      <c r="V107" s="102">
        <v>275.93415144053301</v>
      </c>
    </row>
    <row r="108" spans="14:22" x14ac:dyDescent="0.3">
      <c r="N108" s="51">
        <v>44377</v>
      </c>
      <c r="O108" s="99">
        <v>170.85139123955699</v>
      </c>
      <c r="P108" s="24">
        <v>290.33441440018402</v>
      </c>
      <c r="Q108" s="24">
        <v>259.82597307262301</v>
      </c>
      <c r="R108" s="102">
        <v>295.24353280603202</v>
      </c>
      <c r="S108" s="99">
        <v>173.99699057695199</v>
      </c>
      <c r="T108" s="24">
        <v>249.56437279271</v>
      </c>
      <c r="U108" s="24">
        <v>243.63171711397399</v>
      </c>
      <c r="V108" s="102">
        <v>286.72636900509099</v>
      </c>
    </row>
    <row r="109" spans="14:22" x14ac:dyDescent="0.3">
      <c r="N109" s="51">
        <v>44469</v>
      </c>
      <c r="O109" s="99">
        <v>178.05952518073499</v>
      </c>
      <c r="P109" s="24">
        <v>306.16631605005699</v>
      </c>
      <c r="Q109" s="24">
        <v>270.693105870735</v>
      </c>
      <c r="R109" s="102">
        <v>311.98160196133102</v>
      </c>
      <c r="S109" s="99">
        <v>184.06406538242399</v>
      </c>
      <c r="T109" s="24">
        <v>280.80455468417802</v>
      </c>
      <c r="U109" s="24">
        <v>263.46514529482999</v>
      </c>
      <c r="V109" s="102">
        <v>303.34572908171799</v>
      </c>
    </row>
    <row r="110" spans="14:22" x14ac:dyDescent="0.3">
      <c r="N110" s="51">
        <v>44561</v>
      </c>
      <c r="O110" s="99">
        <v>182.15243937935199</v>
      </c>
      <c r="P110" s="24">
        <v>313.001740543594</v>
      </c>
      <c r="Q110" s="24">
        <v>278.40005296988801</v>
      </c>
      <c r="R110" s="102">
        <v>322.88909354929098</v>
      </c>
      <c r="S110" s="99">
        <v>189.03615972626699</v>
      </c>
      <c r="T110" s="24">
        <v>286.85143963721998</v>
      </c>
      <c r="U110" s="24">
        <v>280.04638187053899</v>
      </c>
      <c r="V110" s="102">
        <v>318.99872080343903</v>
      </c>
    </row>
    <row r="111" spans="14:22" x14ac:dyDescent="0.3">
      <c r="N111" s="51">
        <v>44651</v>
      </c>
      <c r="O111" s="99">
        <v>185.87414790898001</v>
      </c>
      <c r="P111" s="24">
        <v>314.141981828388</v>
      </c>
      <c r="Q111" s="24">
        <v>291.669755685263</v>
      </c>
      <c r="R111" s="102">
        <v>331.71730552713802</v>
      </c>
      <c r="S111" s="99">
        <v>192.43723751124901</v>
      </c>
      <c r="T111" s="24">
        <v>265.94209630871899</v>
      </c>
      <c r="U111" s="24">
        <v>290.277759767492</v>
      </c>
      <c r="V111" s="102">
        <v>329.94510797068398</v>
      </c>
    </row>
    <row r="112" spans="14:22" x14ac:dyDescent="0.3">
      <c r="N112" s="51">
        <v>44742</v>
      </c>
      <c r="O112" s="99">
        <v>191.56923981389801</v>
      </c>
      <c r="P112" s="24">
        <v>327.05612292910098</v>
      </c>
      <c r="Q112" s="24">
        <v>309.086919918354</v>
      </c>
      <c r="R112" s="102">
        <v>344.17604100785098</v>
      </c>
      <c r="S112" s="99">
        <v>195.73295203426801</v>
      </c>
      <c r="T112" s="24">
        <v>250.56790118112701</v>
      </c>
      <c r="U112" s="24">
        <v>299.55455243211901</v>
      </c>
      <c r="V112" s="102">
        <v>341.12274550735299</v>
      </c>
    </row>
    <row r="113" spans="14:22" x14ac:dyDescent="0.3">
      <c r="N113" s="51">
        <v>44834</v>
      </c>
      <c r="O113" s="99">
        <v>190.175462104449</v>
      </c>
      <c r="P113" s="24">
        <v>336.85281406846201</v>
      </c>
      <c r="Q113" s="24">
        <v>305.94751750134401</v>
      </c>
      <c r="R113" s="102">
        <v>340.20809106385599</v>
      </c>
      <c r="S113" s="99">
        <v>196.386566922301</v>
      </c>
      <c r="T113" s="24">
        <v>241.27104731582199</v>
      </c>
      <c r="U113" s="24">
        <v>296.120476247206</v>
      </c>
      <c r="V113" s="102">
        <v>339.76461964057</v>
      </c>
    </row>
    <row r="114" spans="14:22" x14ac:dyDescent="0.3">
      <c r="N114" s="51">
        <v>44926</v>
      </c>
      <c r="O114" s="99">
        <v>184.64457676617599</v>
      </c>
      <c r="P114" s="24">
        <v>330.51590929858003</v>
      </c>
      <c r="Q114" s="24">
        <v>297.11560847698701</v>
      </c>
      <c r="R114" s="102">
        <v>329.38444890307699</v>
      </c>
      <c r="S114" s="99">
        <v>189.861364655719</v>
      </c>
      <c r="T114" s="24">
        <v>247.05808895474701</v>
      </c>
      <c r="U114" s="24">
        <v>282.88412880831999</v>
      </c>
      <c r="V114" s="102">
        <v>317.22644561898801</v>
      </c>
    </row>
    <row r="115" spans="14:22" x14ac:dyDescent="0.3">
      <c r="N115" s="51">
        <v>45016</v>
      </c>
      <c r="O115" s="99">
        <v>185.135560473879</v>
      </c>
      <c r="P115" s="24">
        <v>322.62230750329098</v>
      </c>
      <c r="Q115" s="24">
        <v>302.92935446709203</v>
      </c>
      <c r="R115" s="102">
        <v>332.69423053265098</v>
      </c>
      <c r="S115" s="99">
        <v>182.11351243379499</v>
      </c>
      <c r="T115" s="24">
        <v>254.76129762895499</v>
      </c>
      <c r="U115" s="24">
        <v>272.55506579988599</v>
      </c>
      <c r="V115" s="102">
        <v>301.69982243082802</v>
      </c>
    </row>
    <row r="116" spans="14:22" x14ac:dyDescent="0.3">
      <c r="N116" s="51">
        <v>45107</v>
      </c>
      <c r="O116" s="99">
        <v>192.702743226438</v>
      </c>
      <c r="P116" s="24">
        <v>328.63486762865898</v>
      </c>
      <c r="Q116" s="24">
        <v>310.51865637412698</v>
      </c>
      <c r="R116" s="102">
        <v>343.48533581661599</v>
      </c>
      <c r="S116" s="99">
        <v>177.95833668357901</v>
      </c>
      <c r="T116" s="24">
        <v>252.05374200711501</v>
      </c>
      <c r="U116" s="24">
        <v>265.72445113272101</v>
      </c>
      <c r="V116" s="102">
        <v>305.61062864992999</v>
      </c>
    </row>
    <row r="117" spans="14:22" x14ac:dyDescent="0.3">
      <c r="N117" s="51">
        <v>45199</v>
      </c>
      <c r="O117" s="99">
        <v>197.07499912225299</v>
      </c>
      <c r="P117" s="24">
        <v>334.46439907250698</v>
      </c>
      <c r="Q117" s="24">
        <v>309.801147824373</v>
      </c>
      <c r="R117" s="102">
        <v>341.38828311298101</v>
      </c>
      <c r="S117" s="99">
        <v>177.96220705928999</v>
      </c>
      <c r="T117" s="24">
        <v>261.40158462316498</v>
      </c>
      <c r="U117" s="24">
        <v>260.395017242927</v>
      </c>
      <c r="V117" s="102">
        <v>297.74610288708999</v>
      </c>
    </row>
    <row r="118" spans="14:22" x14ac:dyDescent="0.3">
      <c r="N118" s="51">
        <v>45291</v>
      </c>
      <c r="O118" s="99">
        <v>193.94382491789901</v>
      </c>
      <c r="P118" s="24">
        <v>327.86283699861201</v>
      </c>
      <c r="Q118" s="24">
        <v>308.023389102051</v>
      </c>
      <c r="R118" s="102">
        <v>332.46722394491297</v>
      </c>
      <c r="S118" s="99">
        <v>176.77857233936999</v>
      </c>
      <c r="T118" s="24">
        <v>260.00847057256698</v>
      </c>
      <c r="U118" s="24">
        <v>251.84458476593599</v>
      </c>
      <c r="V118" s="102">
        <v>275.74974006166099</v>
      </c>
    </row>
    <row r="119" spans="14:22" x14ac:dyDescent="0.3">
      <c r="N119" s="51">
        <v>45382</v>
      </c>
      <c r="O119" s="99">
        <v>193.20639233476601</v>
      </c>
      <c r="P119" s="24">
        <v>328.21944464080002</v>
      </c>
      <c r="Q119" s="24">
        <v>315.845044148162</v>
      </c>
      <c r="R119" s="102">
        <v>331.284388785396</v>
      </c>
      <c r="S119" s="99">
        <v>169.14627308716999</v>
      </c>
      <c r="T119" s="24">
        <v>240.56144366018501</v>
      </c>
      <c r="U119" s="24">
        <v>243.39124387052701</v>
      </c>
      <c r="V119" s="102">
        <v>266.48412413395698</v>
      </c>
    </row>
    <row r="120" spans="14:22" x14ac:dyDescent="0.3">
      <c r="N120" s="51">
        <v>45473</v>
      </c>
      <c r="O120" s="99">
        <v>195.75565880123</v>
      </c>
      <c r="P120" s="24">
        <v>341.459191464073</v>
      </c>
      <c r="Q120" s="24">
        <v>324.853755849957</v>
      </c>
      <c r="R120" s="102">
        <v>329.758275098105</v>
      </c>
      <c r="S120" s="99">
        <v>168.699619412072</v>
      </c>
      <c r="T120" s="24">
        <v>224.54392940794699</v>
      </c>
      <c r="U120" s="24">
        <v>245.03191266370101</v>
      </c>
      <c r="V120" s="102">
        <v>264.80604899999901</v>
      </c>
    </row>
    <row r="121" spans="14:22" x14ac:dyDescent="0.3">
      <c r="N121" s="51">
        <v>45565</v>
      </c>
      <c r="O121" s="99">
        <v>196.89451405160401</v>
      </c>
      <c r="P121" s="24">
        <v>347.608112033118</v>
      </c>
      <c r="Q121" s="24">
        <v>321.724625607316</v>
      </c>
      <c r="R121" s="102">
        <v>327.99950286543299</v>
      </c>
      <c r="S121" s="99">
        <v>172.30193717443501</v>
      </c>
      <c r="T121" s="24">
        <v>220.303786898917</v>
      </c>
      <c r="U121" s="24">
        <v>250.150621101837</v>
      </c>
      <c r="V121" s="102">
        <v>265.370344429412</v>
      </c>
    </row>
    <row r="122" spans="14:22" x14ac:dyDescent="0.3">
      <c r="N122" s="51">
        <v>45657</v>
      </c>
      <c r="O122" s="99">
        <v>197.672973288386</v>
      </c>
      <c r="P122" s="24">
        <v>341.86029185147402</v>
      </c>
      <c r="Q122" s="24">
        <v>316.92621083817897</v>
      </c>
      <c r="R122" s="102">
        <v>329.47960452833502</v>
      </c>
      <c r="S122" s="99">
        <v>172.41500178188201</v>
      </c>
      <c r="T122" s="24">
        <v>223.59788406085701</v>
      </c>
      <c r="U122" s="24">
        <v>251.48527659220801</v>
      </c>
      <c r="V122" s="102">
        <v>271.11104295206502</v>
      </c>
    </row>
    <row r="123" spans="14:22" x14ac:dyDescent="0.3">
      <c r="N123" s="51">
        <v>45747</v>
      </c>
      <c r="O123" s="99">
        <v>198.866985571187</v>
      </c>
      <c r="P123" s="24">
        <v>336.99916328953202</v>
      </c>
      <c r="Q123" s="24">
        <v>321.66119996411402</v>
      </c>
      <c r="R123" s="102">
        <v>331.43276623132698</v>
      </c>
      <c r="S123" s="99">
        <v>176.32082366056301</v>
      </c>
      <c r="T123" s="24">
        <v>226.08265578976099</v>
      </c>
      <c r="U123" s="24">
        <v>250.105693106817</v>
      </c>
      <c r="V123" s="102">
        <v>266.09394578823299</v>
      </c>
    </row>
    <row r="124" spans="14:22" x14ac:dyDescent="0.3">
      <c r="N124" s="51">
        <v>45838</v>
      </c>
      <c r="O124" s="99">
        <v>196.812752180796</v>
      </c>
      <c r="P124" s="24">
        <v>336.45721836730598</v>
      </c>
      <c r="Q124" s="24">
        <v>326.85987794793999</v>
      </c>
      <c r="R124" s="102">
        <v>328.54080890864702</v>
      </c>
      <c r="S124" s="99">
        <v>180.95363143810499</v>
      </c>
      <c r="T124" s="24">
        <v>222.38980345684701</v>
      </c>
      <c r="U124" s="24">
        <v>249.62039443404399</v>
      </c>
      <c r="V124" s="102">
        <v>254.861405736547</v>
      </c>
    </row>
    <row r="125" spans="14:22" x14ac:dyDescent="0.3">
      <c r="N125" s="51">
        <v>45930</v>
      </c>
      <c r="O125" s="99">
        <v>193.47370603733901</v>
      </c>
      <c r="P125" s="24">
        <v>341.70594564620598</v>
      </c>
      <c r="Q125" s="24">
        <v>322.99134517553898</v>
      </c>
      <c r="R125" s="102">
        <v>323.67298316294898</v>
      </c>
      <c r="S125" s="99">
        <v>185.24415182741001</v>
      </c>
      <c r="T125" s="24">
        <v>217.54333719984899</v>
      </c>
      <c r="U125" s="24">
        <v>253.00932564289499</v>
      </c>
      <c r="V125" s="102">
        <v>253.533313891484</v>
      </c>
    </row>
    <row r="126" spans="14:22" x14ac:dyDescent="0.3">
      <c r="N126" s="106"/>
      <c r="O126" s="158" t="s">
        <v>37</v>
      </c>
      <c r="P126" s="159" t="s">
        <v>38</v>
      </c>
      <c r="Q126" s="159" t="s">
        <v>39</v>
      </c>
      <c r="R126" s="161" t="s">
        <v>40</v>
      </c>
      <c r="S126" s="158" t="s">
        <v>37</v>
      </c>
      <c r="T126" s="159" t="s">
        <v>38</v>
      </c>
      <c r="U126" s="159" t="s">
        <v>39</v>
      </c>
      <c r="V126" s="161" t="s">
        <v>40</v>
      </c>
    </row>
    <row r="127" spans="14:22" x14ac:dyDescent="0.3">
      <c r="N127" s="147" t="s">
        <v>133</v>
      </c>
      <c r="O127" s="157">
        <f t="shared" ref="O127:V132" si="0">O120/O119-1</f>
        <v>1.3194524444340994E-2</v>
      </c>
      <c r="P127" s="157">
        <f t="shared" si="0"/>
        <v>4.0338094038768535E-2</v>
      </c>
      <c r="Q127" s="157">
        <f t="shared" si="0"/>
        <v>2.8522567849977198E-2</v>
      </c>
      <c r="R127" s="157">
        <f t="shared" si="0"/>
        <v>-4.606657418679716E-3</v>
      </c>
      <c r="S127" s="157">
        <f t="shared" si="0"/>
        <v>-2.6406356282400179E-3</v>
      </c>
      <c r="T127" s="157">
        <f t="shared" si="0"/>
        <v>-6.6583879812694424E-2</v>
      </c>
      <c r="U127" s="157">
        <f t="shared" si="0"/>
        <v>6.7408702428373157E-3</v>
      </c>
      <c r="V127" s="157">
        <f t="shared" si="0"/>
        <v>-6.2970923292767766E-3</v>
      </c>
    </row>
    <row r="128" spans="14:22" x14ac:dyDescent="0.3">
      <c r="N128" s="147" t="s">
        <v>133</v>
      </c>
      <c r="O128" s="157">
        <f t="shared" si="0"/>
        <v>5.8177385897713041E-3</v>
      </c>
      <c r="P128" s="157">
        <f t="shared" si="0"/>
        <v>1.8007775812624249E-2</v>
      </c>
      <c r="Q128" s="157">
        <f t="shared" si="0"/>
        <v>-9.6324274732605408E-3</v>
      </c>
      <c r="R128" s="157">
        <f t="shared" si="0"/>
        <v>-5.3335196278205821E-3</v>
      </c>
      <c r="S128" s="157">
        <f t="shared" si="0"/>
        <v>2.1353443326767918E-2</v>
      </c>
      <c r="T128" s="157">
        <f t="shared" si="0"/>
        <v>-1.8883354006540953E-2</v>
      </c>
      <c r="U128" s="157">
        <f t="shared" si="0"/>
        <v>2.0889966463924603E-2</v>
      </c>
      <c r="V128" s="157">
        <f t="shared" si="0"/>
        <v>2.1309763562575856E-3</v>
      </c>
    </row>
    <row r="129" spans="14:22" x14ac:dyDescent="0.3">
      <c r="N129" s="147" t="s">
        <v>133</v>
      </c>
      <c r="O129" s="157">
        <f t="shared" si="0"/>
        <v>3.9536867775704643E-3</v>
      </c>
      <c r="P129" s="157">
        <f t="shared" si="0"/>
        <v>-1.6535345357810205E-2</v>
      </c>
      <c r="Q129" s="157">
        <f t="shared" si="0"/>
        <v>-1.4914664241442832E-2</v>
      </c>
      <c r="R129" s="157">
        <f t="shared" si="0"/>
        <v>4.5125119092306321E-3</v>
      </c>
      <c r="S129" s="157">
        <f t="shared" si="0"/>
        <v>6.562004426713397E-4</v>
      </c>
      <c r="T129" s="157">
        <f t="shared" si="0"/>
        <v>1.4952521735141389E-2</v>
      </c>
      <c r="U129" s="157">
        <f t="shared" si="0"/>
        <v>5.3354074616815961E-3</v>
      </c>
      <c r="V129" s="157">
        <f t="shared" si="0"/>
        <v>2.1632780916030381E-2</v>
      </c>
    </row>
    <row r="130" spans="14:22" x14ac:dyDescent="0.3">
      <c r="N130" s="147" t="s">
        <v>133</v>
      </c>
      <c r="O130" s="157">
        <f t="shared" si="0"/>
        <v>6.0403415952015038E-3</v>
      </c>
      <c r="P130" s="157">
        <f t="shared" si="0"/>
        <v>-1.4219634973148598E-2</v>
      </c>
      <c r="Q130" s="157">
        <f t="shared" si="0"/>
        <v>1.4940351930540441E-2</v>
      </c>
      <c r="R130" s="157">
        <f t="shared" si="0"/>
        <v>5.9280200538907035E-3</v>
      </c>
      <c r="S130" s="157">
        <f t="shared" si="0"/>
        <v>2.2653608086970145E-2</v>
      </c>
      <c r="T130" s="157">
        <f t="shared" si="0"/>
        <v>1.1112679976111428E-2</v>
      </c>
      <c r="U130" s="157">
        <f t="shared" si="0"/>
        <v>-5.4857425614941446E-3</v>
      </c>
      <c r="V130" s="157">
        <f t="shared" si="0"/>
        <v>-1.8505690912483774E-2</v>
      </c>
    </row>
    <row r="131" spans="14:22" x14ac:dyDescent="0.3">
      <c r="N131" s="147" t="s">
        <v>133</v>
      </c>
      <c r="O131" s="157">
        <f t="shared" si="0"/>
        <v>-1.0329685364771968E-2</v>
      </c>
      <c r="P131" s="157">
        <f t="shared" si="0"/>
        <v>-1.6081491625556943E-3</v>
      </c>
      <c r="Q131" s="157">
        <f t="shared" si="0"/>
        <v>1.6161967885483186E-2</v>
      </c>
      <c r="R131" s="157">
        <f t="shared" si="0"/>
        <v>-8.7256228633154631E-3</v>
      </c>
      <c r="S131" s="157">
        <f t="shared" si="0"/>
        <v>2.627487599797429E-2</v>
      </c>
      <c r="T131" s="157">
        <f t="shared" si="0"/>
        <v>-1.6334080648575E-2</v>
      </c>
      <c r="U131" s="157">
        <f t="shared" si="0"/>
        <v>-1.9403743543164875E-3</v>
      </c>
      <c r="V131" s="157">
        <f t="shared" si="0"/>
        <v>-4.2212685517562409E-2</v>
      </c>
    </row>
    <row r="132" spans="14:22" x14ac:dyDescent="0.3">
      <c r="N132" s="147" t="str">
        <f>"QTR "&amp;YEAR(N125)&amp;"Q"&amp;(MONTH(N125)/3)</f>
        <v>QTR 2025Q3</v>
      </c>
      <c r="O132" s="157">
        <f t="shared" si="0"/>
        <v>-1.696559855222024E-2</v>
      </c>
      <c r="P132" s="157">
        <f t="shared" si="0"/>
        <v>1.5599984165505454E-2</v>
      </c>
      <c r="Q132" s="157">
        <f t="shared" si="0"/>
        <v>-1.1835447032190194E-2</v>
      </c>
      <c r="R132" s="157">
        <f t="shared" si="0"/>
        <v>-1.4816502588728908E-2</v>
      </c>
      <c r="S132" s="157">
        <f t="shared" si="0"/>
        <v>2.3710606718454263E-2</v>
      </c>
      <c r="T132" s="157">
        <f t="shared" si="0"/>
        <v>-2.179266396958901E-2</v>
      </c>
      <c r="U132" s="157">
        <f t="shared" si="0"/>
        <v>1.3576339451488284E-2</v>
      </c>
      <c r="V132" s="157">
        <f t="shared" si="0"/>
        <v>-5.2110355478297565E-3</v>
      </c>
    </row>
    <row r="133" spans="14:22" x14ac:dyDescent="0.3">
      <c r="N133" s="106">
        <v>43008</v>
      </c>
      <c r="O133" s="158" t="s">
        <v>95</v>
      </c>
      <c r="P133" s="159" t="s">
        <v>95</v>
      </c>
      <c r="Q133" s="159" t="s">
        <v>95</v>
      </c>
      <c r="R133" s="159" t="s">
        <v>95</v>
      </c>
      <c r="S133" s="159" t="s">
        <v>95</v>
      </c>
      <c r="T133" s="159" t="s">
        <v>95</v>
      </c>
      <c r="U133" s="159" t="s">
        <v>95</v>
      </c>
      <c r="V133" s="159" t="s">
        <v>95</v>
      </c>
    </row>
    <row r="134" spans="14:22" x14ac:dyDescent="0.3">
      <c r="N134" s="106">
        <v>43100</v>
      </c>
      <c r="O134" s="158" t="s">
        <v>95</v>
      </c>
      <c r="P134" s="159" t="s">
        <v>95</v>
      </c>
      <c r="Q134" s="159" t="s">
        <v>95</v>
      </c>
      <c r="R134" s="159" t="s">
        <v>95</v>
      </c>
      <c r="S134" s="159" t="s">
        <v>95</v>
      </c>
      <c r="T134" s="159" t="s">
        <v>95</v>
      </c>
      <c r="U134" s="159" t="s">
        <v>95</v>
      </c>
      <c r="V134" s="159" t="s">
        <v>95</v>
      </c>
    </row>
    <row r="135" spans="14:22" x14ac:dyDescent="0.3">
      <c r="N135" s="147" t="s">
        <v>135</v>
      </c>
      <c r="O135" s="157">
        <f t="shared" ref="O135:V140" si="1">O120/O116-1</f>
        <v>1.584261606076165E-2</v>
      </c>
      <c r="P135" s="157">
        <f t="shared" si="1"/>
        <v>3.9023016419258649E-2</v>
      </c>
      <c r="Q135" s="157">
        <f t="shared" si="1"/>
        <v>4.6165018370292188E-2</v>
      </c>
      <c r="R135" s="157">
        <f t="shared" si="1"/>
        <v>-3.9964037142592113E-2</v>
      </c>
      <c r="S135" s="157">
        <f t="shared" si="1"/>
        <v>-5.2027443299661691E-2</v>
      </c>
      <c r="T135" s="157">
        <f t="shared" si="1"/>
        <v>-0.10914264704069132</v>
      </c>
      <c r="U135" s="157">
        <f t="shared" si="1"/>
        <v>-7.7872165624249368E-2</v>
      </c>
      <c r="V135" s="157">
        <f t="shared" si="1"/>
        <v>-0.13351819545736976</v>
      </c>
    </row>
    <row r="136" spans="14:22" x14ac:dyDescent="0.3">
      <c r="N136" s="147" t="s">
        <v>135</v>
      </c>
      <c r="O136" s="157">
        <f t="shared" si="1"/>
        <v>-9.1581921325811777E-4</v>
      </c>
      <c r="P136" s="157">
        <f t="shared" si="1"/>
        <v>3.9297793717536056E-2</v>
      </c>
      <c r="Q136" s="157">
        <f t="shared" si="1"/>
        <v>3.8487519709586193E-2</v>
      </c>
      <c r="R136" s="157">
        <f t="shared" si="1"/>
        <v>-3.9218628493811192E-2</v>
      </c>
      <c r="S136" s="157">
        <f t="shared" si="1"/>
        <v>-3.1806022067197737E-2</v>
      </c>
      <c r="T136" s="157">
        <f t="shared" si="1"/>
        <v>-0.15722092038383906</v>
      </c>
      <c r="U136" s="157">
        <f t="shared" si="1"/>
        <v>-3.9341751810607062E-2</v>
      </c>
      <c r="V136" s="157">
        <f t="shared" si="1"/>
        <v>-0.10873612834474411</v>
      </c>
    </row>
    <row r="137" spans="14:22" x14ac:dyDescent="0.3">
      <c r="N137" s="147" t="s">
        <v>135</v>
      </c>
      <c r="O137" s="157">
        <f t="shared" si="1"/>
        <v>1.9227981979140774E-2</v>
      </c>
      <c r="P137" s="157">
        <f t="shared" si="1"/>
        <v>4.269302059666269E-2</v>
      </c>
      <c r="Q137" s="157">
        <f t="shared" si="1"/>
        <v>2.8903070517084517E-2</v>
      </c>
      <c r="R137" s="157">
        <f t="shared" si="1"/>
        <v>-8.9862073654303209E-3</v>
      </c>
      <c r="S137" s="157">
        <f t="shared" si="1"/>
        <v>-2.468382055439966E-2</v>
      </c>
      <c r="T137" s="157">
        <f t="shared" si="1"/>
        <v>-0.14003615509729317</v>
      </c>
      <c r="U137" s="157">
        <f t="shared" si="1"/>
        <v>-1.4267059744879074E-3</v>
      </c>
      <c r="V137" s="157">
        <f t="shared" si="1"/>
        <v>-1.6822126862417686E-2</v>
      </c>
    </row>
    <row r="138" spans="14:22" x14ac:dyDescent="0.3">
      <c r="N138" s="147" t="s">
        <v>135</v>
      </c>
      <c r="O138" s="157">
        <f t="shared" si="1"/>
        <v>2.9298167457176838E-2</v>
      </c>
      <c r="P138" s="157">
        <f t="shared" si="1"/>
        <v>2.6749538432558229E-2</v>
      </c>
      <c r="Q138" s="157">
        <f t="shared" si="1"/>
        <v>1.841458627802206E-2</v>
      </c>
      <c r="R138" s="157">
        <f t="shared" si="1"/>
        <v>4.4788541492990497E-4</v>
      </c>
      <c r="S138" s="157">
        <f t="shared" si="1"/>
        <v>4.2416249808209461E-2</v>
      </c>
      <c r="T138" s="157">
        <f t="shared" si="1"/>
        <v>-6.0187483289618982E-2</v>
      </c>
      <c r="U138" s="157">
        <f t="shared" si="1"/>
        <v>2.758706159479507E-2</v>
      </c>
      <c r="V138" s="157">
        <f t="shared" si="1"/>
        <v>-1.4641710720743051E-3</v>
      </c>
    </row>
    <row r="139" spans="14:22" x14ac:dyDescent="0.3">
      <c r="N139" s="147" t="s">
        <v>135</v>
      </c>
      <c r="O139" s="157">
        <f t="shared" si="1"/>
        <v>5.4000655002233167E-3</v>
      </c>
      <c r="P139" s="157">
        <f t="shared" si="1"/>
        <v>-1.4648816672118481E-2</v>
      </c>
      <c r="Q139" s="157">
        <f t="shared" si="1"/>
        <v>6.1754622252530034E-3</v>
      </c>
      <c r="R139" s="157">
        <f t="shared" si="1"/>
        <v>-3.6919958690825316E-3</v>
      </c>
      <c r="S139" s="157">
        <f t="shared" si="1"/>
        <v>7.2638053771187705E-2</v>
      </c>
      <c r="T139" s="157">
        <f t="shared" si="1"/>
        <v>-9.5933386254518638E-3</v>
      </c>
      <c r="U139" s="157">
        <f t="shared" si="1"/>
        <v>1.8726057844720589E-2</v>
      </c>
      <c r="V139" s="157">
        <f t="shared" si="1"/>
        <v>-3.7554441452551712E-2</v>
      </c>
    </row>
    <row r="140" spans="14:22" x14ac:dyDescent="0.3">
      <c r="N140" s="147" t="str">
        <f>"Y/Y "&amp;RIGHT(N132,4)</f>
        <v>Y/Y 25Q3</v>
      </c>
      <c r="O140" s="157">
        <f>O125/O121-1</f>
        <v>-1.7373810696261649E-2</v>
      </c>
      <c r="P140" s="157">
        <f t="shared" si="1"/>
        <v>-1.6979368957735108E-2</v>
      </c>
      <c r="Q140" s="157">
        <f t="shared" si="1"/>
        <v>3.9372788633502687E-3</v>
      </c>
      <c r="R140" s="157">
        <f t="shared" si="1"/>
        <v>-1.3190628841468155E-2</v>
      </c>
      <c r="S140" s="157">
        <f t="shared" si="1"/>
        <v>7.5113576000440219E-2</v>
      </c>
      <c r="T140" s="157">
        <f t="shared" si="1"/>
        <v>-1.2530196316301145E-2</v>
      </c>
      <c r="U140" s="157">
        <f t="shared" si="1"/>
        <v>1.1427933012783553E-2</v>
      </c>
      <c r="V140" s="157">
        <f t="shared" si="1"/>
        <v>-4.4605702130656177E-2</v>
      </c>
    </row>
    <row r="141" spans="14:22" x14ac:dyDescent="0.3">
      <c r="N141" s="106"/>
      <c r="O141" s="158"/>
      <c r="P141" s="159"/>
      <c r="Q141" s="159"/>
      <c r="R141" s="159"/>
      <c r="S141" s="159"/>
      <c r="T141" s="159"/>
      <c r="U141" s="159"/>
      <c r="V141" s="159"/>
    </row>
    <row r="142" spans="14:22" x14ac:dyDescent="0.3">
      <c r="N142" s="106" t="s">
        <v>116</v>
      </c>
      <c r="O142" s="158">
        <f>MIN($O$59:$O$74)</f>
        <v>87.332903315937799</v>
      </c>
      <c r="P142" s="158">
        <f>MIN($P$59:$P$74)</f>
        <v>147.59390063784099</v>
      </c>
      <c r="Q142" s="158">
        <f>MIN($Q$59:$Q$74)</f>
        <v>119.25412559795301</v>
      </c>
      <c r="R142" s="158">
        <f>MIN($R$59:$R$74)</f>
        <v>119.118750605185</v>
      </c>
      <c r="S142" s="158">
        <f t="shared" ref="S142:V142" si="2">MIN($R$59:$R$74)</f>
        <v>119.118750605185</v>
      </c>
      <c r="T142" s="158">
        <f t="shared" si="2"/>
        <v>119.118750605185</v>
      </c>
      <c r="U142" s="158">
        <f t="shared" si="2"/>
        <v>119.118750605185</v>
      </c>
      <c r="V142" s="158">
        <f t="shared" si="2"/>
        <v>119.118750605185</v>
      </c>
    </row>
    <row r="143" spans="14:22" x14ac:dyDescent="0.3">
      <c r="N143" s="106" t="s">
        <v>117</v>
      </c>
      <c r="O143" s="157">
        <f t="shared" ref="O143:V143" si="3">O125/O142-1</f>
        <v>1.2153586871768534</v>
      </c>
      <c r="P143" s="157">
        <f t="shared" si="3"/>
        <v>1.3151766039754449</v>
      </c>
      <c r="Q143" s="157">
        <f t="shared" si="3"/>
        <v>1.7084291093161403</v>
      </c>
      <c r="R143" s="157">
        <f t="shared" si="3"/>
        <v>1.7172295001292612</v>
      </c>
      <c r="S143" s="157">
        <f t="shared" si="3"/>
        <v>0.55512168223956082</v>
      </c>
      <c r="T143" s="157">
        <f t="shared" si="3"/>
        <v>0.82627282518172884</v>
      </c>
      <c r="U143" s="157">
        <f t="shared" si="3"/>
        <v>1.124009229088422</v>
      </c>
      <c r="V143" s="157">
        <f t="shared" si="3"/>
        <v>1.1284081020276266</v>
      </c>
    </row>
    <row r="144" spans="14:22" x14ac:dyDescent="0.3">
      <c r="N144" s="51"/>
    </row>
    <row r="145" spans="14:14" x14ac:dyDescent="0.3">
      <c r="N145" s="51"/>
    </row>
    <row r="146" spans="14:14" x14ac:dyDescent="0.3">
      <c r="N146" s="51"/>
    </row>
    <row r="147" spans="14:14" x14ac:dyDescent="0.3">
      <c r="N147" s="51"/>
    </row>
    <row r="148" spans="14:14" x14ac:dyDescent="0.3">
      <c r="N148" s="51"/>
    </row>
    <row r="149" spans="14:14" x14ac:dyDescent="0.3">
      <c r="N149" s="51"/>
    </row>
    <row r="150" spans="14:14" x14ac:dyDescent="0.3">
      <c r="N150" s="51"/>
    </row>
    <row r="151" spans="14:14" x14ac:dyDescent="0.3">
      <c r="N151" s="51"/>
    </row>
    <row r="152" spans="14:14" x14ac:dyDescent="0.3">
      <c r="N152" s="51"/>
    </row>
    <row r="153" spans="14:14" x14ac:dyDescent="0.3">
      <c r="N153" s="51"/>
    </row>
    <row r="154" spans="14:14" x14ac:dyDescent="0.3">
      <c r="N154" s="51"/>
    </row>
    <row r="155" spans="14:14" x14ac:dyDescent="0.3">
      <c r="N155" s="51"/>
    </row>
    <row r="156" spans="14:14" x14ac:dyDescent="0.3">
      <c r="N156" s="51"/>
    </row>
    <row r="157" spans="14:14" x14ac:dyDescent="0.3">
      <c r="N157" s="51"/>
    </row>
    <row r="158" spans="14:14" x14ac:dyDescent="0.3">
      <c r="N158" s="51"/>
    </row>
    <row r="159" spans="14:14" x14ac:dyDescent="0.3">
      <c r="N159" s="51"/>
    </row>
    <row r="160" spans="14:14" x14ac:dyDescent="0.3">
      <c r="N160" s="51"/>
    </row>
    <row r="161" spans="14:14" x14ac:dyDescent="0.3">
      <c r="N161" s="51"/>
    </row>
    <row r="162" spans="14:14" x14ac:dyDescent="0.3">
      <c r="N162" s="51"/>
    </row>
    <row r="163" spans="14:14" x14ac:dyDescent="0.3">
      <c r="N163" s="51"/>
    </row>
    <row r="164" spans="14:14" x14ac:dyDescent="0.3">
      <c r="N164" s="51"/>
    </row>
    <row r="165" spans="14:14" x14ac:dyDescent="0.3">
      <c r="N165" s="51"/>
    </row>
    <row r="166" spans="14:14" x14ac:dyDescent="0.3">
      <c r="N166" s="51"/>
    </row>
    <row r="167" spans="14:14" x14ac:dyDescent="0.3">
      <c r="N167" s="51"/>
    </row>
    <row r="168" spans="14:14" x14ac:dyDescent="0.3">
      <c r="N168" s="51"/>
    </row>
    <row r="169" spans="14:14" x14ac:dyDescent="0.3">
      <c r="N169" s="51"/>
    </row>
    <row r="170" spans="14:14" x14ac:dyDescent="0.3">
      <c r="N170" s="51"/>
    </row>
    <row r="171" spans="14:14" x14ac:dyDescent="0.3">
      <c r="N171" s="51"/>
    </row>
    <row r="172" spans="14:14" x14ac:dyDescent="0.3">
      <c r="N172" s="51"/>
    </row>
    <row r="173" spans="14:14" x14ac:dyDescent="0.3">
      <c r="N173" s="51"/>
    </row>
    <row r="174" spans="14:14" x14ac:dyDescent="0.3">
      <c r="N174" s="51"/>
    </row>
    <row r="175" spans="14:14" x14ac:dyDescent="0.3">
      <c r="N175" s="51"/>
    </row>
    <row r="176" spans="14:14" x14ac:dyDescent="0.3">
      <c r="N176" s="51"/>
    </row>
    <row r="177" spans="14:14" x14ac:dyDescent="0.3">
      <c r="N177" s="51"/>
    </row>
    <row r="178" spans="14:14" x14ac:dyDescent="0.3">
      <c r="N178" s="51"/>
    </row>
    <row r="179" spans="14:14" x14ac:dyDescent="0.3">
      <c r="N179" s="51"/>
    </row>
    <row r="180" spans="14:14" x14ac:dyDescent="0.3">
      <c r="N180" s="51"/>
    </row>
    <row r="181" spans="14:14" x14ac:dyDescent="0.3">
      <c r="N181" s="51"/>
    </row>
    <row r="182" spans="14:14" x14ac:dyDescent="0.3">
      <c r="N182" s="51"/>
    </row>
    <row r="183" spans="14:14" x14ac:dyDescent="0.3">
      <c r="N183" s="51"/>
    </row>
    <row r="184" spans="14:14" x14ac:dyDescent="0.3">
      <c r="N184" s="51"/>
    </row>
    <row r="185" spans="14:14" x14ac:dyDescent="0.3">
      <c r="N185" s="51"/>
    </row>
    <row r="186" spans="14:14" x14ac:dyDescent="0.3">
      <c r="N186" s="51"/>
    </row>
    <row r="187" spans="14:14" x14ac:dyDescent="0.3">
      <c r="N187" s="51"/>
    </row>
    <row r="188" spans="14:14" x14ac:dyDescent="0.3">
      <c r="N188" s="51"/>
    </row>
    <row r="189" spans="14:14" x14ac:dyDescent="0.3">
      <c r="N189" s="51"/>
    </row>
    <row r="190" spans="14:14" x14ac:dyDescent="0.3">
      <c r="N190" s="51"/>
    </row>
    <row r="191" spans="14:14" x14ac:dyDescent="0.3">
      <c r="N191" s="51"/>
    </row>
    <row r="192" spans="14:14" x14ac:dyDescent="0.3">
      <c r="N192" s="51"/>
    </row>
    <row r="193" spans="14:14" x14ac:dyDescent="0.3">
      <c r="N193" s="51"/>
    </row>
    <row r="194" spans="14:14" x14ac:dyDescent="0.3">
      <c r="N194" s="51"/>
    </row>
    <row r="195" spans="14:14" x14ac:dyDescent="0.3">
      <c r="N195" s="51"/>
    </row>
    <row r="196" spans="14:14" x14ac:dyDescent="0.3">
      <c r="N196" s="51"/>
    </row>
    <row r="197" spans="14:14" x14ac:dyDescent="0.3">
      <c r="N197" s="51"/>
    </row>
    <row r="198" spans="14:14" x14ac:dyDescent="0.3">
      <c r="N198" s="51"/>
    </row>
    <row r="199" spans="14:14" x14ac:dyDescent="0.3">
      <c r="N199" s="51"/>
    </row>
    <row r="200" spans="14:14" x14ac:dyDescent="0.3">
      <c r="N200" s="51"/>
    </row>
    <row r="201" spans="14:14" x14ac:dyDescent="0.3">
      <c r="N201" s="51"/>
    </row>
    <row r="202" spans="14:14" x14ac:dyDescent="0.3">
      <c r="N202" s="51"/>
    </row>
    <row r="203" spans="14:14" x14ac:dyDescent="0.3">
      <c r="N203" s="51"/>
    </row>
    <row r="204" spans="14:14" x14ac:dyDescent="0.3">
      <c r="N204" s="51"/>
    </row>
    <row r="205" spans="14:14" x14ac:dyDescent="0.3">
      <c r="N205" s="51"/>
    </row>
    <row r="206" spans="14:14" x14ac:dyDescent="0.3">
      <c r="N206" s="51"/>
    </row>
    <row r="207" spans="14:14" x14ac:dyDescent="0.3">
      <c r="N207" s="51"/>
    </row>
    <row r="208" spans="14:14" x14ac:dyDescent="0.3">
      <c r="N208" s="51"/>
    </row>
    <row r="209" spans="14:14" x14ac:dyDescent="0.3">
      <c r="N209" s="51"/>
    </row>
    <row r="210" spans="14:14" x14ac:dyDescent="0.3">
      <c r="N210" s="51"/>
    </row>
    <row r="211" spans="14:14" x14ac:dyDescent="0.3">
      <c r="N211" s="51"/>
    </row>
    <row r="212" spans="14:14" x14ac:dyDescent="0.3">
      <c r="N212" s="51"/>
    </row>
    <row r="213" spans="14:14" x14ac:dyDescent="0.3">
      <c r="N213" s="51"/>
    </row>
    <row r="214" spans="14:14" x14ac:dyDescent="0.3">
      <c r="N214" s="51"/>
    </row>
    <row r="215" spans="14:14" x14ac:dyDescent="0.3">
      <c r="N215" s="51"/>
    </row>
    <row r="216" spans="14:14" x14ac:dyDescent="0.3">
      <c r="N216" s="51"/>
    </row>
    <row r="217" spans="14:14" x14ac:dyDescent="0.3">
      <c r="N217" s="51"/>
    </row>
    <row r="218" spans="14:14" x14ac:dyDescent="0.3">
      <c r="N218" s="51"/>
    </row>
    <row r="219" spans="14:14" x14ac:dyDescent="0.3">
      <c r="N219" s="51"/>
    </row>
    <row r="220" spans="14:14" x14ac:dyDescent="0.3">
      <c r="N220" s="51"/>
    </row>
    <row r="221" spans="14:14" x14ac:dyDescent="0.3">
      <c r="N221" s="51"/>
    </row>
    <row r="222" spans="14:14" x14ac:dyDescent="0.3">
      <c r="N222" s="51"/>
    </row>
    <row r="223" spans="14:14" x14ac:dyDescent="0.3">
      <c r="N223" s="51"/>
    </row>
    <row r="224" spans="14:14" x14ac:dyDescent="0.3">
      <c r="N224" s="51"/>
    </row>
    <row r="225" spans="14:14" x14ac:dyDescent="0.3">
      <c r="N225" s="51"/>
    </row>
    <row r="226" spans="14:14" x14ac:dyDescent="0.3">
      <c r="N226" s="51"/>
    </row>
    <row r="227" spans="14:14" x14ac:dyDescent="0.3">
      <c r="N227" s="51"/>
    </row>
    <row r="228" spans="14:14" x14ac:dyDescent="0.3">
      <c r="N228" s="51"/>
    </row>
    <row r="229" spans="14:14" x14ac:dyDescent="0.3">
      <c r="N229" s="51"/>
    </row>
    <row r="230" spans="14:14" x14ac:dyDescent="0.3">
      <c r="N230" s="51"/>
    </row>
    <row r="231" spans="14:14" x14ac:dyDescent="0.3">
      <c r="N231" s="51"/>
    </row>
    <row r="232" spans="14:14" x14ac:dyDescent="0.3">
      <c r="N232" s="51"/>
    </row>
    <row r="233" spans="14:14" x14ac:dyDescent="0.3">
      <c r="N233" s="51"/>
    </row>
    <row r="234" spans="14:14" x14ac:dyDescent="0.3">
      <c r="N234" s="51"/>
    </row>
    <row r="235" spans="14:14" x14ac:dyDescent="0.3">
      <c r="N235" s="51"/>
    </row>
    <row r="236" spans="14:14" x14ac:dyDescent="0.3">
      <c r="N236" s="51"/>
    </row>
    <row r="237" spans="14:14" x14ac:dyDescent="0.3">
      <c r="N237" s="51"/>
    </row>
    <row r="238" spans="14:14" x14ac:dyDescent="0.3">
      <c r="N238" s="51"/>
    </row>
    <row r="239" spans="14:14" x14ac:dyDescent="0.3">
      <c r="N239" s="51"/>
    </row>
    <row r="240" spans="14:14" x14ac:dyDescent="0.3">
      <c r="N240" s="51"/>
    </row>
    <row r="241" spans="14:14" x14ac:dyDescent="0.3">
      <c r="N241" s="51"/>
    </row>
    <row r="242" spans="14:14" x14ac:dyDescent="0.3">
      <c r="N242" s="51"/>
    </row>
    <row r="243" spans="14:14" x14ac:dyDescent="0.3">
      <c r="N243" s="51"/>
    </row>
    <row r="244" spans="14:14" x14ac:dyDescent="0.3">
      <c r="N244" s="51"/>
    </row>
    <row r="245" spans="14:14" x14ac:dyDescent="0.3">
      <c r="N245" s="51"/>
    </row>
    <row r="246" spans="14:14" x14ac:dyDescent="0.3">
      <c r="N246" s="51"/>
    </row>
    <row r="247" spans="14:14" x14ac:dyDescent="0.3">
      <c r="N247" s="51"/>
    </row>
    <row r="248" spans="14:14" x14ac:dyDescent="0.3">
      <c r="N248" s="51"/>
    </row>
    <row r="249" spans="14:14" x14ac:dyDescent="0.3">
      <c r="N249" s="51"/>
    </row>
    <row r="250" spans="14:14" x14ac:dyDescent="0.3">
      <c r="N250" s="51"/>
    </row>
    <row r="251" spans="14:14" x14ac:dyDescent="0.3">
      <c r="N251" s="51"/>
    </row>
    <row r="252" spans="14:14" x14ac:dyDescent="0.3">
      <c r="N252" s="51"/>
    </row>
    <row r="253" spans="14:14" x14ac:dyDescent="0.3">
      <c r="N253" s="51"/>
    </row>
    <row r="254" spans="14:14" x14ac:dyDescent="0.3">
      <c r="N254" s="51"/>
    </row>
    <row r="255" spans="14:14" x14ac:dyDescent="0.3">
      <c r="N255" s="51"/>
    </row>
    <row r="256" spans="14:14" x14ac:dyDescent="0.3">
      <c r="N256" s="51"/>
    </row>
    <row r="257" spans="14:14" x14ac:dyDescent="0.3">
      <c r="N257" s="51"/>
    </row>
    <row r="258" spans="14:14" x14ac:dyDescent="0.3">
      <c r="N258" s="51"/>
    </row>
    <row r="259" spans="14:14" x14ac:dyDescent="0.3">
      <c r="N259" s="51"/>
    </row>
    <row r="260" spans="14:14" x14ac:dyDescent="0.3">
      <c r="N260" s="51"/>
    </row>
    <row r="261" spans="14:14" x14ac:dyDescent="0.3">
      <c r="N261" s="51"/>
    </row>
    <row r="262" spans="14:14" x14ac:dyDescent="0.3">
      <c r="N262" s="51"/>
    </row>
    <row r="263" spans="14:14" x14ac:dyDescent="0.3">
      <c r="N263" s="51"/>
    </row>
    <row r="264" spans="14:14" x14ac:dyDescent="0.3">
      <c r="N264" s="51"/>
    </row>
    <row r="265" spans="14:14" x14ac:dyDescent="0.3">
      <c r="N265" s="51"/>
    </row>
    <row r="266" spans="14:14" x14ac:dyDescent="0.3">
      <c r="N266" s="51"/>
    </row>
    <row r="267" spans="14:14" x14ac:dyDescent="0.3">
      <c r="N267" s="51"/>
    </row>
    <row r="268" spans="14:14" x14ac:dyDescent="0.3">
      <c r="N268" s="51"/>
    </row>
    <row r="269" spans="14:14" x14ac:dyDescent="0.3">
      <c r="N269" s="51"/>
    </row>
    <row r="270" spans="14:14" x14ac:dyDescent="0.3">
      <c r="N270" s="51"/>
    </row>
    <row r="271" spans="14:14" x14ac:dyDescent="0.3">
      <c r="N271" s="51"/>
    </row>
    <row r="272" spans="14:14" x14ac:dyDescent="0.3">
      <c r="N272" s="51"/>
    </row>
    <row r="273" spans="14:14" x14ac:dyDescent="0.3">
      <c r="N273" s="51"/>
    </row>
    <row r="274" spans="14:14" x14ac:dyDescent="0.3">
      <c r="N274" s="51"/>
    </row>
    <row r="275" spans="14:14" x14ac:dyDescent="0.3">
      <c r="N275" s="51"/>
    </row>
    <row r="276" spans="14:14" x14ac:dyDescent="0.3">
      <c r="N276" s="51"/>
    </row>
    <row r="277" spans="14:14" x14ac:dyDescent="0.3">
      <c r="N277" s="51"/>
    </row>
    <row r="278" spans="14:14" x14ac:dyDescent="0.3">
      <c r="N278" s="51"/>
    </row>
    <row r="279" spans="14:14" x14ac:dyDescent="0.3">
      <c r="N279" s="51"/>
    </row>
    <row r="280" spans="14:14" x14ac:dyDescent="0.3">
      <c r="N280" s="51"/>
    </row>
    <row r="281" spans="14:14" x14ac:dyDescent="0.3">
      <c r="N281" s="51"/>
    </row>
    <row r="282" spans="14:14" x14ac:dyDescent="0.3">
      <c r="N282" s="51"/>
    </row>
    <row r="283" spans="14:14" x14ac:dyDescent="0.3">
      <c r="N283" s="51"/>
    </row>
    <row r="284" spans="14:14" x14ac:dyDescent="0.3">
      <c r="N284" s="51"/>
    </row>
    <row r="285" spans="14:14" x14ac:dyDescent="0.3">
      <c r="N285" s="51"/>
    </row>
    <row r="286" spans="14:14" x14ac:dyDescent="0.3">
      <c r="N286" s="51"/>
    </row>
    <row r="287" spans="14:14" x14ac:dyDescent="0.3">
      <c r="N287" s="51"/>
    </row>
    <row r="288" spans="14:14" x14ac:dyDescent="0.3">
      <c r="N288" s="51"/>
    </row>
    <row r="289" spans="14:14" x14ac:dyDescent="0.3">
      <c r="N289" s="51"/>
    </row>
    <row r="290" spans="14:14" x14ac:dyDescent="0.3">
      <c r="N290" s="51"/>
    </row>
    <row r="291" spans="14:14" x14ac:dyDescent="0.3">
      <c r="N291" s="51"/>
    </row>
    <row r="292" spans="14:14" x14ac:dyDescent="0.3">
      <c r="N292" s="51"/>
    </row>
    <row r="293" spans="14:14" x14ac:dyDescent="0.3">
      <c r="N293" s="51"/>
    </row>
    <row r="294" spans="14:14" x14ac:dyDescent="0.3">
      <c r="N294" s="51"/>
    </row>
    <row r="295" spans="14:14" x14ac:dyDescent="0.3">
      <c r="N295" s="51"/>
    </row>
    <row r="296" spans="14:14" x14ac:dyDescent="0.3">
      <c r="N296" s="51"/>
    </row>
    <row r="297" spans="14:14" x14ac:dyDescent="0.3">
      <c r="N297" s="51"/>
    </row>
    <row r="298" spans="14:14" x14ac:dyDescent="0.3">
      <c r="N298" s="51"/>
    </row>
    <row r="299" spans="14:14" x14ac:dyDescent="0.3">
      <c r="N299" s="51"/>
    </row>
    <row r="300" spans="14:14" x14ac:dyDescent="0.3">
      <c r="N300" s="51"/>
    </row>
    <row r="301" spans="14:14" x14ac:dyDescent="0.3">
      <c r="N301" s="51"/>
    </row>
    <row r="302" spans="14:14" x14ac:dyDescent="0.3">
      <c r="N302" s="51"/>
    </row>
    <row r="303" spans="14:14" x14ac:dyDescent="0.3">
      <c r="N303" s="51"/>
    </row>
    <row r="304" spans="14:14" x14ac:dyDescent="0.3">
      <c r="N304" s="51"/>
    </row>
    <row r="305" spans="14:14" x14ac:dyDescent="0.3">
      <c r="N305" s="51"/>
    </row>
    <row r="306" spans="14:14" x14ac:dyDescent="0.3">
      <c r="N306" s="51"/>
    </row>
    <row r="307" spans="14:14" x14ac:dyDescent="0.3">
      <c r="N307" s="51"/>
    </row>
    <row r="308" spans="14:14" x14ac:dyDescent="0.3">
      <c r="N308" s="51"/>
    </row>
    <row r="309" spans="14:14" x14ac:dyDescent="0.3">
      <c r="N309" s="51"/>
    </row>
    <row r="310" spans="14:14" x14ac:dyDescent="0.3">
      <c r="N310" s="51"/>
    </row>
    <row r="311" spans="14:14" x14ac:dyDescent="0.3">
      <c r="N311" s="51"/>
    </row>
    <row r="312" spans="14:14" x14ac:dyDescent="0.3">
      <c r="N312" s="51"/>
    </row>
    <row r="313" spans="14:14" x14ac:dyDescent="0.3">
      <c r="N313" s="51"/>
    </row>
    <row r="314" spans="14:14" x14ac:dyDescent="0.3">
      <c r="N314" s="51"/>
    </row>
    <row r="315" spans="14:14" x14ac:dyDescent="0.3">
      <c r="N315" s="51"/>
    </row>
    <row r="316" spans="14:14" x14ac:dyDescent="0.3">
      <c r="N316" s="51"/>
    </row>
    <row r="317" spans="14:14" x14ac:dyDescent="0.3">
      <c r="N317" s="51"/>
    </row>
    <row r="318" spans="14:14" x14ac:dyDescent="0.3">
      <c r="N318" s="51"/>
    </row>
    <row r="319" spans="14:14" x14ac:dyDescent="0.3">
      <c r="N319" s="51"/>
    </row>
    <row r="320" spans="14:14" x14ac:dyDescent="0.3">
      <c r="N320" s="51"/>
    </row>
    <row r="321" spans="14:14" x14ac:dyDescent="0.3">
      <c r="N321" s="51"/>
    </row>
    <row r="322" spans="14:14" x14ac:dyDescent="0.3">
      <c r="N322" s="51"/>
    </row>
    <row r="323" spans="14:14" x14ac:dyDescent="0.3">
      <c r="N323" s="51"/>
    </row>
    <row r="324" spans="14:14" x14ac:dyDescent="0.3">
      <c r="N324" s="51"/>
    </row>
    <row r="325" spans="14:14" x14ac:dyDescent="0.3">
      <c r="N325" s="51"/>
    </row>
    <row r="326" spans="14:14" x14ac:dyDescent="0.3">
      <c r="N326" s="51"/>
    </row>
    <row r="327" spans="14:14" x14ac:dyDescent="0.3">
      <c r="N327" s="51"/>
    </row>
    <row r="328" spans="14:14" x14ac:dyDescent="0.3">
      <c r="N328" s="51"/>
    </row>
    <row r="329" spans="14:14" x14ac:dyDescent="0.3">
      <c r="N329" s="51"/>
    </row>
    <row r="330" spans="14:14" x14ac:dyDescent="0.3">
      <c r="N330" s="51"/>
    </row>
    <row r="331" spans="14:14" x14ac:dyDescent="0.3">
      <c r="N331" s="51"/>
    </row>
    <row r="332" spans="14:14" x14ac:dyDescent="0.3">
      <c r="N332" s="51"/>
    </row>
    <row r="333" spans="14:14" x14ac:dyDescent="0.3">
      <c r="N333" s="51"/>
    </row>
    <row r="334" spans="14:14" x14ac:dyDescent="0.3">
      <c r="N334" s="51"/>
    </row>
    <row r="335" spans="14:14" x14ac:dyDescent="0.3">
      <c r="N335" s="51"/>
    </row>
    <row r="336" spans="14:14" x14ac:dyDescent="0.3">
      <c r="N336" s="51"/>
    </row>
    <row r="337" spans="14:14" x14ac:dyDescent="0.3">
      <c r="N337" s="51"/>
    </row>
    <row r="338" spans="14:14" x14ac:dyDescent="0.3">
      <c r="N338" s="51"/>
    </row>
    <row r="339" spans="14:14" x14ac:dyDescent="0.3">
      <c r="N339" s="51"/>
    </row>
    <row r="340" spans="14:14" x14ac:dyDescent="0.3">
      <c r="N340" s="51"/>
    </row>
    <row r="341" spans="14:14" x14ac:dyDescent="0.3">
      <c r="N341" s="51"/>
    </row>
    <row r="342" spans="14:14" x14ac:dyDescent="0.3">
      <c r="N342" s="51"/>
    </row>
    <row r="343" spans="14:14" x14ac:dyDescent="0.3">
      <c r="N343" s="51"/>
    </row>
    <row r="344" spans="14:14" x14ac:dyDescent="0.3">
      <c r="N344" s="51"/>
    </row>
    <row r="345" spans="14:14" x14ac:dyDescent="0.3">
      <c r="N345" s="51"/>
    </row>
    <row r="346" spans="14:14" x14ac:dyDescent="0.3">
      <c r="N346" s="51"/>
    </row>
    <row r="347" spans="14:14" x14ac:dyDescent="0.3">
      <c r="N347" s="51"/>
    </row>
    <row r="348" spans="14:14" x14ac:dyDescent="0.3">
      <c r="N348" s="51"/>
    </row>
    <row r="349" spans="14:14" x14ac:dyDescent="0.3">
      <c r="N349" s="51"/>
    </row>
    <row r="350" spans="14:14" x14ac:dyDescent="0.3">
      <c r="N350" s="51"/>
    </row>
    <row r="351" spans="14:14" x14ac:dyDescent="0.3">
      <c r="N351" s="51"/>
    </row>
    <row r="352" spans="14:14" x14ac:dyDescent="0.3">
      <c r="N352" s="51"/>
    </row>
    <row r="353" spans="14:14" x14ac:dyDescent="0.3">
      <c r="N353" s="51"/>
    </row>
    <row r="354" spans="14:14" x14ac:dyDescent="0.3">
      <c r="N354" s="51"/>
    </row>
    <row r="355" spans="14:14" x14ac:dyDescent="0.3">
      <c r="N355" s="51"/>
    </row>
    <row r="356" spans="14:14" x14ac:dyDescent="0.3">
      <c r="N356" s="51"/>
    </row>
    <row r="357" spans="14:14" x14ac:dyDescent="0.3">
      <c r="N357" s="51"/>
    </row>
    <row r="358" spans="14:14" x14ac:dyDescent="0.3">
      <c r="N358" s="51"/>
    </row>
    <row r="359" spans="14:14" x14ac:dyDescent="0.3">
      <c r="N359" s="51"/>
    </row>
    <row r="360" spans="14:14" x14ac:dyDescent="0.3">
      <c r="N360" s="51"/>
    </row>
    <row r="361" spans="14:14" x14ac:dyDescent="0.3">
      <c r="N361" s="51"/>
    </row>
    <row r="362" spans="14:14" x14ac:dyDescent="0.3">
      <c r="N362" s="51"/>
    </row>
    <row r="363" spans="14:14" x14ac:dyDescent="0.3">
      <c r="N363" s="51"/>
    </row>
    <row r="364" spans="14:14" x14ac:dyDescent="0.3">
      <c r="N364" s="51"/>
    </row>
    <row r="365" spans="14:14" x14ac:dyDescent="0.3">
      <c r="N365" s="51"/>
    </row>
    <row r="366" spans="14:14" x14ac:dyDescent="0.3">
      <c r="N366" s="51"/>
    </row>
    <row r="367" spans="14:14" x14ac:dyDescent="0.3">
      <c r="N367" s="51"/>
    </row>
    <row r="368" spans="14:14" x14ac:dyDescent="0.3">
      <c r="N368" s="51"/>
    </row>
    <row r="369" spans="14:14" x14ac:dyDescent="0.3">
      <c r="N369" s="51"/>
    </row>
    <row r="370" spans="14:14" x14ac:dyDescent="0.3">
      <c r="N370" s="51"/>
    </row>
    <row r="371" spans="14:14" x14ac:dyDescent="0.3">
      <c r="N371" s="51"/>
    </row>
    <row r="372" spans="14:14" x14ac:dyDescent="0.3">
      <c r="N372" s="51"/>
    </row>
    <row r="373" spans="14:14" x14ac:dyDescent="0.3">
      <c r="N373" s="51"/>
    </row>
    <row r="374" spans="14:14" x14ac:dyDescent="0.3">
      <c r="N374" s="51"/>
    </row>
    <row r="375" spans="14:14" x14ac:dyDescent="0.3">
      <c r="N375" s="51"/>
    </row>
    <row r="376" spans="14:14" x14ac:dyDescent="0.3">
      <c r="N376" s="51"/>
    </row>
    <row r="377" spans="14:14" x14ac:dyDescent="0.3">
      <c r="N377" s="51"/>
    </row>
    <row r="378" spans="14:14" x14ac:dyDescent="0.3">
      <c r="N378" s="51"/>
    </row>
    <row r="379" spans="14:14" x14ac:dyDescent="0.3">
      <c r="N379" s="51"/>
    </row>
    <row r="380" spans="14:14" x14ac:dyDescent="0.3">
      <c r="N380" s="51"/>
    </row>
    <row r="381" spans="14:14" x14ac:dyDescent="0.3">
      <c r="N381" s="51"/>
    </row>
    <row r="382" spans="14:14" x14ac:dyDescent="0.3">
      <c r="N382" s="51"/>
    </row>
    <row r="383" spans="14:14" x14ac:dyDescent="0.3">
      <c r="N383" s="51"/>
    </row>
    <row r="384" spans="14:14" x14ac:dyDescent="0.3">
      <c r="N384" s="51"/>
    </row>
    <row r="385" spans="14:14" x14ac:dyDescent="0.3">
      <c r="N385" s="51"/>
    </row>
    <row r="386" spans="14:14" x14ac:dyDescent="0.3">
      <c r="N386" s="51"/>
    </row>
    <row r="387" spans="14:14" x14ac:dyDescent="0.3">
      <c r="N387" s="51"/>
    </row>
    <row r="388" spans="14:14" x14ac:dyDescent="0.3">
      <c r="N388" s="51"/>
    </row>
    <row r="389" spans="14:14" x14ac:dyDescent="0.3">
      <c r="N389" s="51"/>
    </row>
    <row r="390" spans="14:14" x14ac:dyDescent="0.3">
      <c r="N390" s="51"/>
    </row>
    <row r="391" spans="14:14" x14ac:dyDescent="0.3">
      <c r="N391" s="51"/>
    </row>
    <row r="392" spans="14:14" x14ac:dyDescent="0.3">
      <c r="N392" s="51"/>
    </row>
    <row r="393" spans="14:14" x14ac:dyDescent="0.3">
      <c r="N393" s="51"/>
    </row>
    <row r="394" spans="14:14" x14ac:dyDescent="0.3">
      <c r="N394" s="51"/>
    </row>
    <row r="395" spans="14:14" x14ac:dyDescent="0.3">
      <c r="N395" s="51"/>
    </row>
    <row r="396" spans="14:14" x14ac:dyDescent="0.3">
      <c r="N396" s="51"/>
    </row>
    <row r="397" spans="14:14" x14ac:dyDescent="0.3">
      <c r="N397" s="51"/>
    </row>
    <row r="398" spans="14:14" x14ac:dyDescent="0.3">
      <c r="N398" s="51"/>
    </row>
    <row r="399" spans="14:14" x14ac:dyDescent="0.3">
      <c r="N399" s="51"/>
    </row>
    <row r="400" spans="14:14" x14ac:dyDescent="0.3">
      <c r="N400" s="51"/>
    </row>
    <row r="401" spans="14:14" x14ac:dyDescent="0.3">
      <c r="N401" s="51"/>
    </row>
    <row r="402" spans="14:14" x14ac:dyDescent="0.3">
      <c r="N402" s="51"/>
    </row>
    <row r="403" spans="14:14" x14ac:dyDescent="0.3">
      <c r="N403" s="51"/>
    </row>
    <row r="404" spans="14:14" x14ac:dyDescent="0.3">
      <c r="N404" s="51"/>
    </row>
    <row r="405" spans="14:14" x14ac:dyDescent="0.3">
      <c r="N405" s="51"/>
    </row>
    <row r="406" spans="14:14" x14ac:dyDescent="0.3">
      <c r="N406" s="51"/>
    </row>
    <row r="407" spans="14:14" x14ac:dyDescent="0.3">
      <c r="N407" s="51"/>
    </row>
    <row r="408" spans="14:14" x14ac:dyDescent="0.3">
      <c r="N408" s="51"/>
    </row>
    <row r="409" spans="14:14" x14ac:dyDescent="0.3">
      <c r="N409" s="51"/>
    </row>
    <row r="410" spans="14:14" x14ac:dyDescent="0.3">
      <c r="N410" s="51"/>
    </row>
  </sheetData>
  <mergeCells count="6">
    <mergeCell ref="O5:R5"/>
    <mergeCell ref="S5:V5"/>
    <mergeCell ref="A7:F7"/>
    <mergeCell ref="H7:M7"/>
    <mergeCell ref="A8:F8"/>
    <mergeCell ref="H8:M8"/>
  </mergeCells>
  <conditionalFormatting sqref="N7:N143">
    <cfRule type="expression" dxfId="6" priority="1">
      <formula>$O7=""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4CA1C-6409-4E7C-8706-051212E7D28D}">
  <sheetPr codeName="Sheet7"/>
  <dimension ref="A1:AD420"/>
  <sheetViews>
    <sheetView topLeftCell="L83" workbookViewId="0">
      <selection activeCell="L109" sqref="A109:XFD122"/>
    </sheetView>
  </sheetViews>
  <sheetFormatPr defaultColWidth="9.109375" defaultRowHeight="14.4" x14ac:dyDescent="0.3"/>
  <cols>
    <col min="1" max="6" width="13.6640625" style="50" customWidth="1"/>
    <col min="7" max="7" width="9.109375" style="50" customWidth="1"/>
    <col min="8" max="13" width="13.6640625" style="50" customWidth="1"/>
    <col min="14" max="14" width="26.5546875" style="60" bestFit="1" customWidth="1"/>
    <col min="15" max="30" width="13.6640625" style="21" customWidth="1"/>
    <col min="31" max="16384" width="9.109375" style="50"/>
  </cols>
  <sheetData>
    <row r="1" spans="1:30" s="2" customFormat="1" ht="15.9" customHeight="1" x14ac:dyDescent="0.3">
      <c r="N1" s="42"/>
      <c r="O1" s="81"/>
      <c r="P1" s="82"/>
      <c r="Q1" s="82"/>
      <c r="R1" s="83"/>
      <c r="V1" s="110"/>
      <c r="Z1" s="110"/>
      <c r="AD1" s="110"/>
    </row>
    <row r="2" spans="1:30" s="6" customFormat="1" ht="15.9" customHeight="1" x14ac:dyDescent="0.3">
      <c r="O2" s="85"/>
      <c r="P2" s="86"/>
      <c r="Q2" s="86"/>
      <c r="R2" s="87"/>
      <c r="V2" s="87"/>
      <c r="Z2" s="87"/>
      <c r="AD2" s="87"/>
    </row>
    <row r="3" spans="1:30" s="6" customFormat="1" ht="15.9" customHeight="1" x14ac:dyDescent="0.3">
      <c r="O3" s="85"/>
      <c r="P3" s="86"/>
      <c r="Q3" s="86"/>
      <c r="R3" s="87"/>
      <c r="V3" s="87"/>
      <c r="Z3" s="87"/>
      <c r="AD3" s="87"/>
    </row>
    <row r="4" spans="1:30" s="91" customFormat="1" ht="15.9" customHeight="1" x14ac:dyDescent="0.3">
      <c r="O4" s="111"/>
      <c r="R4" s="112"/>
      <c r="V4" s="112"/>
      <c r="Z4" s="112"/>
      <c r="AD4" s="112"/>
    </row>
    <row r="5" spans="1:30" ht="35.1" customHeight="1" x14ac:dyDescent="0.3">
      <c r="G5" s="113"/>
      <c r="N5" s="69" t="s">
        <v>0</v>
      </c>
      <c r="O5" s="95" t="s">
        <v>41</v>
      </c>
      <c r="P5" s="47" t="s">
        <v>42</v>
      </c>
      <c r="Q5" s="47" t="s">
        <v>43</v>
      </c>
      <c r="R5" s="96" t="s">
        <v>44</v>
      </c>
      <c r="S5" s="95" t="s">
        <v>45</v>
      </c>
      <c r="T5" s="47" t="s">
        <v>46</v>
      </c>
      <c r="U5" s="47" t="s">
        <v>47</v>
      </c>
      <c r="V5" s="96" t="s">
        <v>48</v>
      </c>
      <c r="W5" s="95" t="s">
        <v>49</v>
      </c>
      <c r="X5" s="47" t="s">
        <v>50</v>
      </c>
      <c r="Y5" s="47" t="s">
        <v>51</v>
      </c>
      <c r="Z5" s="96" t="s">
        <v>52</v>
      </c>
      <c r="AA5" s="95" t="s">
        <v>53</v>
      </c>
      <c r="AB5" s="47" t="s">
        <v>54</v>
      </c>
      <c r="AC5" s="47" t="s">
        <v>55</v>
      </c>
      <c r="AD5" s="96" t="s">
        <v>56</v>
      </c>
    </row>
    <row r="6" spans="1:30" ht="15" customHeight="1" x14ac:dyDescent="0.3">
      <c r="G6" s="113"/>
      <c r="N6" s="51">
        <v>36616</v>
      </c>
      <c r="O6" s="99">
        <v>90.113780417310593</v>
      </c>
      <c r="P6" s="24">
        <v>95.510287379163699</v>
      </c>
      <c r="Q6" s="24">
        <v>94.644193605732795</v>
      </c>
      <c r="R6" s="102">
        <v>95.940984959186807</v>
      </c>
      <c r="S6" s="99">
        <v>91.963237126810498</v>
      </c>
      <c r="T6" s="24">
        <v>98.744629648834106</v>
      </c>
      <c r="U6" s="24">
        <v>93.129964922704801</v>
      </c>
      <c r="V6" s="102">
        <v>98.482134497376407</v>
      </c>
      <c r="W6" s="99">
        <v>93.624203794548905</v>
      </c>
      <c r="X6" s="24">
        <v>97.459102782008202</v>
      </c>
      <c r="Y6" s="24">
        <v>98.582504092234203</v>
      </c>
      <c r="Z6" s="102">
        <v>95.163300907484</v>
      </c>
      <c r="AA6" s="99">
        <v>94.112338370796706</v>
      </c>
      <c r="AB6" s="24">
        <v>92.440621953563195</v>
      </c>
      <c r="AC6" s="24">
        <v>95.848142759398698</v>
      </c>
      <c r="AD6" s="102">
        <v>93.864691224622206</v>
      </c>
    </row>
    <row r="7" spans="1:30" x14ac:dyDescent="0.3">
      <c r="A7" s="190" t="s">
        <v>103</v>
      </c>
      <c r="B7" s="190"/>
      <c r="C7" s="190"/>
      <c r="D7" s="190"/>
      <c r="E7" s="190"/>
      <c r="F7" s="190"/>
      <c r="G7" s="114"/>
      <c r="H7" s="190" t="s">
        <v>104</v>
      </c>
      <c r="I7" s="190"/>
      <c r="J7" s="190"/>
      <c r="K7" s="190"/>
      <c r="L7" s="190"/>
      <c r="M7" s="190"/>
      <c r="N7" s="51">
        <v>36707</v>
      </c>
      <c r="O7" s="99">
        <v>94.008355755349797</v>
      </c>
      <c r="P7" s="24">
        <v>98.572774949845495</v>
      </c>
      <c r="Q7" s="24">
        <v>95.685891445685499</v>
      </c>
      <c r="R7" s="102">
        <v>102.380615343062</v>
      </c>
      <c r="S7" s="99">
        <v>98.668150378914007</v>
      </c>
      <c r="T7" s="24">
        <v>101.976604747284</v>
      </c>
      <c r="U7" s="24">
        <v>98.912660568518803</v>
      </c>
      <c r="V7" s="102">
        <v>98.631937128310199</v>
      </c>
      <c r="W7" s="99">
        <v>95.153485800075899</v>
      </c>
      <c r="X7" s="24">
        <v>104.92429629276199</v>
      </c>
      <c r="Y7" s="24">
        <v>97.973345617921595</v>
      </c>
      <c r="Z7" s="102">
        <v>98.909909296404194</v>
      </c>
      <c r="AA7" s="99">
        <v>99.299850632208702</v>
      </c>
      <c r="AB7" s="24">
        <v>94.244341646098107</v>
      </c>
      <c r="AC7" s="24">
        <v>98.541545483803702</v>
      </c>
      <c r="AD7" s="102">
        <v>97.929550611207006</v>
      </c>
    </row>
    <row r="8" spans="1:30" x14ac:dyDescent="0.3">
      <c r="A8" s="190" t="s">
        <v>94</v>
      </c>
      <c r="B8" s="190"/>
      <c r="C8" s="190"/>
      <c r="D8" s="190"/>
      <c r="E8" s="190"/>
      <c r="F8" s="190"/>
      <c r="H8" s="190" t="s">
        <v>94</v>
      </c>
      <c r="I8" s="190"/>
      <c r="J8" s="190"/>
      <c r="K8" s="190"/>
      <c r="L8" s="190"/>
      <c r="M8" s="190"/>
      <c r="N8" s="51">
        <v>36799</v>
      </c>
      <c r="O8" s="99">
        <v>98.128150410917399</v>
      </c>
      <c r="P8" s="24">
        <v>99.762778588265604</v>
      </c>
      <c r="Q8" s="24">
        <v>99.036720661266301</v>
      </c>
      <c r="R8" s="102">
        <v>101.596176469982</v>
      </c>
      <c r="S8" s="99">
        <v>101.073057539649</v>
      </c>
      <c r="T8" s="24">
        <v>100.03330300373599</v>
      </c>
      <c r="U8" s="24">
        <v>100.668954975406</v>
      </c>
      <c r="V8" s="102">
        <v>98.210228809255796</v>
      </c>
      <c r="W8" s="99">
        <v>98.905194390510999</v>
      </c>
      <c r="X8" s="24">
        <v>104.90436372599</v>
      </c>
      <c r="Y8" s="24">
        <v>98.082146404130299</v>
      </c>
      <c r="Z8" s="102">
        <v>100.413447240148</v>
      </c>
      <c r="AA8" s="99">
        <v>100.812504564533</v>
      </c>
      <c r="AB8" s="24">
        <v>96.810298682496494</v>
      </c>
      <c r="AC8" s="24">
        <v>99.252922250793901</v>
      </c>
      <c r="AD8" s="102">
        <v>98.988387959786607</v>
      </c>
    </row>
    <row r="9" spans="1:30" x14ac:dyDescent="0.3">
      <c r="N9" s="51">
        <v>36891</v>
      </c>
      <c r="O9" s="99">
        <v>100</v>
      </c>
      <c r="P9" s="24">
        <v>100</v>
      </c>
      <c r="Q9" s="24">
        <v>100</v>
      </c>
      <c r="R9" s="102">
        <v>100</v>
      </c>
      <c r="S9" s="99">
        <v>100</v>
      </c>
      <c r="T9" s="24">
        <v>100</v>
      </c>
      <c r="U9" s="24">
        <v>100</v>
      </c>
      <c r="V9" s="102">
        <v>100</v>
      </c>
      <c r="W9" s="99">
        <v>100</v>
      </c>
      <c r="X9" s="24">
        <v>100</v>
      </c>
      <c r="Y9" s="24">
        <v>100</v>
      </c>
      <c r="Z9" s="102">
        <v>100</v>
      </c>
      <c r="AA9" s="99">
        <v>100</v>
      </c>
      <c r="AB9" s="24">
        <v>100</v>
      </c>
      <c r="AC9" s="24">
        <v>100</v>
      </c>
      <c r="AD9" s="102">
        <v>100</v>
      </c>
    </row>
    <row r="10" spans="1:30" x14ac:dyDescent="0.3">
      <c r="N10" s="51">
        <v>36981</v>
      </c>
      <c r="O10" s="99">
        <v>100.195794023831</v>
      </c>
      <c r="P10" s="24">
        <v>102.257346949527</v>
      </c>
      <c r="Q10" s="24">
        <v>100.067493232961</v>
      </c>
      <c r="R10" s="102">
        <v>105.29960467212101</v>
      </c>
      <c r="S10" s="99">
        <v>102.465491818755</v>
      </c>
      <c r="T10" s="24">
        <v>107.175803927845</v>
      </c>
      <c r="U10" s="24">
        <v>103.998665315442</v>
      </c>
      <c r="V10" s="102">
        <v>103.331924419828</v>
      </c>
      <c r="W10" s="99">
        <v>97.640511384928203</v>
      </c>
      <c r="X10" s="24">
        <v>99.397504984330595</v>
      </c>
      <c r="Y10" s="24">
        <v>101.508256656047</v>
      </c>
      <c r="Z10" s="102">
        <v>102.548982460229</v>
      </c>
      <c r="AA10" s="99">
        <v>101.142218825067</v>
      </c>
      <c r="AB10" s="24">
        <v>101.757385386089</v>
      </c>
      <c r="AC10" s="24">
        <v>102.74942995532599</v>
      </c>
      <c r="AD10" s="102">
        <v>103.848208979644</v>
      </c>
    </row>
    <row r="11" spans="1:30" x14ac:dyDescent="0.3">
      <c r="N11" s="51">
        <v>37072</v>
      </c>
      <c r="O11" s="99">
        <v>100.65646414147</v>
      </c>
      <c r="P11" s="24">
        <v>104.61046981677799</v>
      </c>
      <c r="Q11" s="24">
        <v>105.12031160376699</v>
      </c>
      <c r="R11" s="102">
        <v>111.986028459953</v>
      </c>
      <c r="S11" s="99">
        <v>103.006856336735</v>
      </c>
      <c r="T11" s="24">
        <v>109.281620551511</v>
      </c>
      <c r="U11" s="24">
        <v>107.353581773546</v>
      </c>
      <c r="V11" s="102">
        <v>106.29921511857199</v>
      </c>
      <c r="W11" s="99">
        <v>98.193532812144696</v>
      </c>
      <c r="X11" s="24">
        <v>102.11180772069299</v>
      </c>
      <c r="Y11" s="24">
        <v>102.26080417420199</v>
      </c>
      <c r="Z11" s="102">
        <v>109.542322879417</v>
      </c>
      <c r="AA11" s="99">
        <v>103.332020944961</v>
      </c>
      <c r="AB11" s="24">
        <v>101.987702758149</v>
      </c>
      <c r="AC11" s="24">
        <v>106.557081356506</v>
      </c>
      <c r="AD11" s="102">
        <v>108.368415271652</v>
      </c>
    </row>
    <row r="12" spans="1:30" x14ac:dyDescent="0.3">
      <c r="N12" s="51">
        <v>37164</v>
      </c>
      <c r="O12" s="99">
        <v>102.39211810664099</v>
      </c>
      <c r="P12" s="24">
        <v>104.787942075883</v>
      </c>
      <c r="Q12" s="24">
        <v>112.533553330579</v>
      </c>
      <c r="R12" s="102">
        <v>113.69004660344</v>
      </c>
      <c r="S12" s="99">
        <v>100.321901864539</v>
      </c>
      <c r="T12" s="24">
        <v>101.534174271974</v>
      </c>
      <c r="U12" s="24">
        <v>105.819979793082</v>
      </c>
      <c r="V12" s="102">
        <v>111.976951678178</v>
      </c>
      <c r="W12" s="99">
        <v>103.417903335147</v>
      </c>
      <c r="X12" s="24">
        <v>106.545606254698</v>
      </c>
      <c r="Y12" s="24">
        <v>105.620859134849</v>
      </c>
      <c r="Z12" s="102">
        <v>113.849445252045</v>
      </c>
      <c r="AA12" s="99">
        <v>102.077772364438</v>
      </c>
      <c r="AB12" s="24">
        <v>101.574459279664</v>
      </c>
      <c r="AC12" s="24">
        <v>108.05109605097</v>
      </c>
      <c r="AD12" s="102">
        <v>110.860765263608</v>
      </c>
    </row>
    <row r="13" spans="1:30" x14ac:dyDescent="0.3">
      <c r="N13" s="51">
        <v>37256</v>
      </c>
      <c r="O13" s="99">
        <v>104.31229093389</v>
      </c>
      <c r="P13" s="24">
        <v>103.92426679042801</v>
      </c>
      <c r="Q13" s="24">
        <v>115.318243562625</v>
      </c>
      <c r="R13" s="102">
        <v>114.398575450864</v>
      </c>
      <c r="S13" s="99">
        <v>101.843832389181</v>
      </c>
      <c r="T13" s="24">
        <v>98.040149899498402</v>
      </c>
      <c r="U13" s="24">
        <v>105.418115199916</v>
      </c>
      <c r="V13" s="102">
        <v>119.330414285424</v>
      </c>
      <c r="W13" s="99">
        <v>106.429108485768</v>
      </c>
      <c r="X13" s="24">
        <v>109.51935268646299</v>
      </c>
      <c r="Y13" s="24">
        <v>108.936720644391</v>
      </c>
      <c r="Z13" s="102">
        <v>112.25924566818701</v>
      </c>
      <c r="AA13" s="99">
        <v>100.06124429981899</v>
      </c>
      <c r="AB13" s="24">
        <v>102.18549891328399</v>
      </c>
      <c r="AC13" s="24">
        <v>107.77455015421199</v>
      </c>
      <c r="AD13" s="102">
        <v>112.81710097394701</v>
      </c>
    </row>
    <row r="14" spans="1:30" x14ac:dyDescent="0.3">
      <c r="N14" s="51">
        <v>37346</v>
      </c>
      <c r="O14" s="99">
        <v>104.629416133836</v>
      </c>
      <c r="P14" s="24">
        <v>103.196099895288</v>
      </c>
      <c r="Q14" s="24">
        <v>115.276448671005</v>
      </c>
      <c r="R14" s="102">
        <v>118.00647409117001</v>
      </c>
      <c r="S14" s="99">
        <v>107.462754995616</v>
      </c>
      <c r="T14" s="24">
        <v>102.739650507986</v>
      </c>
      <c r="U14" s="24">
        <v>108.07694413434901</v>
      </c>
      <c r="V14" s="102">
        <v>123.998864339561</v>
      </c>
      <c r="W14" s="99">
        <v>104.778984614316</v>
      </c>
      <c r="X14" s="24">
        <v>109.63917412084599</v>
      </c>
      <c r="Y14" s="24">
        <v>109.475766139136</v>
      </c>
      <c r="Z14" s="102">
        <v>111.67369758830699</v>
      </c>
      <c r="AA14" s="99">
        <v>102.092325390228</v>
      </c>
      <c r="AB14" s="24">
        <v>103.628475549629</v>
      </c>
      <c r="AC14" s="24">
        <v>109.33516600186501</v>
      </c>
      <c r="AD14" s="102">
        <v>116.92691559964901</v>
      </c>
    </row>
    <row r="15" spans="1:30" x14ac:dyDescent="0.3">
      <c r="N15" s="51">
        <v>37437</v>
      </c>
      <c r="O15" s="99">
        <v>104.055150646931</v>
      </c>
      <c r="P15" s="24">
        <v>104.490026919394</v>
      </c>
      <c r="Q15" s="24">
        <v>115.96130592784</v>
      </c>
      <c r="R15" s="102">
        <v>125.326304033729</v>
      </c>
      <c r="S15" s="99">
        <v>112.40091801759</v>
      </c>
      <c r="T15" s="24">
        <v>111.59959268025599</v>
      </c>
      <c r="U15" s="24">
        <v>111.431803883547</v>
      </c>
      <c r="V15" s="102">
        <v>125.502223163965</v>
      </c>
      <c r="W15" s="99">
        <v>105.11732181802</v>
      </c>
      <c r="X15" s="24">
        <v>109.147459086054</v>
      </c>
      <c r="Y15" s="24">
        <v>111.169940779686</v>
      </c>
      <c r="Z15" s="102">
        <v>114.886660417117</v>
      </c>
      <c r="AA15" s="99">
        <v>105.778197188094</v>
      </c>
      <c r="AB15" s="24">
        <v>106.506584872109</v>
      </c>
      <c r="AC15" s="24">
        <v>113.062980114613</v>
      </c>
      <c r="AD15" s="102">
        <v>122.25412335646701</v>
      </c>
    </row>
    <row r="16" spans="1:30" x14ac:dyDescent="0.3">
      <c r="N16" s="51">
        <v>37529</v>
      </c>
      <c r="O16" s="99">
        <v>103.344589672902</v>
      </c>
      <c r="P16" s="24">
        <v>108.285071987354</v>
      </c>
      <c r="Q16" s="24">
        <v>118.149585574933</v>
      </c>
      <c r="R16" s="102">
        <v>134.270020713891</v>
      </c>
      <c r="S16" s="99">
        <v>113.95961196148301</v>
      </c>
      <c r="T16" s="24">
        <v>115.84121086121201</v>
      </c>
      <c r="U16" s="24">
        <v>116.266341022039</v>
      </c>
      <c r="V16" s="102">
        <v>130.90855534443801</v>
      </c>
      <c r="W16" s="99">
        <v>109.530506329378</v>
      </c>
      <c r="X16" s="24">
        <v>111.27011494286</v>
      </c>
      <c r="Y16" s="24">
        <v>115.382048266913</v>
      </c>
      <c r="Z16" s="102">
        <v>119.781046729799</v>
      </c>
      <c r="AA16" s="99">
        <v>107.979374539644</v>
      </c>
      <c r="AB16" s="24">
        <v>110.296201975964</v>
      </c>
      <c r="AC16" s="24">
        <v>117.464086738657</v>
      </c>
      <c r="AD16" s="102">
        <v>126.799409063235</v>
      </c>
    </row>
    <row r="17" spans="1:30" x14ac:dyDescent="0.3">
      <c r="N17" s="51">
        <v>37621</v>
      </c>
      <c r="O17" s="99">
        <v>105.017875306679</v>
      </c>
      <c r="P17" s="24">
        <v>110.13465865165701</v>
      </c>
      <c r="Q17" s="24">
        <v>121.216951209226</v>
      </c>
      <c r="R17" s="102">
        <v>137.50485238583099</v>
      </c>
      <c r="S17" s="99">
        <v>113.749959259387</v>
      </c>
      <c r="T17" s="24">
        <v>113.736661693957</v>
      </c>
      <c r="U17" s="24">
        <v>120.584406179647</v>
      </c>
      <c r="V17" s="102">
        <v>142.55480809164101</v>
      </c>
      <c r="W17" s="99">
        <v>113.194567626194</v>
      </c>
      <c r="X17" s="24">
        <v>114.79696649893999</v>
      </c>
      <c r="Y17" s="24">
        <v>120.323034489973</v>
      </c>
      <c r="Z17" s="102">
        <v>124.174108385347</v>
      </c>
      <c r="AA17" s="99">
        <v>109.00411637614199</v>
      </c>
      <c r="AB17" s="24">
        <v>111.981844208252</v>
      </c>
      <c r="AC17" s="24">
        <v>120.892293933548</v>
      </c>
      <c r="AD17" s="102">
        <v>130.245522727435</v>
      </c>
    </row>
    <row r="18" spans="1:30" x14ac:dyDescent="0.3">
      <c r="N18" s="51">
        <v>37711</v>
      </c>
      <c r="O18" s="99">
        <v>110.110845080098</v>
      </c>
      <c r="P18" s="24">
        <v>109.492490242969</v>
      </c>
      <c r="Q18" s="24">
        <v>125.356902876025</v>
      </c>
      <c r="R18" s="102">
        <v>137.369464638426</v>
      </c>
      <c r="S18" s="99">
        <v>115.325303930708</v>
      </c>
      <c r="T18" s="24">
        <v>115.69980281070301</v>
      </c>
      <c r="U18" s="24">
        <v>124.10085446572501</v>
      </c>
      <c r="V18" s="102">
        <v>151.075635895792</v>
      </c>
      <c r="W18" s="99">
        <v>114.13908528600101</v>
      </c>
      <c r="X18" s="24">
        <v>116.473900331415</v>
      </c>
      <c r="Y18" s="24">
        <v>124.733164302238</v>
      </c>
      <c r="Z18" s="102">
        <v>128.13879903451701</v>
      </c>
      <c r="AA18" s="99">
        <v>112.266586394115</v>
      </c>
      <c r="AB18" s="24">
        <v>112.03970612584099</v>
      </c>
      <c r="AC18" s="24">
        <v>125.11939934353499</v>
      </c>
      <c r="AD18" s="102">
        <v>134.866591788704</v>
      </c>
    </row>
    <row r="19" spans="1:30" x14ac:dyDescent="0.3">
      <c r="N19" s="51">
        <v>37802</v>
      </c>
      <c r="O19" s="99">
        <v>113.52727756681</v>
      </c>
      <c r="P19" s="24">
        <v>109.941043008973</v>
      </c>
      <c r="Q19" s="24">
        <v>130.43934763389001</v>
      </c>
      <c r="R19" s="102">
        <v>138.93629759854301</v>
      </c>
      <c r="S19" s="99">
        <v>118.25614488428199</v>
      </c>
      <c r="T19" s="24">
        <v>119.61351073798301</v>
      </c>
      <c r="U19" s="24">
        <v>129.58569317932799</v>
      </c>
      <c r="V19" s="102">
        <v>156.41629675232201</v>
      </c>
      <c r="W19" s="99">
        <v>114.816499638647</v>
      </c>
      <c r="X19" s="24">
        <v>117.66997008448</v>
      </c>
      <c r="Y19" s="24">
        <v>126.284628719423</v>
      </c>
      <c r="Z19" s="102">
        <v>129.33404528487699</v>
      </c>
      <c r="AA19" s="99">
        <v>116.98637475965199</v>
      </c>
      <c r="AB19" s="24">
        <v>113.005221498162</v>
      </c>
      <c r="AC19" s="24">
        <v>129.85228879835199</v>
      </c>
      <c r="AD19" s="102">
        <v>140.83861660334799</v>
      </c>
    </row>
    <row r="20" spans="1:30" x14ac:dyDescent="0.3">
      <c r="N20" s="51">
        <v>37894</v>
      </c>
      <c r="O20" s="99">
        <v>112.388436015663</v>
      </c>
      <c r="P20" s="24">
        <v>111.554794126129</v>
      </c>
      <c r="Q20" s="24">
        <v>133.23306141520899</v>
      </c>
      <c r="R20" s="102">
        <v>142.96374167434999</v>
      </c>
      <c r="S20" s="99">
        <v>122.352882920798</v>
      </c>
      <c r="T20" s="24">
        <v>122.329907019041</v>
      </c>
      <c r="U20" s="24">
        <v>136.05055369946399</v>
      </c>
      <c r="V20" s="102">
        <v>162.46317606200199</v>
      </c>
      <c r="W20" s="99">
        <v>117.752812118406</v>
      </c>
      <c r="X20" s="24">
        <v>121.220188051345</v>
      </c>
      <c r="Y20" s="24">
        <v>128.79631542275601</v>
      </c>
      <c r="Z20" s="102">
        <v>128.766853609447</v>
      </c>
      <c r="AA20" s="99">
        <v>118.96290269143</v>
      </c>
      <c r="AB20" s="24">
        <v>116.18153599939301</v>
      </c>
      <c r="AC20" s="24">
        <v>134.33053799029199</v>
      </c>
      <c r="AD20" s="102">
        <v>144.79860657378899</v>
      </c>
    </row>
    <row r="21" spans="1:30" x14ac:dyDescent="0.3">
      <c r="N21" s="51">
        <v>37986</v>
      </c>
      <c r="O21" s="99">
        <v>112.38626797864799</v>
      </c>
      <c r="P21" s="24">
        <v>113.519615534297</v>
      </c>
      <c r="Q21" s="24">
        <v>136.06517014942401</v>
      </c>
      <c r="R21" s="102">
        <v>148.60925911669901</v>
      </c>
      <c r="S21" s="99">
        <v>125.827398728763</v>
      </c>
      <c r="T21" s="24">
        <v>127.51143087500201</v>
      </c>
      <c r="U21" s="24">
        <v>141.52700418097601</v>
      </c>
      <c r="V21" s="102">
        <v>168.47136453012999</v>
      </c>
      <c r="W21" s="99">
        <v>121.94689186603399</v>
      </c>
      <c r="X21" s="24">
        <v>125.66915149132799</v>
      </c>
      <c r="Y21" s="24">
        <v>135.98038622678899</v>
      </c>
      <c r="Z21" s="102">
        <v>132.474007726536</v>
      </c>
      <c r="AA21" s="99">
        <v>120.651556824823</v>
      </c>
      <c r="AB21" s="24">
        <v>120.843575647035</v>
      </c>
      <c r="AC21" s="24">
        <v>139.601051126697</v>
      </c>
      <c r="AD21" s="102">
        <v>147.67199489563799</v>
      </c>
    </row>
    <row r="22" spans="1:30" x14ac:dyDescent="0.3">
      <c r="N22" s="51">
        <v>38077</v>
      </c>
      <c r="O22" s="99">
        <v>116.635350342073</v>
      </c>
      <c r="P22" s="24">
        <v>115.06530500141101</v>
      </c>
      <c r="Q22" s="24">
        <v>140.529170165446</v>
      </c>
      <c r="R22" s="102">
        <v>154.28013359334</v>
      </c>
      <c r="S22" s="99">
        <v>126.317941792779</v>
      </c>
      <c r="T22" s="24">
        <v>138.17540717511801</v>
      </c>
      <c r="U22" s="24">
        <v>146.71518208024401</v>
      </c>
      <c r="V22" s="102">
        <v>175.26742718365199</v>
      </c>
      <c r="W22" s="99">
        <v>126.282986295041</v>
      </c>
      <c r="X22" s="24">
        <v>131.267346332892</v>
      </c>
      <c r="Y22" s="24">
        <v>143.73984070249199</v>
      </c>
      <c r="Z22" s="102">
        <v>141.67526134633101</v>
      </c>
      <c r="AA22" s="99">
        <v>126.040011212808</v>
      </c>
      <c r="AB22" s="24">
        <v>127.434374226719</v>
      </c>
      <c r="AC22" s="24">
        <v>147.171823147156</v>
      </c>
      <c r="AD22" s="102">
        <v>153.62039549541001</v>
      </c>
    </row>
    <row r="23" spans="1:30" x14ac:dyDescent="0.3">
      <c r="N23" s="51">
        <v>38168</v>
      </c>
      <c r="O23" s="99">
        <v>121.18590535217299</v>
      </c>
      <c r="P23" s="24">
        <v>113.527003365753</v>
      </c>
      <c r="Q23" s="24">
        <v>142.889448350202</v>
      </c>
      <c r="R23" s="102">
        <v>160.08382448256401</v>
      </c>
      <c r="S23" s="99">
        <v>125.942651746964</v>
      </c>
      <c r="T23" s="24">
        <v>146.69636911772301</v>
      </c>
      <c r="U23" s="24">
        <v>151.02949213521899</v>
      </c>
      <c r="V23" s="102">
        <v>184.475601581441</v>
      </c>
      <c r="W23" s="99">
        <v>132.33150072393201</v>
      </c>
      <c r="X23" s="24">
        <v>138.606350420571</v>
      </c>
      <c r="Y23" s="24">
        <v>150.10482026704301</v>
      </c>
      <c r="Z23" s="102">
        <v>150.92355462821499</v>
      </c>
      <c r="AA23" s="99">
        <v>131.784885105055</v>
      </c>
      <c r="AB23" s="24">
        <v>135.13074188777699</v>
      </c>
      <c r="AC23" s="24">
        <v>156.08060323798301</v>
      </c>
      <c r="AD23" s="102">
        <v>161.07285261578801</v>
      </c>
    </row>
    <row r="24" spans="1:30" x14ac:dyDescent="0.3">
      <c r="N24" s="51">
        <v>38260</v>
      </c>
      <c r="O24" s="99">
        <v>121.765808112343</v>
      </c>
      <c r="P24" s="24">
        <v>110.46906312110001</v>
      </c>
      <c r="Q24" s="24">
        <v>144.73175371502401</v>
      </c>
      <c r="R24" s="102">
        <v>167.66729455183599</v>
      </c>
      <c r="S24" s="99">
        <v>132.71815833830399</v>
      </c>
      <c r="T24" s="24">
        <v>146.069084425038</v>
      </c>
      <c r="U24" s="24">
        <v>155.786714929509</v>
      </c>
      <c r="V24" s="102">
        <v>190.05277392316401</v>
      </c>
      <c r="W24" s="99">
        <v>139.26663671615199</v>
      </c>
      <c r="X24" s="24">
        <v>143.091719080746</v>
      </c>
      <c r="Y24" s="24">
        <v>155.533254015144</v>
      </c>
      <c r="Z24" s="102">
        <v>154.95404396027001</v>
      </c>
      <c r="AA24" s="99">
        <v>135.45738986971301</v>
      </c>
      <c r="AB24" s="24">
        <v>138.350826525842</v>
      </c>
      <c r="AC24" s="24">
        <v>159.883782946211</v>
      </c>
      <c r="AD24" s="102">
        <v>165.15644796203</v>
      </c>
    </row>
    <row r="25" spans="1:30" x14ac:dyDescent="0.3">
      <c r="N25" s="51">
        <v>38352</v>
      </c>
      <c r="O25" s="99">
        <v>120.913847504213</v>
      </c>
      <c r="P25" s="24">
        <v>111.75832581835699</v>
      </c>
      <c r="Q25" s="24">
        <v>148.83089668658999</v>
      </c>
      <c r="R25" s="102">
        <v>172.27951183510999</v>
      </c>
      <c r="S25" s="99">
        <v>143.25716196190001</v>
      </c>
      <c r="T25" s="24">
        <v>147.305597745776</v>
      </c>
      <c r="U25" s="24">
        <v>162.62979798641399</v>
      </c>
      <c r="V25" s="102">
        <v>194.496265383615</v>
      </c>
      <c r="W25" s="99">
        <v>145.00974689914801</v>
      </c>
      <c r="X25" s="24">
        <v>147.202080508405</v>
      </c>
      <c r="Y25" s="24">
        <v>161.04171115536701</v>
      </c>
      <c r="Z25" s="102">
        <v>157.72470685136801</v>
      </c>
      <c r="AA25" s="99">
        <v>139.104623462609</v>
      </c>
      <c r="AB25" s="24">
        <v>140.353489065242</v>
      </c>
      <c r="AC25" s="24">
        <v>162.81262259566699</v>
      </c>
      <c r="AD25" s="102">
        <v>167.77033452769899</v>
      </c>
    </row>
    <row r="26" spans="1:30" x14ac:dyDescent="0.3">
      <c r="N26" s="51">
        <v>38442</v>
      </c>
      <c r="O26" s="99">
        <v>122.297089920693</v>
      </c>
      <c r="P26" s="24">
        <v>119.313394717398</v>
      </c>
      <c r="Q26" s="24">
        <v>155.247728852237</v>
      </c>
      <c r="R26" s="102">
        <v>170.83269266738901</v>
      </c>
      <c r="S26" s="99">
        <v>150.69188567751601</v>
      </c>
      <c r="T26" s="24">
        <v>154.94401330015401</v>
      </c>
      <c r="U26" s="24">
        <v>172.479361860485</v>
      </c>
      <c r="V26" s="102">
        <v>206.274301710391</v>
      </c>
      <c r="W26" s="99">
        <v>149.06217131593101</v>
      </c>
      <c r="X26" s="24">
        <v>155.659178869116</v>
      </c>
      <c r="Y26" s="24">
        <v>169.89454336029399</v>
      </c>
      <c r="Z26" s="102">
        <v>166.10876829234101</v>
      </c>
      <c r="AA26" s="99">
        <v>145.09161253057201</v>
      </c>
      <c r="AB26" s="24">
        <v>146.95042888483999</v>
      </c>
      <c r="AC26" s="24">
        <v>173.51290509409699</v>
      </c>
      <c r="AD26" s="102">
        <v>173.54168354331799</v>
      </c>
    </row>
    <row r="27" spans="1:30" x14ac:dyDescent="0.3">
      <c r="A27" s="190" t="s">
        <v>105</v>
      </c>
      <c r="B27" s="190"/>
      <c r="C27" s="190"/>
      <c r="D27" s="190"/>
      <c r="E27" s="190"/>
      <c r="F27" s="190"/>
      <c r="G27" s="114"/>
      <c r="H27" s="190" t="s">
        <v>106</v>
      </c>
      <c r="I27" s="190"/>
      <c r="J27" s="190"/>
      <c r="K27" s="190"/>
      <c r="L27" s="190"/>
      <c r="M27" s="190"/>
      <c r="N27" s="51">
        <v>38533</v>
      </c>
      <c r="O27" s="99">
        <v>125.83079847473</v>
      </c>
      <c r="P27" s="24">
        <v>127.215924976743</v>
      </c>
      <c r="Q27" s="24">
        <v>162.02602276344101</v>
      </c>
      <c r="R27" s="102">
        <v>169.52466741555699</v>
      </c>
      <c r="S27" s="99">
        <v>157.61253902997299</v>
      </c>
      <c r="T27" s="24">
        <v>162.204845755522</v>
      </c>
      <c r="U27" s="24">
        <v>183.258371360469</v>
      </c>
      <c r="V27" s="102">
        <v>218.23266638078599</v>
      </c>
      <c r="W27" s="99">
        <v>154.21777297176601</v>
      </c>
      <c r="X27" s="24">
        <v>161.814966700616</v>
      </c>
      <c r="Y27" s="24">
        <v>181.36022122000301</v>
      </c>
      <c r="Z27" s="102">
        <v>181.05199491429499</v>
      </c>
      <c r="AA27" s="99">
        <v>151.282824179328</v>
      </c>
      <c r="AB27" s="24">
        <v>155.00420172159701</v>
      </c>
      <c r="AC27" s="24">
        <v>185.16613271587801</v>
      </c>
      <c r="AD27" s="102">
        <v>181.315626463016</v>
      </c>
    </row>
    <row r="28" spans="1:30" x14ac:dyDescent="0.3">
      <c r="A28" s="190" t="s">
        <v>94</v>
      </c>
      <c r="B28" s="190"/>
      <c r="C28" s="190"/>
      <c r="D28" s="190"/>
      <c r="E28" s="190"/>
      <c r="F28" s="190"/>
      <c r="H28" s="190" t="s">
        <v>94</v>
      </c>
      <c r="I28" s="190"/>
      <c r="J28" s="190"/>
      <c r="K28" s="190"/>
      <c r="L28" s="190"/>
      <c r="M28" s="190"/>
      <c r="N28" s="51">
        <v>38625</v>
      </c>
      <c r="O28" s="99">
        <v>129.99772914440501</v>
      </c>
      <c r="P28" s="24">
        <v>127.557691407707</v>
      </c>
      <c r="Q28" s="24">
        <v>161.903358801812</v>
      </c>
      <c r="R28" s="102">
        <v>172.54196753911901</v>
      </c>
      <c r="S28" s="99">
        <v>159.221783213468</v>
      </c>
      <c r="T28" s="24">
        <v>164.92252232934601</v>
      </c>
      <c r="U28" s="24">
        <v>187.36967956781399</v>
      </c>
      <c r="V28" s="102">
        <v>221.65191458077899</v>
      </c>
      <c r="W28" s="99">
        <v>160.49732058013299</v>
      </c>
      <c r="X28" s="24">
        <v>163.871996463024</v>
      </c>
      <c r="Y28" s="24">
        <v>183.216932474223</v>
      </c>
      <c r="Z28" s="102">
        <v>189.975788976383</v>
      </c>
      <c r="AA28" s="99">
        <v>156.67442307275601</v>
      </c>
      <c r="AB28" s="24">
        <v>160.78072387258101</v>
      </c>
      <c r="AC28" s="24">
        <v>186.780807771377</v>
      </c>
      <c r="AD28" s="102">
        <v>185.77556529970701</v>
      </c>
    </row>
    <row r="29" spans="1:30" x14ac:dyDescent="0.3">
      <c r="N29" s="51">
        <v>38717</v>
      </c>
      <c r="O29" s="99">
        <v>131.077716030197</v>
      </c>
      <c r="P29" s="24">
        <v>125.94771719491899</v>
      </c>
      <c r="Q29" s="24">
        <v>159.335814351267</v>
      </c>
      <c r="R29" s="102">
        <v>176.104665268465</v>
      </c>
      <c r="S29" s="99">
        <v>159.51160215986201</v>
      </c>
      <c r="T29" s="24">
        <v>166.01526561714101</v>
      </c>
      <c r="U29" s="24">
        <v>189.649446362829</v>
      </c>
      <c r="V29" s="102">
        <v>224.39373556938901</v>
      </c>
      <c r="W29" s="99">
        <v>164.601911736479</v>
      </c>
      <c r="X29" s="24">
        <v>170.626825597394</v>
      </c>
      <c r="Y29" s="24">
        <v>181.71556705722</v>
      </c>
      <c r="Z29" s="102">
        <v>187.08190800934699</v>
      </c>
      <c r="AA29" s="99">
        <v>162.20594024218099</v>
      </c>
      <c r="AB29" s="24">
        <v>165.22461192068801</v>
      </c>
      <c r="AC29" s="24">
        <v>186.59913169442399</v>
      </c>
      <c r="AD29" s="102">
        <v>186.77892929779</v>
      </c>
    </row>
    <row r="30" spans="1:30" x14ac:dyDescent="0.3">
      <c r="N30" s="51">
        <v>38807</v>
      </c>
      <c r="O30" s="99">
        <v>127.594442072573</v>
      </c>
      <c r="P30" s="24">
        <v>126.412886863786</v>
      </c>
      <c r="Q30" s="24">
        <v>158.267481617041</v>
      </c>
      <c r="R30" s="102">
        <v>174.83868227382601</v>
      </c>
      <c r="S30" s="99">
        <v>164.305867486495</v>
      </c>
      <c r="T30" s="24">
        <v>167.43639700362601</v>
      </c>
      <c r="U30" s="24">
        <v>195.54752122468901</v>
      </c>
      <c r="V30" s="102">
        <v>228.811939134439</v>
      </c>
      <c r="W30" s="99">
        <v>166.49174904603299</v>
      </c>
      <c r="X30" s="24">
        <v>180.17264310408299</v>
      </c>
      <c r="Y30" s="24">
        <v>189.17459294531</v>
      </c>
      <c r="Z30" s="102">
        <v>181.105101574462</v>
      </c>
      <c r="AA30" s="99">
        <v>167.76650236211299</v>
      </c>
      <c r="AB30" s="24">
        <v>171.368567941225</v>
      </c>
      <c r="AC30" s="24">
        <v>193.92663374842999</v>
      </c>
      <c r="AD30" s="102">
        <v>187.98751779016899</v>
      </c>
    </row>
    <row r="31" spans="1:30" x14ac:dyDescent="0.3">
      <c r="N31" s="51">
        <v>38898</v>
      </c>
      <c r="O31" s="99">
        <v>123.776681600053</v>
      </c>
      <c r="P31" s="24">
        <v>127.479223353072</v>
      </c>
      <c r="Q31" s="24">
        <v>154.03481086273601</v>
      </c>
      <c r="R31" s="102">
        <v>171.772739202944</v>
      </c>
      <c r="S31" s="99">
        <v>169.33276352035099</v>
      </c>
      <c r="T31" s="24">
        <v>167.67501815582099</v>
      </c>
      <c r="U31" s="24">
        <v>201.78436558471401</v>
      </c>
      <c r="V31" s="102">
        <v>228.02960398355199</v>
      </c>
      <c r="W31" s="99">
        <v>167.056881504334</v>
      </c>
      <c r="X31" s="24">
        <v>184.595158874438</v>
      </c>
      <c r="Y31" s="24">
        <v>195.58143532579399</v>
      </c>
      <c r="Z31" s="102">
        <v>174.708799199851</v>
      </c>
      <c r="AA31" s="99">
        <v>173.37763663248001</v>
      </c>
      <c r="AB31" s="24">
        <v>178.712717745183</v>
      </c>
      <c r="AC31" s="24">
        <v>200.40581845012301</v>
      </c>
      <c r="AD31" s="102">
        <v>189.82049423627501</v>
      </c>
    </row>
    <row r="32" spans="1:30" x14ac:dyDescent="0.3">
      <c r="N32" s="51">
        <v>38990</v>
      </c>
      <c r="O32" s="99">
        <v>125.297177155486</v>
      </c>
      <c r="P32" s="24">
        <v>130.34693795825399</v>
      </c>
      <c r="Q32" s="24">
        <v>153.20571912831301</v>
      </c>
      <c r="R32" s="102">
        <v>169.64013991510399</v>
      </c>
      <c r="S32" s="99">
        <v>171.08178963445599</v>
      </c>
      <c r="T32" s="24">
        <v>172.49501165728</v>
      </c>
      <c r="U32" s="24">
        <v>201.31931419389801</v>
      </c>
      <c r="V32" s="102">
        <v>222.29188765084299</v>
      </c>
      <c r="W32" s="99">
        <v>167.07561842522901</v>
      </c>
      <c r="X32" s="24">
        <v>182.58669855180401</v>
      </c>
      <c r="Y32" s="24">
        <v>189.23555743903199</v>
      </c>
      <c r="Z32" s="102">
        <v>170.74654363490399</v>
      </c>
      <c r="AA32" s="99">
        <v>173.563965456788</v>
      </c>
      <c r="AB32" s="24">
        <v>184.17547134738501</v>
      </c>
      <c r="AC32" s="24">
        <v>197.96907910994599</v>
      </c>
      <c r="AD32" s="102">
        <v>190.455159897844</v>
      </c>
    </row>
    <row r="33" spans="14:30" x14ac:dyDescent="0.3">
      <c r="N33" s="51">
        <v>39082</v>
      </c>
      <c r="O33" s="99">
        <v>128.32265494490201</v>
      </c>
      <c r="P33" s="24">
        <v>131.22278762976299</v>
      </c>
      <c r="Q33" s="24">
        <v>157.49523045313799</v>
      </c>
      <c r="R33" s="102">
        <v>167.47556506925699</v>
      </c>
      <c r="S33" s="99">
        <v>172.895000595152</v>
      </c>
      <c r="T33" s="24">
        <v>180.674959874281</v>
      </c>
      <c r="U33" s="24">
        <v>200.201031444916</v>
      </c>
      <c r="V33" s="102">
        <v>222.66272474528401</v>
      </c>
      <c r="W33" s="99">
        <v>168.57006193243501</v>
      </c>
      <c r="X33" s="24">
        <v>180.90094655858499</v>
      </c>
      <c r="Y33" s="24">
        <v>184.554894353268</v>
      </c>
      <c r="Z33" s="102">
        <v>172.171856971441</v>
      </c>
      <c r="AA33" s="99">
        <v>171.055532711078</v>
      </c>
      <c r="AB33" s="24">
        <v>187.74354098055801</v>
      </c>
      <c r="AC33" s="24">
        <v>196.578102815253</v>
      </c>
      <c r="AD33" s="102">
        <v>191.32248937235099</v>
      </c>
    </row>
    <row r="34" spans="14:30" x14ac:dyDescent="0.3">
      <c r="N34" s="51">
        <v>39172</v>
      </c>
      <c r="O34" s="99">
        <v>129.183850030743</v>
      </c>
      <c r="P34" s="24">
        <v>128.55843717245801</v>
      </c>
      <c r="Q34" s="24">
        <v>159.619420438048</v>
      </c>
      <c r="R34" s="102">
        <v>163.270618549918</v>
      </c>
      <c r="S34" s="99">
        <v>177.22645342991899</v>
      </c>
      <c r="T34" s="24">
        <v>184.54621320370299</v>
      </c>
      <c r="U34" s="24">
        <v>207.91073273883001</v>
      </c>
      <c r="V34" s="102">
        <v>235.159074419462</v>
      </c>
      <c r="W34" s="99">
        <v>171.888132465273</v>
      </c>
      <c r="X34" s="24">
        <v>182.375290209274</v>
      </c>
      <c r="Y34" s="24">
        <v>191.01779033542601</v>
      </c>
      <c r="Z34" s="102">
        <v>176.70822539159701</v>
      </c>
      <c r="AA34" s="99">
        <v>174.73346101446299</v>
      </c>
      <c r="AB34" s="24">
        <v>191.727348118187</v>
      </c>
      <c r="AC34" s="24">
        <v>202.756175928852</v>
      </c>
      <c r="AD34" s="102">
        <v>194.972283888064</v>
      </c>
    </row>
    <row r="35" spans="14:30" x14ac:dyDescent="0.3">
      <c r="N35" s="51">
        <v>39263</v>
      </c>
      <c r="O35" s="99">
        <v>130.61546368388599</v>
      </c>
      <c r="P35" s="24">
        <v>125.492224809107</v>
      </c>
      <c r="Q35" s="24">
        <v>156.16936358854201</v>
      </c>
      <c r="R35" s="102">
        <v>158.77489411973099</v>
      </c>
      <c r="S35" s="99">
        <v>178.55753309552799</v>
      </c>
      <c r="T35" s="24">
        <v>185.77025739702799</v>
      </c>
      <c r="U35" s="24">
        <v>213.45673963253799</v>
      </c>
      <c r="V35" s="102">
        <v>248.65553959027</v>
      </c>
      <c r="W35" s="99">
        <v>174.079901558491</v>
      </c>
      <c r="X35" s="24">
        <v>184.05151792502599</v>
      </c>
      <c r="Y35" s="24">
        <v>196.045022728226</v>
      </c>
      <c r="Z35" s="102">
        <v>177.33772916299301</v>
      </c>
      <c r="AA35" s="99">
        <v>183.08280122309699</v>
      </c>
      <c r="AB35" s="24">
        <v>196.68891608400801</v>
      </c>
      <c r="AC35" s="24">
        <v>208.56264195645301</v>
      </c>
      <c r="AD35" s="102">
        <v>197.91849525390799</v>
      </c>
    </row>
    <row r="36" spans="14:30" x14ac:dyDescent="0.3">
      <c r="N36" s="51">
        <v>39355</v>
      </c>
      <c r="O36" s="99">
        <v>129.470035475332</v>
      </c>
      <c r="P36" s="24">
        <v>124.33593620831699</v>
      </c>
      <c r="Q36" s="24">
        <v>150.70875693587101</v>
      </c>
      <c r="R36" s="102">
        <v>156.32086644684099</v>
      </c>
      <c r="S36" s="99">
        <v>172.235704856762</v>
      </c>
      <c r="T36" s="24">
        <v>188.17262729143999</v>
      </c>
      <c r="U36" s="24">
        <v>207.3994057036</v>
      </c>
      <c r="V36" s="102">
        <v>246.36092676988201</v>
      </c>
      <c r="W36" s="99">
        <v>171.60277986734201</v>
      </c>
      <c r="X36" s="24">
        <v>185.40398437829</v>
      </c>
      <c r="Y36" s="24">
        <v>190.66410600898701</v>
      </c>
      <c r="Z36" s="102">
        <v>169.986750610326</v>
      </c>
      <c r="AA36" s="99">
        <v>183.46485848496599</v>
      </c>
      <c r="AB36" s="24">
        <v>198.02249476358901</v>
      </c>
      <c r="AC36" s="24">
        <v>206.838946945792</v>
      </c>
      <c r="AD36" s="102">
        <v>191.346934224091</v>
      </c>
    </row>
    <row r="37" spans="14:30" x14ac:dyDescent="0.3">
      <c r="N37" s="51">
        <v>39447</v>
      </c>
      <c r="O37" s="99">
        <v>126.404492721233</v>
      </c>
      <c r="P37" s="24">
        <v>124.620206606455</v>
      </c>
      <c r="Q37" s="24">
        <v>146.65096874075101</v>
      </c>
      <c r="R37" s="102">
        <v>153.304072773027</v>
      </c>
      <c r="S37" s="99">
        <v>167.75456548378901</v>
      </c>
      <c r="T37" s="24">
        <v>188.41904173269</v>
      </c>
      <c r="U37" s="24">
        <v>202.18458375234599</v>
      </c>
      <c r="V37" s="102">
        <v>238.92583807708499</v>
      </c>
      <c r="W37" s="99">
        <v>168.143697560672</v>
      </c>
      <c r="X37" s="24">
        <v>184.84633814950101</v>
      </c>
      <c r="Y37" s="24">
        <v>183.620569071375</v>
      </c>
      <c r="Z37" s="102">
        <v>161.714271215845</v>
      </c>
      <c r="AA37" s="99">
        <v>177.15996763825601</v>
      </c>
      <c r="AB37" s="24">
        <v>194.531184690836</v>
      </c>
      <c r="AC37" s="24">
        <v>201.938362395502</v>
      </c>
      <c r="AD37" s="102">
        <v>181.87696243876701</v>
      </c>
    </row>
    <row r="38" spans="14:30" x14ac:dyDescent="0.3">
      <c r="N38" s="51">
        <v>39538</v>
      </c>
      <c r="O38" s="99">
        <v>123.22528850088899</v>
      </c>
      <c r="P38" s="24">
        <v>124.88802284801601</v>
      </c>
      <c r="Q38" s="24">
        <v>142.05485723829301</v>
      </c>
      <c r="R38" s="102">
        <v>145.91427562234</v>
      </c>
      <c r="S38" s="99">
        <v>170.71024050310999</v>
      </c>
      <c r="T38" s="24">
        <v>183.43395844863801</v>
      </c>
      <c r="U38" s="24">
        <v>203.095887734375</v>
      </c>
      <c r="V38" s="102">
        <v>240.605860283693</v>
      </c>
      <c r="W38" s="99">
        <v>163.28115884409999</v>
      </c>
      <c r="X38" s="24">
        <v>181.361929619216</v>
      </c>
      <c r="Y38" s="24">
        <v>180.082719531621</v>
      </c>
      <c r="Z38" s="102">
        <v>154.01824993202601</v>
      </c>
      <c r="AA38" s="99">
        <v>174.42675321871201</v>
      </c>
      <c r="AB38" s="24">
        <v>190.347625302447</v>
      </c>
      <c r="AC38" s="24">
        <v>199.50055945406601</v>
      </c>
      <c r="AD38" s="102">
        <v>178.758168626642</v>
      </c>
    </row>
    <row r="39" spans="14:30" x14ac:dyDescent="0.3">
      <c r="N39" s="51">
        <v>39629</v>
      </c>
      <c r="O39" s="99">
        <v>118.685589820025</v>
      </c>
      <c r="P39" s="24">
        <v>125.43804701066</v>
      </c>
      <c r="Q39" s="24">
        <v>139.482133782875</v>
      </c>
      <c r="R39" s="102">
        <v>137.83297855711001</v>
      </c>
      <c r="S39" s="99">
        <v>174.18707193752701</v>
      </c>
      <c r="T39" s="24">
        <v>180.411091446462</v>
      </c>
      <c r="U39" s="24">
        <v>202.295619468578</v>
      </c>
      <c r="V39" s="102">
        <v>239.34141341342499</v>
      </c>
      <c r="W39" s="99">
        <v>155.62695376866799</v>
      </c>
      <c r="X39" s="24">
        <v>177.73536074533999</v>
      </c>
      <c r="Y39" s="24">
        <v>172.993639387717</v>
      </c>
      <c r="Z39" s="102">
        <v>146.36287704338301</v>
      </c>
      <c r="AA39" s="99">
        <v>173.36025316384999</v>
      </c>
      <c r="AB39" s="24">
        <v>185.90912570425701</v>
      </c>
      <c r="AC39" s="24">
        <v>195.45631431762399</v>
      </c>
      <c r="AD39" s="102">
        <v>178.81394449294399</v>
      </c>
    </row>
    <row r="40" spans="14:30" x14ac:dyDescent="0.3">
      <c r="N40" s="51">
        <v>39721</v>
      </c>
      <c r="O40" s="99">
        <v>112.640657142438</v>
      </c>
      <c r="P40" s="24">
        <v>119.290860100373</v>
      </c>
      <c r="Q40" s="24">
        <v>133.164722435079</v>
      </c>
      <c r="R40" s="102">
        <v>128.95755523988399</v>
      </c>
      <c r="S40" s="99">
        <v>166.47528422377701</v>
      </c>
      <c r="T40" s="24">
        <v>183.67378475174601</v>
      </c>
      <c r="U40" s="24">
        <v>194.54516888320899</v>
      </c>
      <c r="V40" s="102">
        <v>226.76657468854401</v>
      </c>
      <c r="W40" s="99">
        <v>147.924439254839</v>
      </c>
      <c r="X40" s="24">
        <v>171.64845888429599</v>
      </c>
      <c r="Y40" s="24">
        <v>160.50885785509601</v>
      </c>
      <c r="Z40" s="102">
        <v>137.25312394615401</v>
      </c>
      <c r="AA40" s="99">
        <v>164.45876379916399</v>
      </c>
      <c r="AB40" s="24">
        <v>175.28354892500801</v>
      </c>
      <c r="AC40" s="24">
        <v>179.290883425636</v>
      </c>
      <c r="AD40" s="102">
        <v>175.81359383396099</v>
      </c>
    </row>
    <row r="41" spans="14:30" x14ac:dyDescent="0.3">
      <c r="N41" s="51">
        <v>39813</v>
      </c>
      <c r="O41" s="99">
        <v>105.629305055807</v>
      </c>
      <c r="P41" s="24">
        <v>110.130889857828</v>
      </c>
      <c r="Q41" s="24">
        <v>123.357970323431</v>
      </c>
      <c r="R41" s="102">
        <v>121.499968123998</v>
      </c>
      <c r="S41" s="99">
        <v>153.01309774775001</v>
      </c>
      <c r="T41" s="24">
        <v>181.534042499138</v>
      </c>
      <c r="U41" s="24">
        <v>187.42083007455199</v>
      </c>
      <c r="V41" s="102">
        <v>216.868079434767</v>
      </c>
      <c r="W41" s="99">
        <v>141.587955558923</v>
      </c>
      <c r="X41" s="24">
        <v>163.13570837562</v>
      </c>
      <c r="Y41" s="24">
        <v>150.84656537682</v>
      </c>
      <c r="Z41" s="102">
        <v>129.16137153468901</v>
      </c>
      <c r="AA41" s="99">
        <v>151.51690167087901</v>
      </c>
      <c r="AB41" s="24">
        <v>163.00618644135801</v>
      </c>
      <c r="AC41" s="24">
        <v>164.29614449867901</v>
      </c>
      <c r="AD41" s="102">
        <v>168.48501614681899</v>
      </c>
    </row>
    <row r="42" spans="14:30" x14ac:dyDescent="0.3">
      <c r="N42" s="51">
        <v>39903</v>
      </c>
      <c r="O42" s="99">
        <v>97.1722917016574</v>
      </c>
      <c r="P42" s="24">
        <v>105.129646122049</v>
      </c>
      <c r="Q42" s="24">
        <v>118.46387337227</v>
      </c>
      <c r="R42" s="102">
        <v>117.81737967946999</v>
      </c>
      <c r="S42" s="99">
        <v>142.02114944593399</v>
      </c>
      <c r="T42" s="24">
        <v>167.66158759758201</v>
      </c>
      <c r="U42" s="24">
        <v>185.38580252585999</v>
      </c>
      <c r="V42" s="102">
        <v>210.20509729711699</v>
      </c>
      <c r="W42" s="99">
        <v>135.32206334875201</v>
      </c>
      <c r="X42" s="24">
        <v>153.86175238722601</v>
      </c>
      <c r="Y42" s="24">
        <v>145.77675436286199</v>
      </c>
      <c r="Z42" s="102">
        <v>124.413520509363</v>
      </c>
      <c r="AA42" s="99">
        <v>139.633360344425</v>
      </c>
      <c r="AB42" s="24">
        <v>150.82146647427899</v>
      </c>
      <c r="AC42" s="24">
        <v>157.48612806230199</v>
      </c>
      <c r="AD42" s="102">
        <v>154.95996942523101</v>
      </c>
    </row>
    <row r="43" spans="14:30" x14ac:dyDescent="0.3">
      <c r="N43" s="51">
        <v>39994</v>
      </c>
      <c r="O43" s="99">
        <v>91.773102981394302</v>
      </c>
      <c r="P43" s="24">
        <v>103.493236579214</v>
      </c>
      <c r="Q43" s="24">
        <v>118.49377236775899</v>
      </c>
      <c r="R43" s="102">
        <v>112.72261381668601</v>
      </c>
      <c r="S43" s="99">
        <v>133.77955124349501</v>
      </c>
      <c r="T43" s="24">
        <v>157.83857858542601</v>
      </c>
      <c r="U43" s="24">
        <v>184.13743487512201</v>
      </c>
      <c r="V43" s="102">
        <v>203.66788371951401</v>
      </c>
      <c r="W43" s="99">
        <v>131.15609051824401</v>
      </c>
      <c r="X43" s="24">
        <v>147.50729370737699</v>
      </c>
      <c r="Y43" s="24">
        <v>141.088512405957</v>
      </c>
      <c r="Z43" s="102">
        <v>117.852623282522</v>
      </c>
      <c r="AA43" s="99">
        <v>127.313334201961</v>
      </c>
      <c r="AB43" s="24">
        <v>139.346607079329</v>
      </c>
      <c r="AC43" s="24">
        <v>150.60861067818701</v>
      </c>
      <c r="AD43" s="102">
        <v>139.715935334226</v>
      </c>
    </row>
    <row r="44" spans="14:30" x14ac:dyDescent="0.3">
      <c r="N44" s="51">
        <v>40086</v>
      </c>
      <c r="O44" s="99">
        <v>93.093723469526296</v>
      </c>
      <c r="P44" s="24">
        <v>100.232480462642</v>
      </c>
      <c r="Q44" s="24">
        <v>117.76282665567901</v>
      </c>
      <c r="R44" s="102">
        <v>103.920303743478</v>
      </c>
      <c r="S44" s="99">
        <v>133.08526510865099</v>
      </c>
      <c r="T44" s="24">
        <v>155.74210089269499</v>
      </c>
      <c r="U44" s="24">
        <v>183.197814388811</v>
      </c>
      <c r="V44" s="102">
        <v>201.99141539979499</v>
      </c>
      <c r="W44" s="99">
        <v>130.582895135315</v>
      </c>
      <c r="X44" s="24">
        <v>146.23888381915401</v>
      </c>
      <c r="Y44" s="24">
        <v>136.66518023672799</v>
      </c>
      <c r="Z44" s="102">
        <v>108.36748199539301</v>
      </c>
      <c r="AA44" s="99">
        <v>118.95905705678901</v>
      </c>
      <c r="AB44" s="24">
        <v>133.807809200322</v>
      </c>
      <c r="AC44" s="24">
        <v>143.529190775346</v>
      </c>
      <c r="AD44" s="102">
        <v>133.662490496825</v>
      </c>
    </row>
    <row r="45" spans="14:30" x14ac:dyDescent="0.3">
      <c r="N45" s="51">
        <v>40178</v>
      </c>
      <c r="O45" s="99">
        <v>93.678625922447296</v>
      </c>
      <c r="P45" s="24">
        <v>94.583600035545601</v>
      </c>
      <c r="Q45" s="24">
        <v>113.563891340414</v>
      </c>
      <c r="R45" s="102">
        <v>97.869015538280095</v>
      </c>
      <c r="S45" s="99">
        <v>135.94472807492599</v>
      </c>
      <c r="T45" s="24">
        <v>153.213568890446</v>
      </c>
      <c r="U45" s="24">
        <v>180.19652808318199</v>
      </c>
      <c r="V45" s="102">
        <v>200.68601098218301</v>
      </c>
      <c r="W45" s="99">
        <v>129.14421822223201</v>
      </c>
      <c r="X45" s="24">
        <v>144.12395780480401</v>
      </c>
      <c r="Y45" s="24">
        <v>134.02131411662799</v>
      </c>
      <c r="Z45" s="102">
        <v>103.64406743285799</v>
      </c>
      <c r="AA45" s="99">
        <v>115.866840002581</v>
      </c>
      <c r="AB45" s="24">
        <v>132.06660729188101</v>
      </c>
      <c r="AC45" s="24">
        <v>137.656189141422</v>
      </c>
      <c r="AD45" s="102">
        <v>132.443976321934</v>
      </c>
    </row>
    <row r="46" spans="14:30" x14ac:dyDescent="0.3">
      <c r="N46" s="51">
        <v>40268</v>
      </c>
      <c r="O46" s="99">
        <v>89.268924072715194</v>
      </c>
      <c r="P46" s="24">
        <v>92.102116844746106</v>
      </c>
      <c r="Q46" s="24">
        <v>109.35677285657501</v>
      </c>
      <c r="R46" s="102">
        <v>96.285300224001702</v>
      </c>
      <c r="S46" s="99">
        <v>133.653941738436</v>
      </c>
      <c r="T46" s="24">
        <v>150.91316642317599</v>
      </c>
      <c r="U46" s="24">
        <v>172.96276920950501</v>
      </c>
      <c r="V46" s="102">
        <v>199.402070756596</v>
      </c>
      <c r="W46" s="99">
        <v>125.352313873005</v>
      </c>
      <c r="X46" s="24">
        <v>138.737364645648</v>
      </c>
      <c r="Y46" s="24">
        <v>133.19284127114199</v>
      </c>
      <c r="Z46" s="102">
        <v>106.05385304347899</v>
      </c>
      <c r="AA46" s="99">
        <v>113.800594781516</v>
      </c>
      <c r="AB46" s="24">
        <v>132.50028041838999</v>
      </c>
      <c r="AC46" s="24">
        <v>132.95424571599699</v>
      </c>
      <c r="AD46" s="102">
        <v>129.75902320502999</v>
      </c>
    </row>
    <row r="47" spans="14:30" x14ac:dyDescent="0.3">
      <c r="N47" s="51">
        <v>40359</v>
      </c>
      <c r="O47" s="99">
        <v>84.938431795016896</v>
      </c>
      <c r="P47" s="24">
        <v>91.843632313862898</v>
      </c>
      <c r="Q47" s="24">
        <v>106.056175150673</v>
      </c>
      <c r="R47" s="102">
        <v>96.061764262255295</v>
      </c>
      <c r="S47" s="99">
        <v>127.406003817505</v>
      </c>
      <c r="T47" s="24">
        <v>151.83506655302801</v>
      </c>
      <c r="U47" s="24">
        <v>164.43250433649001</v>
      </c>
      <c r="V47" s="102">
        <v>196.31611094251599</v>
      </c>
      <c r="W47" s="99">
        <v>122.087979455274</v>
      </c>
      <c r="X47" s="24">
        <v>134.36273929162701</v>
      </c>
      <c r="Y47" s="24">
        <v>132.527199300776</v>
      </c>
      <c r="Z47" s="102">
        <v>108.492765315499</v>
      </c>
      <c r="AA47" s="99">
        <v>110.36062368518699</v>
      </c>
      <c r="AB47" s="24">
        <v>133.85928387526201</v>
      </c>
      <c r="AC47" s="24">
        <v>128.424588620039</v>
      </c>
      <c r="AD47" s="102">
        <v>126.837579232531</v>
      </c>
    </row>
    <row r="48" spans="14:30" x14ac:dyDescent="0.3">
      <c r="N48" s="51">
        <v>40451</v>
      </c>
      <c r="O48" s="99">
        <v>81.929354127158305</v>
      </c>
      <c r="P48" s="24">
        <v>89.518462564379107</v>
      </c>
      <c r="Q48" s="24">
        <v>104.223876808432</v>
      </c>
      <c r="R48" s="102">
        <v>95.295018972201206</v>
      </c>
      <c r="S48" s="99">
        <v>126.908943075503</v>
      </c>
      <c r="T48" s="24">
        <v>151.547309257189</v>
      </c>
      <c r="U48" s="24">
        <v>166.96656452616801</v>
      </c>
      <c r="V48" s="102">
        <v>198.33967557790399</v>
      </c>
      <c r="W48" s="99">
        <v>120.558996550506</v>
      </c>
      <c r="X48" s="24">
        <v>132.62795333542201</v>
      </c>
      <c r="Y48" s="24">
        <v>132.70081086847301</v>
      </c>
      <c r="Z48" s="102">
        <v>109.98951315215299</v>
      </c>
      <c r="AA48" s="99">
        <v>106.61749984722699</v>
      </c>
      <c r="AB48" s="24">
        <v>127.954568269109</v>
      </c>
      <c r="AC48" s="24">
        <v>127.975587982021</v>
      </c>
      <c r="AD48" s="102">
        <v>127.88375797392899</v>
      </c>
    </row>
    <row r="49" spans="14:30" x14ac:dyDescent="0.3">
      <c r="N49" s="51">
        <v>40543</v>
      </c>
      <c r="O49" s="99">
        <v>78.993799115326297</v>
      </c>
      <c r="P49" s="24">
        <v>85.999889918644001</v>
      </c>
      <c r="Q49" s="24">
        <v>103.13088491878401</v>
      </c>
      <c r="R49" s="102">
        <v>93.565555948238497</v>
      </c>
      <c r="S49" s="99">
        <v>128.041514211422</v>
      </c>
      <c r="T49" s="24">
        <v>148.994923058176</v>
      </c>
      <c r="U49" s="24">
        <v>173.91877748354599</v>
      </c>
      <c r="V49" s="102">
        <v>206.20751848443101</v>
      </c>
      <c r="W49" s="99">
        <v>118.238944885233</v>
      </c>
      <c r="X49" s="24">
        <v>130.520282000072</v>
      </c>
      <c r="Y49" s="24">
        <v>131.91345004708799</v>
      </c>
      <c r="Z49" s="102">
        <v>111.21241904158801</v>
      </c>
      <c r="AA49" s="99">
        <v>103.988803024763</v>
      </c>
      <c r="AB49" s="24">
        <v>120.52422282781799</v>
      </c>
      <c r="AC49" s="24">
        <v>128.626404065</v>
      </c>
      <c r="AD49" s="102">
        <v>132.46367050952699</v>
      </c>
    </row>
    <row r="50" spans="14:30" x14ac:dyDescent="0.3">
      <c r="N50" s="51">
        <v>40633</v>
      </c>
      <c r="O50" s="99">
        <v>77.713821578558296</v>
      </c>
      <c r="P50" s="24">
        <v>86.468973369107204</v>
      </c>
      <c r="Q50" s="24">
        <v>102.38864089329</v>
      </c>
      <c r="R50" s="102">
        <v>95.042650174110094</v>
      </c>
      <c r="S50" s="99">
        <v>126.558718667874</v>
      </c>
      <c r="T50" s="24">
        <v>149.32053199696301</v>
      </c>
      <c r="U50" s="24">
        <v>171.60203201260299</v>
      </c>
      <c r="V50" s="102">
        <v>209.24497399589399</v>
      </c>
      <c r="W50" s="99">
        <v>114.911570866105</v>
      </c>
      <c r="X50" s="24">
        <v>129.07958275143599</v>
      </c>
      <c r="Y50" s="24">
        <v>129.479923870937</v>
      </c>
      <c r="Z50" s="102">
        <v>113.20636225152199</v>
      </c>
      <c r="AA50" s="99">
        <v>104.180707083779</v>
      </c>
      <c r="AB50" s="24">
        <v>120.680320919922</v>
      </c>
      <c r="AC50" s="24">
        <v>126.793329879453</v>
      </c>
      <c r="AD50" s="102">
        <v>137.574452275429</v>
      </c>
    </row>
    <row r="51" spans="14:30" x14ac:dyDescent="0.3">
      <c r="N51" s="51">
        <v>40724</v>
      </c>
      <c r="O51" s="99">
        <v>78.925862367642097</v>
      </c>
      <c r="P51" s="24">
        <v>90.079401631773393</v>
      </c>
      <c r="Q51" s="24">
        <v>101.353165959778</v>
      </c>
      <c r="R51" s="102">
        <v>98.874938024892302</v>
      </c>
      <c r="S51" s="99">
        <v>128.789354140461</v>
      </c>
      <c r="T51" s="24">
        <v>150.146669059928</v>
      </c>
      <c r="U51" s="24">
        <v>167.081832324018</v>
      </c>
      <c r="V51" s="102">
        <v>211.46128215571801</v>
      </c>
      <c r="W51" s="99">
        <v>113.825091601704</v>
      </c>
      <c r="X51" s="24">
        <v>131.248584949101</v>
      </c>
      <c r="Y51" s="24">
        <v>128.84411936183801</v>
      </c>
      <c r="Z51" s="102">
        <v>117.288281003249</v>
      </c>
      <c r="AA51" s="99">
        <v>106.259411998102</v>
      </c>
      <c r="AB51" s="24">
        <v>123.147085593569</v>
      </c>
      <c r="AC51" s="24">
        <v>125.31123165313799</v>
      </c>
      <c r="AD51" s="102">
        <v>141.392566072264</v>
      </c>
    </row>
    <row r="52" spans="14:30" x14ac:dyDescent="0.3">
      <c r="N52" s="51">
        <v>40816</v>
      </c>
      <c r="O52" s="99">
        <v>80.276293703929497</v>
      </c>
      <c r="P52" s="24">
        <v>89.334222563221601</v>
      </c>
      <c r="Q52" s="24">
        <v>100.382787950715</v>
      </c>
      <c r="R52" s="102">
        <v>103.699872804083</v>
      </c>
      <c r="S52" s="99">
        <v>133.61246244800699</v>
      </c>
      <c r="T52" s="24">
        <v>147.83322026278699</v>
      </c>
      <c r="U52" s="24">
        <v>168.54909955122301</v>
      </c>
      <c r="V52" s="102">
        <v>218.799793595533</v>
      </c>
      <c r="W52" s="99">
        <v>113.86967311995301</v>
      </c>
      <c r="X52" s="24">
        <v>131.75419824708101</v>
      </c>
      <c r="Y52" s="24">
        <v>129.865543860353</v>
      </c>
      <c r="Z52" s="102">
        <v>120.222515936601</v>
      </c>
      <c r="AA52" s="99">
        <v>106.35442646518899</v>
      </c>
      <c r="AB52" s="24">
        <v>122.051828655918</v>
      </c>
      <c r="AC52" s="24">
        <v>125.741809476215</v>
      </c>
      <c r="AD52" s="102">
        <v>144.219233682035</v>
      </c>
    </row>
    <row r="53" spans="14:30" x14ac:dyDescent="0.3">
      <c r="N53" s="51">
        <v>40908</v>
      </c>
      <c r="O53" s="99">
        <v>79.927784494194796</v>
      </c>
      <c r="P53" s="24">
        <v>86.137821481467299</v>
      </c>
      <c r="Q53" s="24">
        <v>99.838412339763906</v>
      </c>
      <c r="R53" s="102">
        <v>105.948377773221</v>
      </c>
      <c r="S53" s="99">
        <v>136.09116411490399</v>
      </c>
      <c r="T53" s="24">
        <v>146.23015354313401</v>
      </c>
      <c r="U53" s="24">
        <v>172.28047417623301</v>
      </c>
      <c r="V53" s="102">
        <v>223.49715230656599</v>
      </c>
      <c r="W53" s="99">
        <v>112.524670379147</v>
      </c>
      <c r="X53" s="24">
        <v>128.58301263696899</v>
      </c>
      <c r="Y53" s="24">
        <v>129.438400158653</v>
      </c>
      <c r="Z53" s="102">
        <v>120.608467279964</v>
      </c>
      <c r="AA53" s="99">
        <v>104.659940136426</v>
      </c>
      <c r="AB53" s="24">
        <v>120.57136933403</v>
      </c>
      <c r="AC53" s="24">
        <v>127.143219334466</v>
      </c>
      <c r="AD53" s="102">
        <v>148.42678017190701</v>
      </c>
    </row>
    <row r="54" spans="14:30" x14ac:dyDescent="0.3">
      <c r="N54" s="51">
        <v>40999</v>
      </c>
      <c r="O54" s="99">
        <v>77.930260965082795</v>
      </c>
      <c r="P54" s="24">
        <v>85.877967078111794</v>
      </c>
      <c r="Q54" s="24">
        <v>97.606008109207906</v>
      </c>
      <c r="R54" s="102">
        <v>102.077261560965</v>
      </c>
      <c r="S54" s="99">
        <v>135.274731678482</v>
      </c>
      <c r="T54" s="24">
        <v>146.29600798056899</v>
      </c>
      <c r="U54" s="24">
        <v>173.02873417311599</v>
      </c>
      <c r="V54" s="102">
        <v>222.84209363667901</v>
      </c>
      <c r="W54" s="99">
        <v>111.58957144796901</v>
      </c>
      <c r="X54" s="24">
        <v>125.617371615137</v>
      </c>
      <c r="Y54" s="24">
        <v>129.91317536705799</v>
      </c>
      <c r="Z54" s="102">
        <v>123.093102963852</v>
      </c>
      <c r="AA54" s="99">
        <v>105.17447338879001</v>
      </c>
      <c r="AB54" s="24">
        <v>123.36495154082201</v>
      </c>
      <c r="AC54" s="24">
        <v>130.52058430004399</v>
      </c>
      <c r="AD54" s="102">
        <v>154.78186124289999</v>
      </c>
    </row>
    <row r="55" spans="14:30" x14ac:dyDescent="0.3">
      <c r="N55" s="51">
        <v>41090</v>
      </c>
      <c r="O55" s="99">
        <v>75.390063619832901</v>
      </c>
      <c r="P55" s="24">
        <v>86.299115774816599</v>
      </c>
      <c r="Q55" s="24">
        <v>96.251823127050002</v>
      </c>
      <c r="R55" s="102">
        <v>98.998487932157204</v>
      </c>
      <c r="S55" s="99">
        <v>134.96995736047501</v>
      </c>
      <c r="T55" s="24">
        <v>147.91002265912499</v>
      </c>
      <c r="U55" s="24">
        <v>172.54630014160301</v>
      </c>
      <c r="V55" s="102">
        <v>223.494206600669</v>
      </c>
      <c r="W55" s="99">
        <v>112.53626945107</v>
      </c>
      <c r="X55" s="24">
        <v>125.203238950803</v>
      </c>
      <c r="Y55" s="24">
        <v>133.79682755205801</v>
      </c>
      <c r="Z55" s="102">
        <v>127.891174066994</v>
      </c>
      <c r="AA55" s="99">
        <v>107.661972915639</v>
      </c>
      <c r="AB55" s="24">
        <v>127.402636492654</v>
      </c>
      <c r="AC55" s="24">
        <v>134.75736949874701</v>
      </c>
      <c r="AD55" s="102">
        <v>163.46481357181401</v>
      </c>
    </row>
    <row r="56" spans="14:30" x14ac:dyDescent="0.3">
      <c r="N56" s="51">
        <v>41182</v>
      </c>
      <c r="O56" s="99">
        <v>75.433391092877699</v>
      </c>
      <c r="P56" s="24">
        <v>86.980015487229593</v>
      </c>
      <c r="Q56" s="24">
        <v>100.198195639874</v>
      </c>
      <c r="R56" s="102">
        <v>105.48892908747</v>
      </c>
      <c r="S56" s="99">
        <v>137.434293553098</v>
      </c>
      <c r="T56" s="24">
        <v>150.102592068891</v>
      </c>
      <c r="U56" s="24">
        <v>172.73711791634699</v>
      </c>
      <c r="V56" s="102">
        <v>230.906753017033</v>
      </c>
      <c r="W56" s="99">
        <v>115.06701176719901</v>
      </c>
      <c r="X56" s="24">
        <v>130.66666028418601</v>
      </c>
      <c r="Y56" s="24">
        <v>136.47046463225601</v>
      </c>
      <c r="Z56" s="102">
        <v>131.75777204916</v>
      </c>
      <c r="AA56" s="99">
        <v>110.40475781806001</v>
      </c>
      <c r="AB56" s="24">
        <v>129.594033709657</v>
      </c>
      <c r="AC56" s="24">
        <v>136.124571780526</v>
      </c>
      <c r="AD56" s="102">
        <v>168.34306790371099</v>
      </c>
    </row>
    <row r="57" spans="14:30" x14ac:dyDescent="0.3">
      <c r="N57" s="51">
        <v>41274</v>
      </c>
      <c r="O57" s="99">
        <v>77.133969542035899</v>
      </c>
      <c r="P57" s="24">
        <v>87.248871388550697</v>
      </c>
      <c r="Q57" s="24">
        <v>103.464465613226</v>
      </c>
      <c r="R57" s="102">
        <v>114.198857250917</v>
      </c>
      <c r="S57" s="99">
        <v>139.688740116449</v>
      </c>
      <c r="T57" s="24">
        <v>151.16312420780699</v>
      </c>
      <c r="U57" s="24">
        <v>174.52919014207799</v>
      </c>
      <c r="V57" s="102">
        <v>240.18176126069901</v>
      </c>
      <c r="W57" s="99">
        <v>117.21241282288599</v>
      </c>
      <c r="X57" s="24">
        <v>134.77681618487401</v>
      </c>
      <c r="Y57" s="24">
        <v>136.33611422713801</v>
      </c>
      <c r="Z57" s="102">
        <v>135.224692471114</v>
      </c>
      <c r="AA57" s="99">
        <v>112.657948913469</v>
      </c>
      <c r="AB57" s="24">
        <v>130.07639998579799</v>
      </c>
      <c r="AC57" s="24">
        <v>137.286449413502</v>
      </c>
      <c r="AD57" s="102">
        <v>168.36916164785501</v>
      </c>
    </row>
    <row r="58" spans="14:30" x14ac:dyDescent="0.3">
      <c r="N58" s="51">
        <v>41364</v>
      </c>
      <c r="O58" s="99">
        <v>78.5607818363831</v>
      </c>
      <c r="P58" s="24">
        <v>87.985808141396504</v>
      </c>
      <c r="Q58" s="24">
        <v>102.636038518478</v>
      </c>
      <c r="R58" s="102">
        <v>119.027020345408</v>
      </c>
      <c r="S58" s="99">
        <v>138.972051729442</v>
      </c>
      <c r="T58" s="24">
        <v>153.59869594788</v>
      </c>
      <c r="U58" s="24">
        <v>178.99559290941301</v>
      </c>
      <c r="V58" s="102">
        <v>245.361753811461</v>
      </c>
      <c r="W58" s="99">
        <v>118.856312028744</v>
      </c>
      <c r="X58" s="24">
        <v>133.62204082618899</v>
      </c>
      <c r="Y58" s="24">
        <v>140.13237012598501</v>
      </c>
      <c r="Z58" s="102">
        <v>139.219690560012</v>
      </c>
      <c r="AA58" s="99">
        <v>116.06958486800001</v>
      </c>
      <c r="AB58" s="24">
        <v>132.76004552812299</v>
      </c>
      <c r="AC58" s="24">
        <v>143.486638694779</v>
      </c>
      <c r="AD58" s="102">
        <v>171.31910747122299</v>
      </c>
    </row>
    <row r="59" spans="14:30" x14ac:dyDescent="0.3">
      <c r="N59" s="51">
        <v>41455</v>
      </c>
      <c r="O59" s="99">
        <v>80.162819388957601</v>
      </c>
      <c r="P59" s="24">
        <v>90.561968765475797</v>
      </c>
      <c r="Q59" s="24">
        <v>103.67278707304401</v>
      </c>
      <c r="R59" s="102">
        <v>125.871969123585</v>
      </c>
      <c r="S59" s="99">
        <v>135.31173383161399</v>
      </c>
      <c r="T59" s="24">
        <v>155.47692538946399</v>
      </c>
      <c r="U59" s="24">
        <v>187.881499842653</v>
      </c>
      <c r="V59" s="102">
        <v>251.202084707849</v>
      </c>
      <c r="W59" s="99">
        <v>120.075299849855</v>
      </c>
      <c r="X59" s="24">
        <v>135.04002801104801</v>
      </c>
      <c r="Y59" s="24">
        <v>148.434245495239</v>
      </c>
      <c r="Z59" s="102">
        <v>142.95606625109301</v>
      </c>
      <c r="AA59" s="99">
        <v>121.51106132130199</v>
      </c>
      <c r="AB59" s="24">
        <v>139.178824931126</v>
      </c>
      <c r="AC59" s="24">
        <v>154.300174148472</v>
      </c>
      <c r="AD59" s="102">
        <v>179.07323433891099</v>
      </c>
    </row>
    <row r="60" spans="14:30" x14ac:dyDescent="0.3">
      <c r="N60" s="51">
        <v>41547</v>
      </c>
      <c r="O60" s="99">
        <v>81.863110365656595</v>
      </c>
      <c r="P60" s="24">
        <v>92.211739395434094</v>
      </c>
      <c r="Q60" s="24">
        <v>106.977269664445</v>
      </c>
      <c r="R60" s="102">
        <v>129.21398113386499</v>
      </c>
      <c r="S60" s="99">
        <v>137.64572550844599</v>
      </c>
      <c r="T60" s="24">
        <v>156.535082803281</v>
      </c>
      <c r="U60" s="24">
        <v>193.124229430078</v>
      </c>
      <c r="V60" s="102">
        <v>259.27113979382102</v>
      </c>
      <c r="W60" s="99">
        <v>120.265295192623</v>
      </c>
      <c r="X60" s="24">
        <v>139.747652848884</v>
      </c>
      <c r="Y60" s="24">
        <v>148.69885003575601</v>
      </c>
      <c r="Z60" s="102">
        <v>148.737939757753</v>
      </c>
      <c r="AA60" s="99">
        <v>125.989709614471</v>
      </c>
      <c r="AB60" s="24">
        <v>145.37912432167701</v>
      </c>
      <c r="AC60" s="24">
        <v>160.322388682585</v>
      </c>
      <c r="AD60" s="102">
        <v>186.02741731219601</v>
      </c>
    </row>
    <row r="61" spans="14:30" x14ac:dyDescent="0.3">
      <c r="N61" s="51">
        <v>41639</v>
      </c>
      <c r="O61" s="99">
        <v>83.189177109507099</v>
      </c>
      <c r="P61" s="24">
        <v>93.144979349478405</v>
      </c>
      <c r="Q61" s="24">
        <v>109.03685799540899</v>
      </c>
      <c r="R61" s="102">
        <v>129.30183367902501</v>
      </c>
      <c r="S61" s="99">
        <v>145.67063562656901</v>
      </c>
      <c r="T61" s="24">
        <v>158.02192424505299</v>
      </c>
      <c r="U61" s="24">
        <v>192.79928490634501</v>
      </c>
      <c r="V61" s="102">
        <v>267.05027010807299</v>
      </c>
      <c r="W61" s="99">
        <v>121.568131567146</v>
      </c>
      <c r="X61" s="24">
        <v>142.97499120884601</v>
      </c>
      <c r="Y61" s="24">
        <v>144.28609339763699</v>
      </c>
      <c r="Z61" s="102">
        <v>154.87804450895001</v>
      </c>
      <c r="AA61" s="99">
        <v>128.25831645190999</v>
      </c>
      <c r="AB61" s="24">
        <v>148.675048577675</v>
      </c>
      <c r="AC61" s="24">
        <v>160.57496915657401</v>
      </c>
      <c r="AD61" s="102">
        <v>189.660703779183</v>
      </c>
    </row>
    <row r="62" spans="14:30" x14ac:dyDescent="0.3">
      <c r="N62" s="51">
        <v>41729</v>
      </c>
      <c r="O62" s="99">
        <v>84.260764714436803</v>
      </c>
      <c r="P62" s="24">
        <v>97.897181218123393</v>
      </c>
      <c r="Q62" s="24">
        <v>110.44635580030101</v>
      </c>
      <c r="R62" s="102">
        <v>133.852883081708</v>
      </c>
      <c r="S62" s="99">
        <v>150.341289104011</v>
      </c>
      <c r="T62" s="24">
        <v>159.01334786447401</v>
      </c>
      <c r="U62" s="24">
        <v>196.48059651266601</v>
      </c>
      <c r="V62" s="102">
        <v>276.23025402890403</v>
      </c>
      <c r="W62" s="99">
        <v>125.605221784075</v>
      </c>
      <c r="X62" s="24">
        <v>145.40202076455401</v>
      </c>
      <c r="Y62" s="24">
        <v>147.84037303028001</v>
      </c>
      <c r="Z62" s="102">
        <v>160.68360499010601</v>
      </c>
      <c r="AA62" s="99">
        <v>133.411983209097</v>
      </c>
      <c r="AB62" s="24">
        <v>154.20517728741899</v>
      </c>
      <c r="AC62" s="24">
        <v>162.44514651695599</v>
      </c>
      <c r="AD62" s="102">
        <v>195.30254255586999</v>
      </c>
    </row>
    <row r="63" spans="14:30" x14ac:dyDescent="0.3">
      <c r="N63" s="51">
        <v>41820</v>
      </c>
      <c r="O63" s="99">
        <v>85.9106247430732</v>
      </c>
      <c r="P63" s="24">
        <v>104.113928710691</v>
      </c>
      <c r="Q63" s="24">
        <v>113.672083394205</v>
      </c>
      <c r="R63" s="102">
        <v>139.90797468400399</v>
      </c>
      <c r="S63" s="99">
        <v>153.42382667251701</v>
      </c>
      <c r="T63" s="24">
        <v>160.33518285136401</v>
      </c>
      <c r="U63" s="24">
        <v>204.28415170171499</v>
      </c>
      <c r="V63" s="102">
        <v>291.56505818409101</v>
      </c>
      <c r="W63" s="99">
        <v>129.50820896636299</v>
      </c>
      <c r="X63" s="24">
        <v>149.39578896306099</v>
      </c>
      <c r="Y63" s="24">
        <v>156.891435504176</v>
      </c>
      <c r="Z63" s="102">
        <v>168.735051722935</v>
      </c>
      <c r="AA63" s="99">
        <v>141.878502803662</v>
      </c>
      <c r="AB63" s="24">
        <v>163.489799813193</v>
      </c>
      <c r="AC63" s="24">
        <v>164.94114979609</v>
      </c>
      <c r="AD63" s="102">
        <v>204.02715286497801</v>
      </c>
    </row>
    <row r="64" spans="14:30" x14ac:dyDescent="0.3">
      <c r="N64" s="51">
        <v>41912</v>
      </c>
      <c r="O64" s="99">
        <v>88.408623319764004</v>
      </c>
      <c r="P64" s="24">
        <v>104.884791612706</v>
      </c>
      <c r="Q64" s="24">
        <v>116.238782269558</v>
      </c>
      <c r="R64" s="102">
        <v>141.74452684764299</v>
      </c>
      <c r="S64" s="99">
        <v>155.92124990356001</v>
      </c>
      <c r="T64" s="24">
        <v>168.30315056657099</v>
      </c>
      <c r="U64" s="24">
        <v>210.657776565885</v>
      </c>
      <c r="V64" s="102">
        <v>309.25642344140402</v>
      </c>
      <c r="W64" s="99">
        <v>129.30735551794399</v>
      </c>
      <c r="X64" s="24">
        <v>155.09249032445001</v>
      </c>
      <c r="Y64" s="24">
        <v>162.55486987529301</v>
      </c>
      <c r="Z64" s="102">
        <v>173.20538993895099</v>
      </c>
      <c r="AA64" s="99">
        <v>145.844800054095</v>
      </c>
      <c r="AB64" s="24">
        <v>167.124914396013</v>
      </c>
      <c r="AC64" s="24">
        <v>167.777229721514</v>
      </c>
      <c r="AD64" s="102">
        <v>210.12468860085801</v>
      </c>
    </row>
    <row r="65" spans="14:30" x14ac:dyDescent="0.3">
      <c r="N65" s="51">
        <v>42004</v>
      </c>
      <c r="O65" s="99">
        <v>90.352967656223697</v>
      </c>
      <c r="P65" s="24">
        <v>103.899114531771</v>
      </c>
      <c r="Q65" s="24">
        <v>116.82805125849301</v>
      </c>
      <c r="R65" s="102">
        <v>142.82223464715801</v>
      </c>
      <c r="S65" s="99">
        <v>157.89035766508101</v>
      </c>
      <c r="T65" s="24">
        <v>178.020155613264</v>
      </c>
      <c r="U65" s="24">
        <v>214.299971411706</v>
      </c>
      <c r="V65" s="102">
        <v>320.46173069489998</v>
      </c>
      <c r="W65" s="99">
        <v>129.90177447539401</v>
      </c>
      <c r="X65" s="24">
        <v>160.088925974407</v>
      </c>
      <c r="Y65" s="24">
        <v>163.193052293504</v>
      </c>
      <c r="Z65" s="102">
        <v>174.243578269663</v>
      </c>
      <c r="AA65" s="99">
        <v>146.529431925437</v>
      </c>
      <c r="AB65" s="24">
        <v>166.10649210484499</v>
      </c>
      <c r="AC65" s="24">
        <v>172.15375706217401</v>
      </c>
      <c r="AD65" s="102">
        <v>212.94805719548799</v>
      </c>
    </row>
    <row r="66" spans="14:30" x14ac:dyDescent="0.3">
      <c r="N66" s="51">
        <v>42094</v>
      </c>
      <c r="O66" s="99">
        <v>90.646802550699505</v>
      </c>
      <c r="P66" s="24">
        <v>106.747144944868</v>
      </c>
      <c r="Q66" s="24">
        <v>118.843735281677</v>
      </c>
      <c r="R66" s="102">
        <v>147.80819648742599</v>
      </c>
      <c r="S66" s="99">
        <v>160.311467906741</v>
      </c>
      <c r="T66" s="24">
        <v>182.10467602518099</v>
      </c>
      <c r="U66" s="24">
        <v>216.66149315600501</v>
      </c>
      <c r="V66" s="102">
        <v>329.92427333036699</v>
      </c>
      <c r="W66" s="99">
        <v>136.882867309543</v>
      </c>
      <c r="X66" s="24">
        <v>162.97136249617901</v>
      </c>
      <c r="Y66" s="24">
        <v>164.98557131387801</v>
      </c>
      <c r="Z66" s="102">
        <v>178.97616253660601</v>
      </c>
      <c r="AA66" s="99">
        <v>149.58797743980401</v>
      </c>
      <c r="AB66" s="24">
        <v>170.136872960566</v>
      </c>
      <c r="AC66" s="24">
        <v>177.729840374834</v>
      </c>
      <c r="AD66" s="102">
        <v>218.69030501159199</v>
      </c>
    </row>
    <row r="67" spans="14:30" x14ac:dyDescent="0.3">
      <c r="N67" s="51">
        <v>42185</v>
      </c>
      <c r="O67" s="99">
        <v>91.183326487853705</v>
      </c>
      <c r="P67" s="24">
        <v>111.771912261796</v>
      </c>
      <c r="Q67" s="24">
        <v>120.86390443963199</v>
      </c>
      <c r="R67" s="102">
        <v>157.48824818757399</v>
      </c>
      <c r="S67" s="99">
        <v>161.18782365896399</v>
      </c>
      <c r="T67" s="24">
        <v>184.00657847992699</v>
      </c>
      <c r="U67" s="24">
        <v>219.320379368716</v>
      </c>
      <c r="V67" s="102">
        <v>342.06222032737702</v>
      </c>
      <c r="W67" s="99">
        <v>144.15694905369099</v>
      </c>
      <c r="X67" s="24">
        <v>165.41795670194099</v>
      </c>
      <c r="Y67" s="24">
        <v>167.14311259705599</v>
      </c>
      <c r="Z67" s="102">
        <v>186.65582084748101</v>
      </c>
      <c r="AA67" s="99">
        <v>153.62474928290399</v>
      </c>
      <c r="AB67" s="24">
        <v>178.939537284419</v>
      </c>
      <c r="AC67" s="24">
        <v>182.96327881997601</v>
      </c>
      <c r="AD67" s="102">
        <v>228.64173772030901</v>
      </c>
    </row>
    <row r="68" spans="14:30" x14ac:dyDescent="0.3">
      <c r="N68" s="51">
        <v>42277</v>
      </c>
      <c r="O68" s="99">
        <v>92.464829649236705</v>
      </c>
      <c r="P68" s="24">
        <v>112.435117405406</v>
      </c>
      <c r="Q68" s="24">
        <v>120.249924738296</v>
      </c>
      <c r="R68" s="102">
        <v>163.79880674246499</v>
      </c>
      <c r="S68" s="99">
        <v>158.023449151233</v>
      </c>
      <c r="T68" s="24">
        <v>182.46408185134001</v>
      </c>
      <c r="U68" s="24">
        <v>222.82697801184099</v>
      </c>
      <c r="V68" s="102">
        <v>345.15580501722701</v>
      </c>
      <c r="W68" s="99">
        <v>144.301202782812</v>
      </c>
      <c r="X68" s="24">
        <v>166.33034977572399</v>
      </c>
      <c r="Y68" s="24">
        <v>167.81530680244799</v>
      </c>
      <c r="Z68" s="102">
        <v>191.615416862145</v>
      </c>
      <c r="AA68" s="99">
        <v>155.91860988703399</v>
      </c>
      <c r="AB68" s="24">
        <v>185.18531572709799</v>
      </c>
      <c r="AC68" s="24">
        <v>185.68157730278301</v>
      </c>
      <c r="AD68" s="102">
        <v>234.11932121598801</v>
      </c>
    </row>
    <row r="69" spans="14:30" x14ac:dyDescent="0.3">
      <c r="N69" s="51">
        <v>42369</v>
      </c>
      <c r="O69" s="99">
        <v>92.571387887775103</v>
      </c>
      <c r="P69" s="24">
        <v>110.70575716372601</v>
      </c>
      <c r="Q69" s="24">
        <v>120.751028524373</v>
      </c>
      <c r="R69" s="102">
        <v>163.32194369954701</v>
      </c>
      <c r="S69" s="99">
        <v>157.233879523056</v>
      </c>
      <c r="T69" s="24">
        <v>181.85359010322</v>
      </c>
      <c r="U69" s="24">
        <v>224.30438865629699</v>
      </c>
      <c r="V69" s="102">
        <v>345.24236494144799</v>
      </c>
      <c r="W69" s="99">
        <v>142.63535439625301</v>
      </c>
      <c r="X69" s="24">
        <v>168.08837123890501</v>
      </c>
      <c r="Y69" s="24">
        <v>169.39301458914801</v>
      </c>
      <c r="Z69" s="102">
        <v>195.08545575726299</v>
      </c>
      <c r="AA69" s="99">
        <v>157.53899595437599</v>
      </c>
      <c r="AB69" s="24">
        <v>186.79459430178301</v>
      </c>
      <c r="AC69" s="24">
        <v>187.94682450198201</v>
      </c>
      <c r="AD69" s="102">
        <v>235.577711281055</v>
      </c>
    </row>
    <row r="70" spans="14:30" x14ac:dyDescent="0.3">
      <c r="N70" s="51">
        <v>42460</v>
      </c>
      <c r="O70" s="99">
        <v>92.289974844937603</v>
      </c>
      <c r="P70" s="24">
        <v>114.798954559283</v>
      </c>
      <c r="Q70" s="24">
        <v>123.922491063389</v>
      </c>
      <c r="R70" s="102">
        <v>163.61161977686601</v>
      </c>
      <c r="S70" s="99">
        <v>161.96527057058199</v>
      </c>
      <c r="T70" s="24">
        <v>185.762233961052</v>
      </c>
      <c r="U70" s="24">
        <v>225.74303382393401</v>
      </c>
      <c r="V70" s="102">
        <v>354.33458742028398</v>
      </c>
      <c r="W70" s="99">
        <v>143.58438669968601</v>
      </c>
      <c r="X70" s="24">
        <v>174.484679623869</v>
      </c>
      <c r="Y70" s="24">
        <v>173.15458757838101</v>
      </c>
      <c r="Z70" s="102">
        <v>201.78448788524901</v>
      </c>
      <c r="AA70" s="99">
        <v>161.41078832829601</v>
      </c>
      <c r="AB70" s="24">
        <v>191.030398808782</v>
      </c>
      <c r="AC70" s="24">
        <v>192.97079725703901</v>
      </c>
      <c r="AD70" s="102">
        <v>245.24401340615501</v>
      </c>
    </row>
    <row r="71" spans="14:30" x14ac:dyDescent="0.3">
      <c r="N71" s="51">
        <v>42551</v>
      </c>
      <c r="O71" s="99">
        <v>93.923986382933506</v>
      </c>
      <c r="P71" s="24">
        <v>120.796331714839</v>
      </c>
      <c r="Q71" s="24">
        <v>128.57535880002999</v>
      </c>
      <c r="R71" s="102">
        <v>166.54644895249101</v>
      </c>
      <c r="S71" s="99">
        <v>166.92422449505</v>
      </c>
      <c r="T71" s="24">
        <v>191.274928057539</v>
      </c>
      <c r="U71" s="24">
        <v>231.57739451556901</v>
      </c>
      <c r="V71" s="102">
        <v>364.52439137179402</v>
      </c>
      <c r="W71" s="99">
        <v>145.65119568144499</v>
      </c>
      <c r="X71" s="24">
        <v>182.31208990635201</v>
      </c>
      <c r="Y71" s="24">
        <v>176.28318758525799</v>
      </c>
      <c r="Z71" s="102">
        <v>210.443569887623</v>
      </c>
      <c r="AA71" s="99">
        <v>165.82238437331</v>
      </c>
      <c r="AB71" s="24">
        <v>199.573344985571</v>
      </c>
      <c r="AC71" s="24">
        <v>198.840790059478</v>
      </c>
      <c r="AD71" s="102">
        <v>264.43780986928198</v>
      </c>
    </row>
    <row r="72" spans="14:30" x14ac:dyDescent="0.3">
      <c r="N72" s="51">
        <v>42643</v>
      </c>
      <c r="O72" s="99">
        <v>96.668124752228906</v>
      </c>
      <c r="P72" s="24">
        <v>121.343617286232</v>
      </c>
      <c r="Q72" s="24">
        <v>132.931874338358</v>
      </c>
      <c r="R72" s="102">
        <v>172.30931852897601</v>
      </c>
      <c r="S72" s="99">
        <v>172.30208989887399</v>
      </c>
      <c r="T72" s="24">
        <v>198.47007470054101</v>
      </c>
      <c r="U72" s="24">
        <v>238.73159819160401</v>
      </c>
      <c r="V72" s="102">
        <v>364.747512912866</v>
      </c>
      <c r="W72" s="99">
        <v>150.47026823430201</v>
      </c>
      <c r="X72" s="24">
        <v>184.504233557041</v>
      </c>
      <c r="Y72" s="24">
        <v>180.25418371439699</v>
      </c>
      <c r="Z72" s="102">
        <v>215.25641437033801</v>
      </c>
      <c r="AA72" s="99">
        <v>169.45950796682899</v>
      </c>
      <c r="AB72" s="24">
        <v>204.93917911587499</v>
      </c>
      <c r="AC72" s="24">
        <v>202.319971280174</v>
      </c>
      <c r="AD72" s="102">
        <v>274.18218858671901</v>
      </c>
    </row>
    <row r="73" spans="14:30" x14ac:dyDescent="0.3">
      <c r="N73" s="51">
        <v>42735</v>
      </c>
      <c r="O73" s="99">
        <v>99.802503103586702</v>
      </c>
      <c r="P73" s="24">
        <v>120.99697520731</v>
      </c>
      <c r="Q73" s="24">
        <v>135.61260108363601</v>
      </c>
      <c r="R73" s="102">
        <v>178.89996554250001</v>
      </c>
      <c r="S73" s="99">
        <v>177.051419225704</v>
      </c>
      <c r="T73" s="24">
        <v>206.61255029442799</v>
      </c>
      <c r="U73" s="24">
        <v>246.603319695154</v>
      </c>
      <c r="V73" s="102">
        <v>367.41647801589698</v>
      </c>
      <c r="W73" s="99">
        <v>155.42798106750399</v>
      </c>
      <c r="X73" s="24">
        <v>185.625618961897</v>
      </c>
      <c r="Y73" s="24">
        <v>186.95000958029701</v>
      </c>
      <c r="Z73" s="102">
        <v>217.428992091596</v>
      </c>
      <c r="AA73" s="99">
        <v>173.43885693047699</v>
      </c>
      <c r="AB73" s="24">
        <v>207.59380599071</v>
      </c>
      <c r="AC73" s="24">
        <v>204.73634579410799</v>
      </c>
      <c r="AD73" s="102">
        <v>273.49707986473697</v>
      </c>
    </row>
    <row r="74" spans="14:30" x14ac:dyDescent="0.3">
      <c r="N74" s="51">
        <v>42825</v>
      </c>
      <c r="O74" s="99">
        <v>105.896726183578</v>
      </c>
      <c r="P74" s="24">
        <v>126.942406715457</v>
      </c>
      <c r="Q74" s="24">
        <v>138.56487887536599</v>
      </c>
      <c r="R74" s="102">
        <v>188.569180319916</v>
      </c>
      <c r="S74" s="99">
        <v>179.66669342995601</v>
      </c>
      <c r="T74" s="24">
        <v>215.380008411739</v>
      </c>
      <c r="U74" s="24">
        <v>261.38282667606097</v>
      </c>
      <c r="V74" s="102">
        <v>384.42539516339798</v>
      </c>
      <c r="W74" s="99">
        <v>160.01625470381001</v>
      </c>
      <c r="X74" s="24">
        <v>195.29399930934699</v>
      </c>
      <c r="Y74" s="24">
        <v>195.32654823483799</v>
      </c>
      <c r="Z74" s="102">
        <v>224.78798977868601</v>
      </c>
      <c r="AA74" s="99">
        <v>179.11137589981601</v>
      </c>
      <c r="AB74" s="24">
        <v>218.219189405766</v>
      </c>
      <c r="AC74" s="24">
        <v>210.70937635310199</v>
      </c>
      <c r="AD74" s="102">
        <v>279.87691804277199</v>
      </c>
    </row>
    <row r="75" spans="14:30" x14ac:dyDescent="0.3">
      <c r="N75" s="51">
        <v>42916</v>
      </c>
      <c r="O75" s="99">
        <v>114.606857550903</v>
      </c>
      <c r="P75" s="24">
        <v>135.07721335565699</v>
      </c>
      <c r="Q75" s="24">
        <v>140.94296346373599</v>
      </c>
      <c r="R75" s="102">
        <v>200.11843038819299</v>
      </c>
      <c r="S75" s="99">
        <v>184.03492188057101</v>
      </c>
      <c r="T75" s="24">
        <v>223.964335251666</v>
      </c>
      <c r="U75" s="24">
        <v>276.50280783052</v>
      </c>
      <c r="V75" s="102">
        <v>399.739459500024</v>
      </c>
      <c r="W75" s="99">
        <v>162.949694798482</v>
      </c>
      <c r="X75" s="24">
        <v>209.86029027632301</v>
      </c>
      <c r="Y75" s="24">
        <v>201.77056348636799</v>
      </c>
      <c r="Z75" s="102">
        <v>234.82839504286699</v>
      </c>
      <c r="AA75" s="99">
        <v>184.30218105628799</v>
      </c>
      <c r="AB75" s="24">
        <v>233.74236512782599</v>
      </c>
      <c r="AC75" s="24">
        <v>220.56853439295901</v>
      </c>
      <c r="AD75" s="102">
        <v>291.013851217048</v>
      </c>
    </row>
    <row r="76" spans="14:30" x14ac:dyDescent="0.3">
      <c r="N76" s="51">
        <v>43008</v>
      </c>
      <c r="O76" s="99">
        <v>114.928493411022</v>
      </c>
      <c r="P76" s="24">
        <v>138.68676308913601</v>
      </c>
      <c r="Q76" s="24">
        <v>142.76727490612001</v>
      </c>
      <c r="R76" s="102">
        <v>200.094831852619</v>
      </c>
      <c r="S76" s="99">
        <v>188.05160157313</v>
      </c>
      <c r="T76" s="24">
        <v>225.369585418691</v>
      </c>
      <c r="U76" s="24">
        <v>279.814992551464</v>
      </c>
      <c r="V76" s="102">
        <v>402.45324827920803</v>
      </c>
      <c r="W76" s="99">
        <v>163.461747004019</v>
      </c>
      <c r="X76" s="24">
        <v>216.77954798802801</v>
      </c>
      <c r="Y76" s="24">
        <v>199.08457808304399</v>
      </c>
      <c r="Z76" s="102">
        <v>237.26762979108301</v>
      </c>
      <c r="AA76" s="99">
        <v>185.964545837797</v>
      </c>
      <c r="AB76" s="24">
        <v>239.13024161238701</v>
      </c>
      <c r="AC76" s="24">
        <v>226.79476333762699</v>
      </c>
      <c r="AD76" s="102">
        <v>298.34791576625997</v>
      </c>
    </row>
    <row r="77" spans="14:30" x14ac:dyDescent="0.3">
      <c r="N77" s="51">
        <v>43100</v>
      </c>
      <c r="O77" s="99">
        <v>109.28796200376701</v>
      </c>
      <c r="P77" s="24">
        <v>139.15148706317899</v>
      </c>
      <c r="Q77" s="24">
        <v>144.32987753688801</v>
      </c>
      <c r="R77" s="102">
        <v>196.19627710310201</v>
      </c>
      <c r="S77" s="99">
        <v>189.061696361071</v>
      </c>
      <c r="T77" s="24">
        <v>226.59689256620001</v>
      </c>
      <c r="U77" s="24">
        <v>276.68203439351601</v>
      </c>
      <c r="V77" s="102">
        <v>400.272403139625</v>
      </c>
      <c r="W77" s="99">
        <v>166.53675451628601</v>
      </c>
      <c r="X77" s="24">
        <v>216.677269412903</v>
      </c>
      <c r="Y77" s="24">
        <v>194.90132915014101</v>
      </c>
      <c r="Z77" s="102">
        <v>238.32680711304999</v>
      </c>
      <c r="AA77" s="99">
        <v>188.023254434687</v>
      </c>
      <c r="AB77" s="24">
        <v>237.381052619992</v>
      </c>
      <c r="AC77" s="24">
        <v>227.52880886333099</v>
      </c>
      <c r="AD77" s="102">
        <v>301.79986618231698</v>
      </c>
    </row>
    <row r="78" spans="14:30" x14ac:dyDescent="0.3">
      <c r="N78" s="51">
        <v>43190</v>
      </c>
      <c r="O78" s="99">
        <v>108.43563032770101</v>
      </c>
      <c r="P78" s="24">
        <v>140.23471510702501</v>
      </c>
      <c r="Q78" s="24">
        <v>144.02935548092901</v>
      </c>
      <c r="R78" s="102">
        <v>199.389071063785</v>
      </c>
      <c r="S78" s="99">
        <v>188.98584355513901</v>
      </c>
      <c r="T78" s="24">
        <v>235.12039746465999</v>
      </c>
      <c r="U78" s="24">
        <v>270.82183661981298</v>
      </c>
      <c r="V78" s="102">
        <v>397.70865550124103</v>
      </c>
      <c r="W78" s="99">
        <v>170.722044581289</v>
      </c>
      <c r="X78" s="24">
        <v>219.337874676556</v>
      </c>
      <c r="Y78" s="24">
        <v>198.07638750462701</v>
      </c>
      <c r="Z78" s="102">
        <v>247.86742162988301</v>
      </c>
      <c r="AA78" s="99">
        <v>194.98021673626999</v>
      </c>
      <c r="AB78" s="24">
        <v>240.46601116440499</v>
      </c>
      <c r="AC78" s="24">
        <v>228.19743304186599</v>
      </c>
      <c r="AD78" s="102">
        <v>312.45446957924599</v>
      </c>
    </row>
    <row r="79" spans="14:30" x14ac:dyDescent="0.3">
      <c r="N79" s="51">
        <v>43281</v>
      </c>
      <c r="O79" s="99">
        <v>111.37463604966101</v>
      </c>
      <c r="P79" s="24">
        <v>141.55845971084099</v>
      </c>
      <c r="Q79" s="24">
        <v>143.260180769691</v>
      </c>
      <c r="R79" s="102">
        <v>204.669356696677</v>
      </c>
      <c r="S79" s="99">
        <v>190.85666615542701</v>
      </c>
      <c r="T79" s="24">
        <v>243.68548750351201</v>
      </c>
      <c r="U79" s="24">
        <v>261.77350969043101</v>
      </c>
      <c r="V79" s="102">
        <v>399.65918683546403</v>
      </c>
      <c r="W79" s="99">
        <v>173.21246044122199</v>
      </c>
      <c r="X79" s="24">
        <v>223.98968053510001</v>
      </c>
      <c r="Y79" s="24">
        <v>204.15831698789199</v>
      </c>
      <c r="Z79" s="102">
        <v>258.31908547766699</v>
      </c>
      <c r="AA79" s="99">
        <v>202.01671881581299</v>
      </c>
      <c r="AB79" s="24">
        <v>248.83051380105499</v>
      </c>
      <c r="AC79" s="24">
        <v>230.23081703903799</v>
      </c>
      <c r="AD79" s="102">
        <v>329.83576565101799</v>
      </c>
    </row>
    <row r="80" spans="14:30" x14ac:dyDescent="0.3">
      <c r="N80" s="51">
        <v>43373</v>
      </c>
      <c r="O80" s="99">
        <v>112.89055717557299</v>
      </c>
      <c r="P80" s="24">
        <v>143.883091335334</v>
      </c>
      <c r="Q80" s="24">
        <v>146.638884811552</v>
      </c>
      <c r="R80" s="102">
        <v>209.46850056932001</v>
      </c>
      <c r="S80" s="99">
        <v>197.70871019842099</v>
      </c>
      <c r="T80" s="24">
        <v>253.08128126885001</v>
      </c>
      <c r="U80" s="24">
        <v>265.360823384257</v>
      </c>
      <c r="V80" s="102">
        <v>402.03820125752202</v>
      </c>
      <c r="W80" s="99">
        <v>176.744812165849</v>
      </c>
      <c r="X80" s="24">
        <v>228.78141134649599</v>
      </c>
      <c r="Y80" s="24">
        <v>205.52184180048599</v>
      </c>
      <c r="Z80" s="102">
        <v>263.80988415205701</v>
      </c>
      <c r="AA80" s="99">
        <v>200.49870534408601</v>
      </c>
      <c r="AB80" s="24">
        <v>256.08885659751598</v>
      </c>
      <c r="AC80" s="24">
        <v>228.22396494677801</v>
      </c>
      <c r="AD80" s="102">
        <v>332.74826713827201</v>
      </c>
    </row>
    <row r="81" spans="14:30" x14ac:dyDescent="0.3">
      <c r="N81" s="51">
        <v>43465</v>
      </c>
      <c r="O81" s="99">
        <v>112.48400154349</v>
      </c>
      <c r="P81" s="24">
        <v>146.567015610472</v>
      </c>
      <c r="Q81" s="24">
        <v>150.22451345310199</v>
      </c>
      <c r="R81" s="102">
        <v>211.53421487722599</v>
      </c>
      <c r="S81" s="99">
        <v>200.51954779082101</v>
      </c>
      <c r="T81" s="24">
        <v>261.64780454699002</v>
      </c>
      <c r="U81" s="24">
        <v>277.03668843883003</v>
      </c>
      <c r="V81" s="102">
        <v>403.65645160684198</v>
      </c>
      <c r="W81" s="99">
        <v>182.43132242260501</v>
      </c>
      <c r="X81" s="24">
        <v>233.609414221251</v>
      </c>
      <c r="Y81" s="24">
        <v>202.24744542471501</v>
      </c>
      <c r="Z81" s="102">
        <v>268.51454002192798</v>
      </c>
      <c r="AA81" s="99">
        <v>197.954247807462</v>
      </c>
      <c r="AB81" s="24">
        <v>259.98009800285598</v>
      </c>
      <c r="AC81" s="24">
        <v>226.35591555365801</v>
      </c>
      <c r="AD81" s="102">
        <v>328.44680379957498</v>
      </c>
    </row>
    <row r="82" spans="14:30" x14ac:dyDescent="0.3">
      <c r="N82" s="51">
        <v>43555</v>
      </c>
      <c r="O82" s="99">
        <v>114.973457702465</v>
      </c>
      <c r="P82" s="24">
        <v>148.36571043129601</v>
      </c>
      <c r="Q82" s="24">
        <v>148.43286188922201</v>
      </c>
      <c r="R82" s="102">
        <v>211.610140594478</v>
      </c>
      <c r="S82" s="99">
        <v>195.66808750813101</v>
      </c>
      <c r="T82" s="24">
        <v>264.92539533900299</v>
      </c>
      <c r="U82" s="24">
        <v>277.26600262296</v>
      </c>
      <c r="V82" s="102">
        <v>411.13550707154099</v>
      </c>
      <c r="W82" s="99">
        <v>186.377345349969</v>
      </c>
      <c r="X82" s="24">
        <v>238.527677824741</v>
      </c>
      <c r="Y82" s="24">
        <v>198.90110142892701</v>
      </c>
      <c r="Z82" s="102">
        <v>274.35321083469398</v>
      </c>
      <c r="AA82" s="99">
        <v>201.31081090481399</v>
      </c>
      <c r="AB82" s="24">
        <v>264.80332067748202</v>
      </c>
      <c r="AC82" s="24">
        <v>231.920281996044</v>
      </c>
      <c r="AD82" s="102">
        <v>336.11857214933502</v>
      </c>
    </row>
    <row r="83" spans="14:30" x14ac:dyDescent="0.3">
      <c r="N83" s="51">
        <v>43646</v>
      </c>
      <c r="O83" s="99">
        <v>117.970692176383</v>
      </c>
      <c r="P83" s="24">
        <v>150.437976412262</v>
      </c>
      <c r="Q83" s="24">
        <v>145.91679953392301</v>
      </c>
      <c r="R83" s="102">
        <v>214.227849330868</v>
      </c>
      <c r="S83" s="99">
        <v>193.64137543196199</v>
      </c>
      <c r="T83" s="24">
        <v>266.33744749089499</v>
      </c>
      <c r="U83" s="24">
        <v>272.132506269288</v>
      </c>
      <c r="V83" s="102">
        <v>416.63143005196503</v>
      </c>
      <c r="W83" s="99">
        <v>185.99257074744801</v>
      </c>
      <c r="X83" s="24">
        <v>242.786657207291</v>
      </c>
      <c r="Y83" s="24">
        <v>198.11641705507401</v>
      </c>
      <c r="Z83" s="102">
        <v>281.53309547285698</v>
      </c>
      <c r="AA83" s="99">
        <v>208.017026002373</v>
      </c>
      <c r="AB83" s="24">
        <v>269.641107727014</v>
      </c>
      <c r="AC83" s="24">
        <v>237.85401601387201</v>
      </c>
      <c r="AD83" s="102">
        <v>350.64439792902198</v>
      </c>
    </row>
    <row r="84" spans="14:30" x14ac:dyDescent="0.3">
      <c r="N84" s="51">
        <v>43738</v>
      </c>
      <c r="O84" s="99">
        <v>116.940077302242</v>
      </c>
      <c r="P84" s="24">
        <v>154.25539657334301</v>
      </c>
      <c r="Q84" s="24">
        <v>145.932970519858</v>
      </c>
      <c r="R84" s="102">
        <v>218.378242416451</v>
      </c>
      <c r="S84" s="99">
        <v>197.81704519912699</v>
      </c>
      <c r="T84" s="24">
        <v>267.90406172337799</v>
      </c>
      <c r="U84" s="24">
        <v>270.81645230818299</v>
      </c>
      <c r="V84" s="102">
        <v>409.992291607634</v>
      </c>
      <c r="W84" s="99">
        <v>185.583239007066</v>
      </c>
      <c r="X84" s="24">
        <v>247.76517292673799</v>
      </c>
      <c r="Y84" s="24">
        <v>202.08646069255599</v>
      </c>
      <c r="Z84" s="102">
        <v>291.24396547353098</v>
      </c>
      <c r="AA84" s="99">
        <v>212.180538098928</v>
      </c>
      <c r="AB84" s="24">
        <v>271.35517751148399</v>
      </c>
      <c r="AC84" s="24">
        <v>240.24446453359101</v>
      </c>
      <c r="AD84" s="102">
        <v>363.13986435603601</v>
      </c>
    </row>
    <row r="85" spans="14:30" x14ac:dyDescent="0.3">
      <c r="N85" s="51">
        <v>43830</v>
      </c>
      <c r="O85" s="99">
        <v>115.06222527439</v>
      </c>
      <c r="P85" s="24">
        <v>157.81289579075101</v>
      </c>
      <c r="Q85" s="24">
        <v>147.036079119253</v>
      </c>
      <c r="R85" s="102">
        <v>220.82514445987599</v>
      </c>
      <c r="S85" s="99">
        <v>202.74472049799701</v>
      </c>
      <c r="T85" s="24">
        <v>274.949304308298</v>
      </c>
      <c r="U85" s="24">
        <v>271.053888855325</v>
      </c>
      <c r="V85" s="102">
        <v>408.18612735989097</v>
      </c>
      <c r="W85" s="99">
        <v>187.12771846152199</v>
      </c>
      <c r="X85" s="24">
        <v>255.93006002689901</v>
      </c>
      <c r="Y85" s="24">
        <v>206.13867734033599</v>
      </c>
      <c r="Z85" s="102">
        <v>297.15632665583001</v>
      </c>
      <c r="AA85" s="99">
        <v>210.90077711001899</v>
      </c>
      <c r="AB85" s="24">
        <v>271.15797942762998</v>
      </c>
      <c r="AC85" s="24">
        <v>241.554338345236</v>
      </c>
      <c r="AD85" s="102">
        <v>367.86208037417498</v>
      </c>
    </row>
    <row r="86" spans="14:30" x14ac:dyDescent="0.3">
      <c r="N86" s="51">
        <v>43921</v>
      </c>
      <c r="O86" s="99">
        <v>114.977606981438</v>
      </c>
      <c r="P86" s="24">
        <v>159.92854342473001</v>
      </c>
      <c r="Q86" s="24">
        <v>145.859616663666</v>
      </c>
      <c r="R86" s="102">
        <v>221.371813901107</v>
      </c>
      <c r="S86" s="99">
        <v>205.27263564278999</v>
      </c>
      <c r="T86" s="24">
        <v>293.14680605554599</v>
      </c>
      <c r="U86" s="24">
        <v>269.38839631585</v>
      </c>
      <c r="V86" s="102">
        <v>425.67484466693202</v>
      </c>
      <c r="W86" s="99">
        <v>187.486022054524</v>
      </c>
      <c r="X86" s="24">
        <v>263.48420498637699</v>
      </c>
      <c r="Y86" s="24">
        <v>207.826833653835</v>
      </c>
      <c r="Z86" s="102">
        <v>295.431637208822</v>
      </c>
      <c r="AA86" s="99">
        <v>207.938726353379</v>
      </c>
      <c r="AB86" s="24">
        <v>273.41423908801499</v>
      </c>
      <c r="AC86" s="24">
        <v>238.53805884834901</v>
      </c>
      <c r="AD86" s="102">
        <v>369.20689568706598</v>
      </c>
    </row>
    <row r="87" spans="14:30" x14ac:dyDescent="0.3">
      <c r="N87" s="51">
        <v>44012</v>
      </c>
      <c r="O87" s="99">
        <v>112.58395005658799</v>
      </c>
      <c r="P87" s="24">
        <v>162.58867588467399</v>
      </c>
      <c r="Q87" s="24">
        <v>143.78927787842801</v>
      </c>
      <c r="R87" s="102">
        <v>220.560448642485</v>
      </c>
      <c r="S87" s="99">
        <v>206.89747267286401</v>
      </c>
      <c r="T87" s="24">
        <v>307.38635417816698</v>
      </c>
      <c r="U87" s="24">
        <v>269.94875451114501</v>
      </c>
      <c r="V87" s="102">
        <v>432.63241355856502</v>
      </c>
      <c r="W87" s="99">
        <v>188.61130843307299</v>
      </c>
      <c r="X87" s="24">
        <v>264.76286143535702</v>
      </c>
      <c r="Y87" s="24">
        <v>207.43255883476101</v>
      </c>
      <c r="Z87" s="102">
        <v>294.942025938499</v>
      </c>
      <c r="AA87" s="99">
        <v>206.34903977704201</v>
      </c>
      <c r="AB87" s="24">
        <v>280.49396863930798</v>
      </c>
      <c r="AC87" s="24">
        <v>231.814571337194</v>
      </c>
      <c r="AD87" s="102">
        <v>373.12267931447298</v>
      </c>
    </row>
    <row r="88" spans="14:30" x14ac:dyDescent="0.3">
      <c r="N88" s="51">
        <v>44104</v>
      </c>
      <c r="O88" s="99">
        <v>114.141802820327</v>
      </c>
      <c r="P88" s="24">
        <v>164.454244044864</v>
      </c>
      <c r="Q88" s="24">
        <v>147.86455916118899</v>
      </c>
      <c r="R88" s="102">
        <v>228.033994270797</v>
      </c>
      <c r="S88" s="99">
        <v>206.82958250210399</v>
      </c>
      <c r="T88" s="24">
        <v>309.06047417261499</v>
      </c>
      <c r="U88" s="24">
        <v>275.008808434505</v>
      </c>
      <c r="V88" s="102">
        <v>428.04178327887303</v>
      </c>
      <c r="W88" s="99">
        <v>195.29140901518301</v>
      </c>
      <c r="X88" s="24">
        <v>272.53260388484898</v>
      </c>
      <c r="Y88" s="24">
        <v>207.59106279305101</v>
      </c>
      <c r="Z88" s="102">
        <v>310.54030000790999</v>
      </c>
      <c r="AA88" s="99">
        <v>211.47029467893901</v>
      </c>
      <c r="AB88" s="24">
        <v>289.031765164776</v>
      </c>
      <c r="AC88" s="24">
        <v>236.10424351931599</v>
      </c>
      <c r="AD88" s="102">
        <v>387.87742094433003</v>
      </c>
    </row>
    <row r="89" spans="14:30" x14ac:dyDescent="0.3">
      <c r="N89" s="51">
        <v>44196</v>
      </c>
      <c r="O89" s="99">
        <v>119.68894745569099</v>
      </c>
      <c r="P89" s="24">
        <v>167.24139413189599</v>
      </c>
      <c r="Q89" s="24">
        <v>153.38658671744901</v>
      </c>
      <c r="R89" s="102">
        <v>241.55846292675699</v>
      </c>
      <c r="S89" s="99">
        <v>205.965864427599</v>
      </c>
      <c r="T89" s="24">
        <v>313.26459556177099</v>
      </c>
      <c r="U89" s="24">
        <v>281.887741741198</v>
      </c>
      <c r="V89" s="102">
        <v>433.70193604105799</v>
      </c>
      <c r="W89" s="99">
        <v>201.941454272127</v>
      </c>
      <c r="X89" s="24">
        <v>288.09503052123199</v>
      </c>
      <c r="Y89" s="24">
        <v>212.717798345625</v>
      </c>
      <c r="Z89" s="102">
        <v>331.060667734937</v>
      </c>
      <c r="AA89" s="99">
        <v>216.787235130749</v>
      </c>
      <c r="AB89" s="24">
        <v>296.49799752590297</v>
      </c>
      <c r="AC89" s="24">
        <v>247.380676805099</v>
      </c>
      <c r="AD89" s="102">
        <v>403.71825285972602</v>
      </c>
    </row>
    <row r="90" spans="14:30" x14ac:dyDescent="0.3">
      <c r="N90" s="51">
        <v>44286</v>
      </c>
      <c r="O90" s="99">
        <v>121.57558623107199</v>
      </c>
      <c r="P90" s="24">
        <v>175.48259170920599</v>
      </c>
      <c r="Q90" s="24">
        <v>155.47174360439999</v>
      </c>
      <c r="R90" s="102">
        <v>254.144835151206</v>
      </c>
      <c r="S90" s="99">
        <v>208.41955700476399</v>
      </c>
      <c r="T90" s="24">
        <v>321.65459008083002</v>
      </c>
      <c r="U90" s="24">
        <v>290.11206110947802</v>
      </c>
      <c r="V90" s="102">
        <v>446.889596757216</v>
      </c>
      <c r="W90" s="99">
        <v>205.293528657065</v>
      </c>
      <c r="X90" s="24">
        <v>300.81913915917801</v>
      </c>
      <c r="Y90" s="24">
        <v>222.62472117920399</v>
      </c>
      <c r="Z90" s="102">
        <v>345.93389780577502</v>
      </c>
      <c r="AA90" s="99">
        <v>216.84089490889701</v>
      </c>
      <c r="AB90" s="24">
        <v>309.74966502056901</v>
      </c>
      <c r="AC90" s="24">
        <v>254.11317306688201</v>
      </c>
      <c r="AD90" s="102">
        <v>415.87993727239598</v>
      </c>
    </row>
    <row r="91" spans="14:30" x14ac:dyDescent="0.3">
      <c r="N91" s="51">
        <v>44377</v>
      </c>
      <c r="O91" s="99">
        <v>123.73467731968999</v>
      </c>
      <c r="P91" s="24">
        <v>186.78390961611001</v>
      </c>
      <c r="Q91" s="24">
        <v>161.81701254238601</v>
      </c>
      <c r="R91" s="102">
        <v>269.22669948526601</v>
      </c>
      <c r="S91" s="99">
        <v>215.27662626518301</v>
      </c>
      <c r="T91" s="24">
        <v>329.387151846412</v>
      </c>
      <c r="U91" s="24">
        <v>300.27253076210002</v>
      </c>
      <c r="V91" s="102">
        <v>470.75177405755102</v>
      </c>
      <c r="W91" s="99">
        <v>211.64748852960301</v>
      </c>
      <c r="X91" s="24">
        <v>316.50889689353301</v>
      </c>
      <c r="Y91" s="24">
        <v>233.47809053767099</v>
      </c>
      <c r="Z91" s="102">
        <v>364.94320304604997</v>
      </c>
      <c r="AA91" s="99">
        <v>220.310502692434</v>
      </c>
      <c r="AB91" s="24">
        <v>330.976091023165</v>
      </c>
      <c r="AC91" s="24">
        <v>262.95318347583998</v>
      </c>
      <c r="AD91" s="102">
        <v>440.80139262753102</v>
      </c>
    </row>
    <row r="92" spans="14:30" x14ac:dyDescent="0.3">
      <c r="N92" s="51">
        <v>44469</v>
      </c>
      <c r="O92" s="99">
        <v>128.304182294806</v>
      </c>
      <c r="P92" s="24">
        <v>194.19074907152199</v>
      </c>
      <c r="Q92" s="24">
        <v>169.80817178413301</v>
      </c>
      <c r="R92" s="102">
        <v>279.36793043595497</v>
      </c>
      <c r="S92" s="99">
        <v>219.97949793054599</v>
      </c>
      <c r="T92" s="24">
        <v>341.87593229098098</v>
      </c>
      <c r="U92" s="24">
        <v>310.79182889940103</v>
      </c>
      <c r="V92" s="102">
        <v>492.986766446366</v>
      </c>
      <c r="W92" s="99">
        <v>219.30185432649</v>
      </c>
      <c r="X92" s="24">
        <v>335.04637675831401</v>
      </c>
      <c r="Y92" s="24">
        <v>241.48649227046599</v>
      </c>
      <c r="Z92" s="102">
        <v>387.034972694136</v>
      </c>
      <c r="AA92" s="99">
        <v>232.226987571118</v>
      </c>
      <c r="AB92" s="24">
        <v>347.46020082138301</v>
      </c>
      <c r="AC92" s="24">
        <v>276.50141066639401</v>
      </c>
      <c r="AD92" s="102">
        <v>469.19845506849202</v>
      </c>
    </row>
    <row r="93" spans="14:30" x14ac:dyDescent="0.3">
      <c r="N93" s="51">
        <v>44561</v>
      </c>
      <c r="O93" s="99">
        <v>131.99037181689101</v>
      </c>
      <c r="P93" s="24">
        <v>197.70613259520701</v>
      </c>
      <c r="Q93" s="24">
        <v>173.985726892727</v>
      </c>
      <c r="R93" s="102">
        <v>282.985974693694</v>
      </c>
      <c r="S93" s="99">
        <v>218.89511322501801</v>
      </c>
      <c r="T93" s="24">
        <v>358.51938899813399</v>
      </c>
      <c r="U93" s="24">
        <v>315.36703451738799</v>
      </c>
      <c r="V93" s="102">
        <v>496.01731367547097</v>
      </c>
      <c r="W93" s="99">
        <v>224.19883773776999</v>
      </c>
      <c r="X93" s="24">
        <v>350.17685836840599</v>
      </c>
      <c r="Y93" s="24">
        <v>247.548222506759</v>
      </c>
      <c r="Z93" s="102">
        <v>404.21603425300299</v>
      </c>
      <c r="AA93" s="99">
        <v>240.863143968439</v>
      </c>
      <c r="AB93" s="24">
        <v>357.543117641913</v>
      </c>
      <c r="AC93" s="24">
        <v>283.83156915695298</v>
      </c>
      <c r="AD93" s="102">
        <v>485.96157569703502</v>
      </c>
    </row>
    <row r="94" spans="14:30" x14ac:dyDescent="0.3">
      <c r="N94" s="51">
        <v>44651</v>
      </c>
      <c r="O94" s="99">
        <v>133.92170559483799</v>
      </c>
      <c r="P94" s="24">
        <v>204.673783930973</v>
      </c>
      <c r="Q94" s="24">
        <v>178.000759828708</v>
      </c>
      <c r="R94" s="102">
        <v>291.53747430992701</v>
      </c>
      <c r="S94" s="99">
        <v>219.81118406440501</v>
      </c>
      <c r="T94" s="24">
        <v>381.21413096935299</v>
      </c>
      <c r="U94" s="24">
        <v>320.21992136065802</v>
      </c>
      <c r="V94" s="102">
        <v>498.22403631317798</v>
      </c>
      <c r="W94" s="99">
        <v>230.22281413216999</v>
      </c>
      <c r="X94" s="24">
        <v>371.93863518006901</v>
      </c>
      <c r="Y94" s="24">
        <v>255.058200404915</v>
      </c>
      <c r="Z94" s="102">
        <v>423.78365965069599</v>
      </c>
      <c r="AA94" s="99">
        <v>244.77791328916899</v>
      </c>
      <c r="AB94" s="24">
        <v>377.26932742705299</v>
      </c>
      <c r="AC94" s="24">
        <v>285.47655682334499</v>
      </c>
      <c r="AD94" s="102">
        <v>509.26099765054698</v>
      </c>
    </row>
    <row r="95" spans="14:30" x14ac:dyDescent="0.3">
      <c r="N95" s="51">
        <v>44742</v>
      </c>
      <c r="O95" s="99">
        <v>135.29326488339299</v>
      </c>
      <c r="P95" s="24">
        <v>217.13074655721701</v>
      </c>
      <c r="Q95" s="24">
        <v>180.39743105650899</v>
      </c>
      <c r="R95" s="102">
        <v>304.447739468397</v>
      </c>
      <c r="S95" s="99">
        <v>233.005512307457</v>
      </c>
      <c r="T95" s="24">
        <v>401.91326875825598</v>
      </c>
      <c r="U95" s="24">
        <v>334.32016641752398</v>
      </c>
      <c r="V95" s="102">
        <v>511.46346292450102</v>
      </c>
      <c r="W95" s="99">
        <v>239.32945833737401</v>
      </c>
      <c r="X95" s="24">
        <v>398.79470106705202</v>
      </c>
      <c r="Y95" s="24">
        <v>260.65074925565</v>
      </c>
      <c r="Z95" s="102">
        <v>448.95393637861201</v>
      </c>
      <c r="AA95" s="99">
        <v>254.06782751102699</v>
      </c>
      <c r="AB95" s="24">
        <v>403.09993855166698</v>
      </c>
      <c r="AC95" s="24">
        <v>292.77311386619499</v>
      </c>
      <c r="AD95" s="102">
        <v>532.55459037856804</v>
      </c>
    </row>
    <row r="96" spans="14:30" x14ac:dyDescent="0.3">
      <c r="N96" s="51">
        <v>44834</v>
      </c>
      <c r="O96" s="99">
        <v>129.85617021361699</v>
      </c>
      <c r="P96" s="24">
        <v>221.63354948878501</v>
      </c>
      <c r="Q96" s="24">
        <v>177.196251539836</v>
      </c>
      <c r="R96" s="102">
        <v>299.76746153212702</v>
      </c>
      <c r="S96" s="99">
        <v>245.759573828811</v>
      </c>
      <c r="T96" s="24">
        <v>408.47400041546098</v>
      </c>
      <c r="U96" s="24">
        <v>337.52434554654502</v>
      </c>
      <c r="V96" s="102">
        <v>506.77547558907702</v>
      </c>
      <c r="W96" s="99">
        <v>241.490250087877</v>
      </c>
      <c r="X96" s="24">
        <v>399.942273467961</v>
      </c>
      <c r="Y96" s="24">
        <v>261.14866816441599</v>
      </c>
      <c r="Z96" s="102">
        <v>443.87384114562599</v>
      </c>
      <c r="AA96" s="99">
        <v>252.96951683624999</v>
      </c>
      <c r="AB96" s="24">
        <v>407.50326689779598</v>
      </c>
      <c r="AC96" s="24">
        <v>296.904554399088</v>
      </c>
      <c r="AD96" s="102">
        <v>505.14928330666402</v>
      </c>
    </row>
    <row r="97" spans="14:30" x14ac:dyDescent="0.3">
      <c r="N97" s="51">
        <v>44926</v>
      </c>
      <c r="O97" s="99">
        <v>123.90633792046</v>
      </c>
      <c r="P97" s="24">
        <v>217.61655163319699</v>
      </c>
      <c r="Q97" s="24">
        <v>174.13246779993901</v>
      </c>
      <c r="R97" s="102">
        <v>286.70289336947002</v>
      </c>
      <c r="S97" s="99">
        <v>238.987207636992</v>
      </c>
      <c r="T97" s="24">
        <v>413.06708471632498</v>
      </c>
      <c r="U97" s="24">
        <v>331.60555924657001</v>
      </c>
      <c r="V97" s="102">
        <v>491.69227328391099</v>
      </c>
      <c r="W97" s="99">
        <v>238.27820686527201</v>
      </c>
      <c r="X97" s="24">
        <v>397.27504705423797</v>
      </c>
      <c r="Y97" s="24">
        <v>262.91364452812002</v>
      </c>
      <c r="Z97" s="102">
        <v>427.94528335414799</v>
      </c>
      <c r="AA97" s="99">
        <v>242.911955659489</v>
      </c>
      <c r="AB97" s="24">
        <v>399.42050624506601</v>
      </c>
      <c r="AC97" s="24">
        <v>293.65198335003601</v>
      </c>
      <c r="AD97" s="102">
        <v>472.76198159766398</v>
      </c>
    </row>
    <row r="98" spans="14:30" x14ac:dyDescent="0.3">
      <c r="N98" s="51">
        <v>45016</v>
      </c>
      <c r="O98" s="99">
        <v>125.700906938675</v>
      </c>
      <c r="P98" s="24">
        <v>220.03382157295201</v>
      </c>
      <c r="Q98" s="24">
        <v>173.526168286874</v>
      </c>
      <c r="R98" s="102">
        <v>284.12665510370903</v>
      </c>
      <c r="S98" s="99">
        <v>220.58617762875701</v>
      </c>
      <c r="T98" s="24">
        <v>419.54863151238197</v>
      </c>
      <c r="U98" s="24">
        <v>332.51627463399899</v>
      </c>
      <c r="V98" s="102">
        <v>491.495578289506</v>
      </c>
      <c r="W98" s="99">
        <v>237.94357682477801</v>
      </c>
      <c r="X98" s="24">
        <v>417.92232967821099</v>
      </c>
      <c r="Y98" s="24">
        <v>267.02817934896399</v>
      </c>
      <c r="Z98" s="102">
        <v>427.56277872464801</v>
      </c>
      <c r="AA98" s="99">
        <v>239.83576136841401</v>
      </c>
      <c r="AB98" s="24">
        <v>401.38695320569798</v>
      </c>
      <c r="AC98" s="24">
        <v>289.23998543965001</v>
      </c>
      <c r="AD98" s="102">
        <v>466.80572709296302</v>
      </c>
    </row>
    <row r="99" spans="14:30" x14ac:dyDescent="0.3">
      <c r="N99" s="51">
        <v>45107</v>
      </c>
      <c r="O99" s="99">
        <v>130.21976740195501</v>
      </c>
      <c r="P99" s="24">
        <v>228.26081738214901</v>
      </c>
      <c r="Q99" s="24">
        <v>178.59939950792599</v>
      </c>
      <c r="R99" s="102">
        <v>285.07030728985802</v>
      </c>
      <c r="S99" s="99">
        <v>217.72314072675201</v>
      </c>
      <c r="T99" s="24">
        <v>430.958317024758</v>
      </c>
      <c r="U99" s="24">
        <v>334.770798227993</v>
      </c>
      <c r="V99" s="102">
        <v>502.74626233138201</v>
      </c>
      <c r="W99" s="99">
        <v>239.47248049460501</v>
      </c>
      <c r="X99" s="24">
        <v>438.55340032326899</v>
      </c>
      <c r="Y99" s="24">
        <v>271.36092027166097</v>
      </c>
      <c r="Z99" s="102">
        <v>428.13724538879802</v>
      </c>
      <c r="AA99" s="99">
        <v>244.24499312589001</v>
      </c>
      <c r="AB99" s="24">
        <v>408.83578769976202</v>
      </c>
      <c r="AC99" s="24">
        <v>289.175031418434</v>
      </c>
      <c r="AD99" s="102">
        <v>461.69171469090497</v>
      </c>
    </row>
    <row r="100" spans="14:30" x14ac:dyDescent="0.3">
      <c r="N100" s="51">
        <v>45199</v>
      </c>
      <c r="O100" s="99">
        <v>129.03272608920801</v>
      </c>
      <c r="P100" s="24">
        <v>236.996945346411</v>
      </c>
      <c r="Q100" s="24">
        <v>185.350010888009</v>
      </c>
      <c r="R100" s="102">
        <v>285.72806547538897</v>
      </c>
      <c r="S100" s="99">
        <v>226.32838445268001</v>
      </c>
      <c r="T100" s="24">
        <v>431.51882310262698</v>
      </c>
      <c r="U100" s="24">
        <v>335.376657242308</v>
      </c>
      <c r="V100" s="102">
        <v>502.16828054310503</v>
      </c>
      <c r="W100" s="99">
        <v>235.959809088849</v>
      </c>
      <c r="X100" s="24">
        <v>442.55870406541601</v>
      </c>
      <c r="Y100" s="24">
        <v>274.58381062695702</v>
      </c>
      <c r="Z100" s="102">
        <v>421.57668407573902</v>
      </c>
      <c r="AA100" s="99">
        <v>243.350600543517</v>
      </c>
      <c r="AB100" s="24">
        <v>412.33056124420699</v>
      </c>
      <c r="AC100" s="24">
        <v>295.75576198202799</v>
      </c>
      <c r="AD100" s="102">
        <v>455.13784560206</v>
      </c>
    </row>
    <row r="101" spans="14:30" x14ac:dyDescent="0.3">
      <c r="N101" s="51">
        <v>45291</v>
      </c>
      <c r="O101" s="99">
        <v>123.73613388643599</v>
      </c>
      <c r="P101" s="24">
        <v>244.24376871471799</v>
      </c>
      <c r="Q101" s="24">
        <v>183.91733409969399</v>
      </c>
      <c r="R101" s="102">
        <v>288.47040073909199</v>
      </c>
      <c r="S101" s="99">
        <v>223.787189613816</v>
      </c>
      <c r="T101" s="24">
        <v>418.91975729804801</v>
      </c>
      <c r="U101" s="24">
        <v>333.56024666317199</v>
      </c>
      <c r="V101" s="102">
        <v>497.65972653494498</v>
      </c>
      <c r="W101" s="99">
        <v>231.37877894748601</v>
      </c>
      <c r="X101" s="24">
        <v>444.77247607102498</v>
      </c>
      <c r="Y101" s="24">
        <v>277.22129655773102</v>
      </c>
      <c r="Z101" s="102">
        <v>413.28468749974701</v>
      </c>
      <c r="AA101" s="99">
        <v>237.29082194874101</v>
      </c>
      <c r="AB101" s="24">
        <v>411.31680012937198</v>
      </c>
      <c r="AC101" s="24">
        <v>301.17081838195702</v>
      </c>
      <c r="AD101" s="102">
        <v>445.17158461252501</v>
      </c>
    </row>
    <row r="102" spans="14:30" x14ac:dyDescent="0.3">
      <c r="N102" s="51">
        <v>45382</v>
      </c>
      <c r="O102" s="99">
        <v>124.593805332008</v>
      </c>
      <c r="P102" s="24">
        <v>245.78055703876501</v>
      </c>
      <c r="Q102" s="24">
        <v>181.181837258689</v>
      </c>
      <c r="R102" s="102">
        <v>294.22220815093198</v>
      </c>
      <c r="S102" s="99">
        <v>219.37772493381601</v>
      </c>
      <c r="T102" s="24">
        <v>421.05861919815601</v>
      </c>
      <c r="U102" s="24">
        <v>334.02328131912998</v>
      </c>
      <c r="V102" s="102">
        <v>519.06913138758898</v>
      </c>
      <c r="W102" s="99">
        <v>236.59483686509901</v>
      </c>
      <c r="X102" s="24">
        <v>458.89818928793301</v>
      </c>
      <c r="Y102" s="24">
        <v>281.83360360086198</v>
      </c>
      <c r="Z102" s="102">
        <v>410.06406252331698</v>
      </c>
      <c r="AA102" s="99">
        <v>233.71404101326701</v>
      </c>
      <c r="AB102" s="24">
        <v>411.19398549558503</v>
      </c>
      <c r="AC102" s="24">
        <v>302.45361123287302</v>
      </c>
      <c r="AD102" s="102">
        <v>428.669429845396</v>
      </c>
    </row>
    <row r="103" spans="14:30" x14ac:dyDescent="0.3">
      <c r="N103" s="51">
        <v>45473</v>
      </c>
      <c r="O103" s="99">
        <v>130.03122899264301</v>
      </c>
      <c r="P103" s="24">
        <v>240.48421053928101</v>
      </c>
      <c r="Q103" s="24">
        <v>181.65545681373899</v>
      </c>
      <c r="R103" s="102">
        <v>298.349377302368</v>
      </c>
      <c r="S103" s="99">
        <v>216.959231894048</v>
      </c>
      <c r="T103" s="24">
        <v>456.06538090250501</v>
      </c>
      <c r="U103" s="24">
        <v>347.31344746695402</v>
      </c>
      <c r="V103" s="102">
        <v>539.41678121264999</v>
      </c>
      <c r="W103" s="99">
        <v>245.73375298771001</v>
      </c>
      <c r="X103" s="24">
        <v>478.00635221064402</v>
      </c>
      <c r="Y103" s="24">
        <v>285.870723371662</v>
      </c>
      <c r="Z103" s="102">
        <v>407.40208709409001</v>
      </c>
      <c r="AA103" s="99">
        <v>228.26532480997099</v>
      </c>
      <c r="AB103" s="24">
        <v>412.74599095095999</v>
      </c>
      <c r="AC103" s="24">
        <v>301.13935150613901</v>
      </c>
      <c r="AD103" s="102">
        <v>408.77466089913599</v>
      </c>
    </row>
    <row r="104" spans="14:30" x14ac:dyDescent="0.3">
      <c r="N104" s="51">
        <v>45565</v>
      </c>
      <c r="O104" s="99">
        <v>126.30658456258</v>
      </c>
      <c r="P104" s="24">
        <v>240.05642456684501</v>
      </c>
      <c r="Q104" s="24">
        <v>183.81236607916</v>
      </c>
      <c r="R104" s="102">
        <v>298.31238021296298</v>
      </c>
      <c r="S104" s="99">
        <v>217.368002947451</v>
      </c>
      <c r="T104" s="24">
        <v>489.75492699024699</v>
      </c>
      <c r="U104" s="24">
        <v>365.07493195639</v>
      </c>
      <c r="V104" s="102">
        <v>518.78564274439202</v>
      </c>
      <c r="W104" s="99">
        <v>242.770722011674</v>
      </c>
      <c r="X104" s="24">
        <v>489.44060568460299</v>
      </c>
      <c r="Y104" s="24">
        <v>285.12563326807998</v>
      </c>
      <c r="Z104" s="102">
        <v>405.74012223583799</v>
      </c>
      <c r="AA104" s="99">
        <v>228.21813658807801</v>
      </c>
      <c r="AB104" s="24">
        <v>416.53014495954102</v>
      </c>
      <c r="AC104" s="24">
        <v>298.708012043449</v>
      </c>
      <c r="AD104" s="102">
        <v>406.58097000280299</v>
      </c>
    </row>
    <row r="105" spans="14:30" x14ac:dyDescent="0.3">
      <c r="N105" s="51">
        <v>45657</v>
      </c>
      <c r="O105" s="99">
        <v>122.39646693302601</v>
      </c>
      <c r="P105" s="24">
        <v>246.41727945277501</v>
      </c>
      <c r="Q105" s="24">
        <v>187.031218594709</v>
      </c>
      <c r="R105" s="102">
        <v>297.08450494677197</v>
      </c>
      <c r="S105" s="99">
        <v>221.692801082253</v>
      </c>
      <c r="T105" s="24">
        <v>480.89296572071203</v>
      </c>
      <c r="U105" s="24">
        <v>365.25879182282802</v>
      </c>
      <c r="V105" s="102">
        <v>501.11651238955699</v>
      </c>
      <c r="W105" s="99">
        <v>237.39452808703001</v>
      </c>
      <c r="X105" s="24">
        <v>492.70377860482301</v>
      </c>
      <c r="Y105" s="24">
        <v>283.16318475540902</v>
      </c>
      <c r="Z105" s="102">
        <v>408.63206694443102</v>
      </c>
      <c r="AA105" s="99">
        <v>231.476841321872</v>
      </c>
      <c r="AB105" s="24">
        <v>422.079026767188</v>
      </c>
      <c r="AC105" s="24">
        <v>301.120800307688</v>
      </c>
      <c r="AD105" s="102">
        <v>412.98876330796702</v>
      </c>
    </row>
    <row r="106" spans="14:30" x14ac:dyDescent="0.3">
      <c r="N106" s="51">
        <v>45747</v>
      </c>
      <c r="O106" s="99">
        <v>128.33632252509801</v>
      </c>
      <c r="P106" s="24">
        <v>249.62589076373999</v>
      </c>
      <c r="Q106" s="24">
        <v>186.80994703767399</v>
      </c>
      <c r="R106" s="102">
        <v>301.20246722757798</v>
      </c>
      <c r="S106" s="99">
        <v>221.27425004438001</v>
      </c>
      <c r="T106" s="24">
        <v>461.30893671464298</v>
      </c>
      <c r="U106" s="24">
        <v>351.390727836596</v>
      </c>
      <c r="V106" s="102">
        <v>508.33475545606001</v>
      </c>
      <c r="W106" s="99">
        <v>241.54532357059099</v>
      </c>
      <c r="X106" s="24">
        <v>495.289216518535</v>
      </c>
      <c r="Y106" s="24">
        <v>283.019990609952</v>
      </c>
      <c r="Z106" s="102">
        <v>418.67690788263201</v>
      </c>
      <c r="AA106" s="99">
        <v>227.66497539194</v>
      </c>
      <c r="AB106" s="24">
        <v>426.79229410687901</v>
      </c>
      <c r="AC106" s="24">
        <v>310.67353406739602</v>
      </c>
      <c r="AD106" s="102">
        <v>398.86537159037198</v>
      </c>
    </row>
    <row r="107" spans="14:30" x14ac:dyDescent="0.3">
      <c r="N107" s="51">
        <v>45838</v>
      </c>
      <c r="O107" s="99">
        <v>127.48917705698101</v>
      </c>
      <c r="P107" s="24">
        <v>249.038670858372</v>
      </c>
      <c r="Q107" s="24">
        <v>180.18566176339101</v>
      </c>
      <c r="R107" s="102">
        <v>315.056646264275</v>
      </c>
      <c r="S107" s="99">
        <v>217.48235480907101</v>
      </c>
      <c r="T107" s="24">
        <v>464.68727163276799</v>
      </c>
      <c r="U107" s="24">
        <v>347.26753721906101</v>
      </c>
      <c r="V107" s="102">
        <v>501.64956606585901</v>
      </c>
      <c r="W107" s="99">
        <v>247.447727973041</v>
      </c>
      <c r="X107" s="24">
        <v>498.63051393051802</v>
      </c>
      <c r="Y107" s="24">
        <v>280.23560008205999</v>
      </c>
      <c r="Z107" s="102">
        <v>426.74810939478402</v>
      </c>
      <c r="AA107" s="99">
        <v>222.21392595977201</v>
      </c>
      <c r="AB107" s="24">
        <v>425.72388535930298</v>
      </c>
      <c r="AC107" s="24">
        <v>316.82746663258501</v>
      </c>
      <c r="AD107" s="102">
        <v>384.21878682094598</v>
      </c>
    </row>
    <row r="108" spans="14:30" x14ac:dyDescent="0.3">
      <c r="N108" s="51">
        <v>45930</v>
      </c>
      <c r="O108" s="99">
        <v>125.09273571746201</v>
      </c>
      <c r="P108" s="24">
        <v>251.33423129001699</v>
      </c>
      <c r="Q108" s="24">
        <v>176.91051387300999</v>
      </c>
      <c r="R108" s="102">
        <v>321.21571615321801</v>
      </c>
      <c r="S108" s="99">
        <v>217.67714057940699</v>
      </c>
      <c r="T108" s="24">
        <v>474.088057033984</v>
      </c>
      <c r="U108" s="24">
        <v>355.66858739084</v>
      </c>
      <c r="V108" s="102">
        <v>494.00229319943497</v>
      </c>
      <c r="W108" s="99">
        <v>252.824816675118</v>
      </c>
      <c r="X108" s="24">
        <v>499.38196698793098</v>
      </c>
      <c r="Y108" s="24">
        <v>274.36550108615597</v>
      </c>
      <c r="Z108" s="102">
        <v>426.44596683141299</v>
      </c>
      <c r="AA108" s="99">
        <v>218.30419560358899</v>
      </c>
      <c r="AB108" s="24">
        <v>417.562921996743</v>
      </c>
      <c r="AC108" s="24">
        <v>310.28493728924298</v>
      </c>
      <c r="AD108" s="102">
        <v>393.47501258800798</v>
      </c>
    </row>
    <row r="109" spans="14:30" ht="28.8" x14ac:dyDescent="0.3">
      <c r="N109" s="162" t="s">
        <v>0</v>
      </c>
      <c r="O109" s="153" t="s">
        <v>41</v>
      </c>
      <c r="P109" s="154" t="s">
        <v>42</v>
      </c>
      <c r="Q109" s="154" t="s">
        <v>43</v>
      </c>
      <c r="R109" s="155" t="s">
        <v>44</v>
      </c>
      <c r="S109" s="153" t="s">
        <v>45</v>
      </c>
      <c r="T109" s="154" t="s">
        <v>46</v>
      </c>
      <c r="U109" s="154" t="s">
        <v>47</v>
      </c>
      <c r="V109" s="155" t="s">
        <v>48</v>
      </c>
      <c r="W109" s="153" t="s">
        <v>49</v>
      </c>
      <c r="X109" s="154" t="s">
        <v>50</v>
      </c>
      <c r="Y109" s="154" t="s">
        <v>51</v>
      </c>
      <c r="Z109" s="155" t="s">
        <v>52</v>
      </c>
      <c r="AA109" s="153" t="s">
        <v>53</v>
      </c>
      <c r="AB109" s="154" t="s">
        <v>54</v>
      </c>
      <c r="AC109" s="154" t="s">
        <v>55</v>
      </c>
      <c r="AD109" s="155" t="s">
        <v>56</v>
      </c>
    </row>
    <row r="110" spans="14:30" x14ac:dyDescent="0.3">
      <c r="N110" s="147" t="s">
        <v>133</v>
      </c>
      <c r="O110" s="163">
        <f>O104/O103-1</f>
        <v>-2.864422999703975E-2</v>
      </c>
      <c r="P110" s="163">
        <f t="shared" ref="O110:AD114" si="0">P104/P103-1</f>
        <v>-1.7788526385025261E-3</v>
      </c>
      <c r="Q110" s="163">
        <f t="shared" si="0"/>
        <v>1.1873627708484324E-2</v>
      </c>
      <c r="R110" s="163">
        <f t="shared" si="0"/>
        <v>-1.2400592131123211E-4</v>
      </c>
      <c r="S110" s="163">
        <f t="shared" si="0"/>
        <v>1.8840915403066649E-3</v>
      </c>
      <c r="T110" s="163">
        <f t="shared" si="0"/>
        <v>7.3869992107434168E-2</v>
      </c>
      <c r="U110" s="163">
        <f t="shared" si="0"/>
        <v>5.1139639478330112E-2</v>
      </c>
      <c r="V110" s="163">
        <f t="shared" si="0"/>
        <v>-3.8247120198740547E-2</v>
      </c>
      <c r="W110" s="163">
        <f t="shared" si="0"/>
        <v>-1.205789168158844E-2</v>
      </c>
      <c r="X110" s="163">
        <f t="shared" si="0"/>
        <v>2.3920714486489025E-2</v>
      </c>
      <c r="Y110" s="163">
        <f t="shared" si="0"/>
        <v>-2.6063882820673845E-3</v>
      </c>
      <c r="Z110" s="163">
        <f t="shared" si="0"/>
        <v>-4.0794215614025076E-3</v>
      </c>
      <c r="AA110" s="163">
        <f t="shared" si="0"/>
        <v>-2.0672531814569517E-4</v>
      </c>
      <c r="AB110" s="163">
        <f t="shared" si="0"/>
        <v>9.1682392840748417E-3</v>
      </c>
      <c r="AC110" s="163">
        <f t="shared" si="0"/>
        <v>-8.073801881188003E-3</v>
      </c>
      <c r="AD110" s="164">
        <f t="shared" si="0"/>
        <v>-5.3665041064624441E-3</v>
      </c>
    </row>
    <row r="111" spans="14:30" x14ac:dyDescent="0.3">
      <c r="N111" s="147" t="s">
        <v>133</v>
      </c>
      <c r="O111" s="163">
        <f t="shared" si="0"/>
        <v>-3.0957353831515322E-2</v>
      </c>
      <c r="P111" s="163">
        <f t="shared" si="0"/>
        <v>2.6497332439268995E-2</v>
      </c>
      <c r="Q111" s="163">
        <f t="shared" si="0"/>
        <v>1.7511621139585154E-2</v>
      </c>
      <c r="R111" s="163">
        <f t="shared" si="0"/>
        <v>-4.1160721030566449E-3</v>
      </c>
      <c r="S111" s="163">
        <f t="shared" si="0"/>
        <v>1.9896204023402309E-2</v>
      </c>
      <c r="T111" s="163">
        <f t="shared" si="0"/>
        <v>-1.8094685282689205E-2</v>
      </c>
      <c r="U111" s="163">
        <f t="shared" si="0"/>
        <v>5.0362227133127213E-4</v>
      </c>
      <c r="V111" s="163">
        <f t="shared" si="0"/>
        <v>-3.4058634046549185E-2</v>
      </c>
      <c r="W111" s="163">
        <f t="shared" si="0"/>
        <v>-2.2145149464874336E-2</v>
      </c>
      <c r="X111" s="163">
        <f t="shared" si="0"/>
        <v>6.667147928308248E-3</v>
      </c>
      <c r="Y111" s="163">
        <f t="shared" si="0"/>
        <v>-6.8827502114684469E-3</v>
      </c>
      <c r="Z111" s="163">
        <f t="shared" si="0"/>
        <v>7.127578837056836E-3</v>
      </c>
      <c r="AA111" s="163">
        <f t="shared" si="0"/>
        <v>1.4278903432095591E-2</v>
      </c>
      <c r="AB111" s="163">
        <f t="shared" si="0"/>
        <v>1.3321681215139769E-2</v>
      </c>
      <c r="AC111" s="163">
        <f t="shared" si="0"/>
        <v>8.0774139526196276E-3</v>
      </c>
      <c r="AD111" s="164">
        <f t="shared" si="0"/>
        <v>1.576018992015249E-2</v>
      </c>
    </row>
    <row r="112" spans="14:30" x14ac:dyDescent="0.3">
      <c r="N112" s="147" t="s">
        <v>133</v>
      </c>
      <c r="O112" s="163">
        <f t="shared" si="0"/>
        <v>4.8529632765643704E-2</v>
      </c>
      <c r="P112" s="163">
        <f t="shared" si="0"/>
        <v>1.3021048353794029E-2</v>
      </c>
      <c r="Q112" s="163">
        <f t="shared" si="0"/>
        <v>-1.1830728511398325E-3</v>
      </c>
      <c r="R112" s="163">
        <f t="shared" si="0"/>
        <v>1.3861248945123528E-2</v>
      </c>
      <c r="S112" s="163">
        <f t="shared" si="0"/>
        <v>-1.8879775790179298E-3</v>
      </c>
      <c r="T112" s="163">
        <f t="shared" si="0"/>
        <v>-4.0724299172724576E-2</v>
      </c>
      <c r="U112" s="163">
        <f t="shared" si="0"/>
        <v>-3.7967775989794172E-2</v>
      </c>
      <c r="V112" s="163">
        <f t="shared" si="0"/>
        <v>1.4404320927448699E-2</v>
      </c>
      <c r="W112" s="163">
        <f t="shared" si="0"/>
        <v>1.7484798478755614E-2</v>
      </c>
      <c r="X112" s="163">
        <f t="shared" si="0"/>
        <v>5.2474489256670864E-3</v>
      </c>
      <c r="Y112" s="163">
        <f t="shared" si="0"/>
        <v>-5.056947836657999E-4</v>
      </c>
      <c r="Z112" s="163">
        <f t="shared" si="0"/>
        <v>2.4581626726732031E-2</v>
      </c>
      <c r="AA112" s="163">
        <f t="shared" si="0"/>
        <v>-1.6467590918227248E-2</v>
      </c>
      <c r="AB112" s="163">
        <f t="shared" si="0"/>
        <v>1.1166788778374404E-2</v>
      </c>
      <c r="AC112" s="163">
        <f t="shared" si="0"/>
        <v>3.1723925248428264E-2</v>
      </c>
      <c r="AD112" s="164">
        <f t="shared" si="0"/>
        <v>-3.4198004818506877E-2</v>
      </c>
    </row>
    <row r="113" spans="14:30" x14ac:dyDescent="0.3">
      <c r="N113" s="147" t="s">
        <v>133</v>
      </c>
      <c r="O113" s="163">
        <f t="shared" si="0"/>
        <v>-6.6009797651115365E-3</v>
      </c>
      <c r="P113" s="163">
        <f t="shared" si="0"/>
        <v>-2.3523998395013068E-3</v>
      </c>
      <c r="Q113" s="163">
        <f t="shared" si="0"/>
        <v>-3.5460024368761611E-2</v>
      </c>
      <c r="R113" s="163">
        <f t="shared" si="0"/>
        <v>4.5996233577427104E-2</v>
      </c>
      <c r="S113" s="163">
        <f t="shared" si="0"/>
        <v>-1.713663128244014E-2</v>
      </c>
      <c r="T113" s="163">
        <f t="shared" si="0"/>
        <v>7.3233675943606968E-3</v>
      </c>
      <c r="U113" s="163">
        <f t="shared" si="0"/>
        <v>-1.1733919796120373E-2</v>
      </c>
      <c r="V113" s="163">
        <f t="shared" si="0"/>
        <v>-1.3151155451102903E-2</v>
      </c>
      <c r="W113" s="163">
        <f t="shared" si="0"/>
        <v>2.4436011905339283E-2</v>
      </c>
      <c r="X113" s="163">
        <f t="shared" si="0"/>
        <v>6.7461541671944847E-3</v>
      </c>
      <c r="Y113" s="163">
        <f t="shared" si="0"/>
        <v>-9.8381408390666447E-3</v>
      </c>
      <c r="Z113" s="163">
        <f t="shared" si="0"/>
        <v>1.9277875995049154E-2</v>
      </c>
      <c r="AA113" s="163">
        <f t="shared" si="0"/>
        <v>-2.3943293968620605E-2</v>
      </c>
      <c r="AB113" s="163">
        <f t="shared" si="0"/>
        <v>-2.5033459186788454E-3</v>
      </c>
      <c r="AC113" s="163">
        <f t="shared" si="0"/>
        <v>1.9808357939669285E-2</v>
      </c>
      <c r="AD113" s="164">
        <f t="shared" si="0"/>
        <v>-3.6720622577554263E-2</v>
      </c>
    </row>
    <row r="114" spans="14:30" x14ac:dyDescent="0.3">
      <c r="N114" s="147" t="str">
        <f>"QTR "&amp;YEAR(N108)&amp;"Q"&amp;(MONTH(N108)/3)</f>
        <v>QTR 2025Q3</v>
      </c>
      <c r="O114" s="163">
        <f>O108/O107-1</f>
        <v>-1.8797213966232684E-2</v>
      </c>
      <c r="P114" s="163">
        <f t="shared" si="0"/>
        <v>9.2176866497590826E-3</v>
      </c>
      <c r="Q114" s="163">
        <f t="shared" si="0"/>
        <v>-1.8176517811288151E-2</v>
      </c>
      <c r="R114" s="163">
        <f t="shared" si="0"/>
        <v>1.9549087321194536E-2</v>
      </c>
      <c r="S114" s="163">
        <f t="shared" si="0"/>
        <v>8.9563942098647154E-4</v>
      </c>
      <c r="T114" s="163">
        <f t="shared" si="0"/>
        <v>2.0230348397933362E-2</v>
      </c>
      <c r="U114" s="163">
        <f t="shared" si="0"/>
        <v>2.4191867282082002E-2</v>
      </c>
      <c r="V114" s="163">
        <f t="shared" si="0"/>
        <v>-1.5244252928188651E-2</v>
      </c>
      <c r="W114" s="163">
        <f t="shared" si="0"/>
        <v>2.1730200338161199E-2</v>
      </c>
      <c r="X114" s="163">
        <f t="shared" si="0"/>
        <v>1.5070338385221316E-3</v>
      </c>
      <c r="Y114" s="163">
        <f t="shared" si="0"/>
        <v>-2.09470138490081E-2</v>
      </c>
      <c r="Z114" s="163">
        <f t="shared" si="0"/>
        <v>-7.0801148668131475E-4</v>
      </c>
      <c r="AA114" s="163">
        <f t="shared" si="0"/>
        <v>-1.7594443459366338E-2</v>
      </c>
      <c r="AB114" s="163">
        <f t="shared" si="0"/>
        <v>-1.9169615901800441E-2</v>
      </c>
      <c r="AC114" s="163">
        <f t="shared" si="0"/>
        <v>-2.0650133060998832E-2</v>
      </c>
      <c r="AD114" s="164">
        <f t="shared" si="0"/>
        <v>2.4091028561223471E-2</v>
      </c>
    </row>
    <row r="115" spans="14:30" x14ac:dyDescent="0.3">
      <c r="N115" s="147" t="s">
        <v>136</v>
      </c>
      <c r="O115" s="165">
        <f>RANK(O114,$O114:$AD114)</f>
        <v>13</v>
      </c>
      <c r="P115" s="165">
        <f t="shared" ref="P115:AD115" si="1">RANK(P114,$O114:$AD114)</f>
        <v>6</v>
      </c>
      <c r="Q115" s="165">
        <f t="shared" si="1"/>
        <v>12</v>
      </c>
      <c r="R115" s="165">
        <f t="shared" si="1"/>
        <v>5</v>
      </c>
      <c r="S115" s="165">
        <f t="shared" si="1"/>
        <v>8</v>
      </c>
      <c r="T115" s="165">
        <f t="shared" si="1"/>
        <v>4</v>
      </c>
      <c r="U115" s="165">
        <f t="shared" si="1"/>
        <v>1</v>
      </c>
      <c r="V115" s="165">
        <f t="shared" si="1"/>
        <v>10</v>
      </c>
      <c r="W115" s="165">
        <f t="shared" si="1"/>
        <v>3</v>
      </c>
      <c r="X115" s="165">
        <f t="shared" si="1"/>
        <v>7</v>
      </c>
      <c r="Y115" s="165">
        <f t="shared" si="1"/>
        <v>16</v>
      </c>
      <c r="Z115" s="165">
        <f t="shared" si="1"/>
        <v>9</v>
      </c>
      <c r="AA115" s="165">
        <f t="shared" si="1"/>
        <v>11</v>
      </c>
      <c r="AB115" s="165">
        <f t="shared" si="1"/>
        <v>14</v>
      </c>
      <c r="AC115" s="165">
        <f t="shared" si="1"/>
        <v>15</v>
      </c>
      <c r="AD115" s="166">
        <f t="shared" si="1"/>
        <v>2</v>
      </c>
    </row>
    <row r="116" spans="14:30" x14ac:dyDescent="0.3">
      <c r="N116" s="147">
        <v>42825</v>
      </c>
      <c r="O116" s="167" t="s">
        <v>95</v>
      </c>
      <c r="P116" s="168" t="s">
        <v>95</v>
      </c>
      <c r="Q116" s="168" t="s">
        <v>95</v>
      </c>
      <c r="R116" s="169" t="s">
        <v>95</v>
      </c>
      <c r="S116" s="158" t="s">
        <v>95</v>
      </c>
      <c r="T116" s="159" t="s">
        <v>95</v>
      </c>
      <c r="U116" s="159" t="s">
        <v>95</v>
      </c>
      <c r="V116" s="161" t="s">
        <v>95</v>
      </c>
      <c r="W116" s="158" t="s">
        <v>95</v>
      </c>
      <c r="X116" s="159" t="s">
        <v>95</v>
      </c>
      <c r="Y116" s="159" t="s">
        <v>95</v>
      </c>
      <c r="Z116" s="161" t="s">
        <v>95</v>
      </c>
      <c r="AA116" s="158" t="s">
        <v>95</v>
      </c>
      <c r="AB116" s="159" t="s">
        <v>95</v>
      </c>
      <c r="AC116" s="159" t="s">
        <v>95</v>
      </c>
      <c r="AD116" s="161" t="s">
        <v>95</v>
      </c>
    </row>
    <row r="117" spans="14:30" x14ac:dyDescent="0.3">
      <c r="N117" s="147" t="s">
        <v>135</v>
      </c>
      <c r="O117" s="163">
        <f t="shared" ref="O117:AD121" si="2">O104/O100-1</f>
        <v>-2.112752019780828E-2</v>
      </c>
      <c r="P117" s="163">
        <f t="shared" si="2"/>
        <v>1.2909361409540798E-2</v>
      </c>
      <c r="Q117" s="163">
        <f t="shared" si="2"/>
        <v>-8.2958981306888724E-3</v>
      </c>
      <c r="R117" s="163">
        <f t="shared" si="2"/>
        <v>4.4042977425533758E-2</v>
      </c>
      <c r="S117" s="163">
        <f t="shared" si="2"/>
        <v>-3.959018011327875E-2</v>
      </c>
      <c r="T117" s="163">
        <f t="shared" si="2"/>
        <v>0.13495611493584803</v>
      </c>
      <c r="U117" s="163">
        <f t="shared" si="2"/>
        <v>8.8552002868300894E-2</v>
      </c>
      <c r="V117" s="163">
        <f t="shared" si="2"/>
        <v>3.3091222295671407E-2</v>
      </c>
      <c r="W117" s="163">
        <f t="shared" si="2"/>
        <v>2.8864716195207585E-2</v>
      </c>
      <c r="X117" s="163">
        <f t="shared" si="2"/>
        <v>0.10593374661603594</v>
      </c>
      <c r="Y117" s="163">
        <f t="shared" si="2"/>
        <v>3.8392003581903866E-2</v>
      </c>
      <c r="Z117" s="163">
        <f t="shared" si="2"/>
        <v>-3.7565079944164803E-2</v>
      </c>
      <c r="AA117" s="163">
        <f t="shared" si="2"/>
        <v>-6.2183795403179754E-2</v>
      </c>
      <c r="AB117" s="163">
        <f t="shared" si="2"/>
        <v>1.01849926007469E-2</v>
      </c>
      <c r="AC117" s="163">
        <f t="shared" si="2"/>
        <v>9.9820542519148958E-3</v>
      </c>
      <c r="AD117" s="164">
        <f t="shared" si="2"/>
        <v>-0.10668608657455325</v>
      </c>
    </row>
    <row r="118" spans="14:30" x14ac:dyDescent="0.3">
      <c r="N118" s="147" t="s">
        <v>135</v>
      </c>
      <c r="O118" s="163">
        <f t="shared" si="2"/>
        <v>-1.0826804679702762E-2</v>
      </c>
      <c r="P118" s="163">
        <f t="shared" si="2"/>
        <v>8.8989403885089136E-3</v>
      </c>
      <c r="Q118" s="163">
        <f t="shared" si="2"/>
        <v>1.6930891861052677E-2</v>
      </c>
      <c r="R118" s="163">
        <f t="shared" si="2"/>
        <v>2.9861310503988436E-2</v>
      </c>
      <c r="S118" s="163">
        <f t="shared" si="2"/>
        <v>-9.358840133687818E-3</v>
      </c>
      <c r="T118" s="163">
        <f t="shared" si="2"/>
        <v>0.14793574984951596</v>
      </c>
      <c r="U118" s="163">
        <f t="shared" si="2"/>
        <v>9.5030944115067406E-2</v>
      </c>
      <c r="V118" s="163">
        <f t="shared" si="2"/>
        <v>6.9460831775167708E-3</v>
      </c>
      <c r="W118" s="163">
        <f t="shared" si="2"/>
        <v>2.5999571641396546E-2</v>
      </c>
      <c r="X118" s="163">
        <f t="shared" si="2"/>
        <v>0.10776589180429408</v>
      </c>
      <c r="Y118" s="163">
        <f t="shared" si="2"/>
        <v>2.1433736410076287E-2</v>
      </c>
      <c r="Z118" s="163">
        <f t="shared" si="2"/>
        <v>-1.1257664985032445E-2</v>
      </c>
      <c r="AA118" s="163">
        <f>AA105/AA101-1</f>
        <v>-2.4501498115780174E-2</v>
      </c>
      <c r="AB118" s="163">
        <f t="shared" si="2"/>
        <v>2.6165297975747626E-2</v>
      </c>
      <c r="AC118" s="163">
        <f t="shared" si="2"/>
        <v>-1.6607875403651384E-4</v>
      </c>
      <c r="AD118" s="164">
        <f t="shared" si="2"/>
        <v>-7.2293071743493531E-2</v>
      </c>
    </row>
    <row r="119" spans="14:30" x14ac:dyDescent="0.3">
      <c r="N119" s="147" t="s">
        <v>135</v>
      </c>
      <c r="O119" s="163">
        <f t="shared" si="2"/>
        <v>3.003774692583816E-2</v>
      </c>
      <c r="P119" s="163">
        <f t="shared" si="2"/>
        <v>1.5645394295239035E-2</v>
      </c>
      <c r="Q119" s="163">
        <f t="shared" si="2"/>
        <v>3.1063322152701467E-2</v>
      </c>
      <c r="R119" s="163">
        <f t="shared" si="2"/>
        <v>2.3724446636826269E-2</v>
      </c>
      <c r="S119" s="163">
        <f t="shared" si="2"/>
        <v>8.6450213262816433E-3</v>
      </c>
      <c r="T119" s="163">
        <f t="shared" si="2"/>
        <v>9.5593144710201639E-2</v>
      </c>
      <c r="U119" s="163">
        <f t="shared" si="2"/>
        <v>5.199471859829119E-2</v>
      </c>
      <c r="V119" s="163">
        <f t="shared" si="2"/>
        <v>-2.0680050656901039E-2</v>
      </c>
      <c r="W119" s="163">
        <f t="shared" si="2"/>
        <v>2.0923899993281037E-2</v>
      </c>
      <c r="X119" s="163">
        <f t="shared" si="2"/>
        <v>7.9300873440075081E-2</v>
      </c>
      <c r="Y119" s="163">
        <f t="shared" si="2"/>
        <v>4.2095299990210222E-3</v>
      </c>
      <c r="Z119" s="163">
        <f t="shared" si="2"/>
        <v>2.1003658077999088E-2</v>
      </c>
      <c r="AA119" s="163">
        <f t="shared" si="2"/>
        <v>-2.5882337214748752E-2</v>
      </c>
      <c r="AB119" s="163">
        <f t="shared" si="2"/>
        <v>3.7934184743714905E-2</v>
      </c>
      <c r="AC119" s="163">
        <f t="shared" si="2"/>
        <v>2.7177466326213207E-2</v>
      </c>
      <c r="AD119" s="164">
        <f t="shared" si="2"/>
        <v>-6.9526903903021853E-2</v>
      </c>
    </row>
    <row r="120" spans="14:30" x14ac:dyDescent="0.3">
      <c r="N120" s="147" t="s">
        <v>135</v>
      </c>
      <c r="O120" s="163">
        <f t="shared" si="2"/>
        <v>-1.9549549407133826E-2</v>
      </c>
      <c r="P120" s="163">
        <f t="shared" si="2"/>
        <v>3.5571816960073166E-2</v>
      </c>
      <c r="Q120" s="163">
        <f t="shared" si="2"/>
        <v>-8.0911142232024114E-3</v>
      </c>
      <c r="R120" s="163">
        <f t="shared" si="2"/>
        <v>5.5999007314752047E-2</v>
      </c>
      <c r="S120" s="163">
        <f t="shared" si="2"/>
        <v>2.4111576652265931E-3</v>
      </c>
      <c r="T120" s="163">
        <f t="shared" si="2"/>
        <v>1.8904944534928747E-2</v>
      </c>
      <c r="U120" s="163">
        <f t="shared" si="2"/>
        <v>-1.3218678466908607E-4</v>
      </c>
      <c r="V120" s="163">
        <f t="shared" si="2"/>
        <v>-7.0014905843098552E-2</v>
      </c>
      <c r="W120" s="163">
        <f t="shared" si="2"/>
        <v>6.9749269870009734E-3</v>
      </c>
      <c r="X120" s="163">
        <f t="shared" si="2"/>
        <v>4.3146208464580171E-2</v>
      </c>
      <c r="Y120" s="163">
        <f t="shared" si="2"/>
        <v>-1.9712138490921127E-2</v>
      </c>
      <c r="Z120" s="163">
        <f t="shared" si="2"/>
        <v>4.7486311223108757E-2</v>
      </c>
      <c r="AA120" s="163">
        <f t="shared" si="2"/>
        <v>-2.6510372765713441E-2</v>
      </c>
      <c r="AB120" s="163">
        <f t="shared" si="2"/>
        <v>3.1442811542377713E-2</v>
      </c>
      <c r="AC120" s="163">
        <f t="shared" si="2"/>
        <v>5.2095865412415954E-2</v>
      </c>
      <c r="AD120" s="164">
        <f t="shared" si="2"/>
        <v>-6.0071908626080694E-2</v>
      </c>
    </row>
    <row r="121" spans="14:30" x14ac:dyDescent="0.3">
      <c r="N121" s="147" t="str">
        <f>"Y/Y "&amp;RIGHT(N114,4)</f>
        <v>Y/Y 25Q3</v>
      </c>
      <c r="O121" s="163">
        <f>O108/O104-1</f>
        <v>-9.6103370170427249E-3</v>
      </c>
      <c r="P121" s="163">
        <f t="shared" si="2"/>
        <v>4.6979816280782849E-2</v>
      </c>
      <c r="Q121" s="163">
        <f t="shared" si="2"/>
        <v>-3.7548356257911863E-2</v>
      </c>
      <c r="R121" s="163">
        <f t="shared" si="2"/>
        <v>7.6776350763265278E-2</v>
      </c>
      <c r="S121" s="163">
        <f t="shared" si="2"/>
        <v>1.4221855460057053E-3</v>
      </c>
      <c r="T121" s="163">
        <f t="shared" si="2"/>
        <v>-3.1989203360428875E-2</v>
      </c>
      <c r="U121" s="163">
        <f t="shared" si="2"/>
        <v>-2.5765517547706174E-2</v>
      </c>
      <c r="V121" s="163">
        <f t="shared" si="2"/>
        <v>-4.777184930148104E-2</v>
      </c>
      <c r="W121" s="163">
        <f t="shared" si="2"/>
        <v>4.1413950496718144E-2</v>
      </c>
      <c r="X121" s="163">
        <f t="shared" si="2"/>
        <v>2.0311680698054335E-2</v>
      </c>
      <c r="Y121" s="163">
        <f t="shared" si="2"/>
        <v>-3.7738214058808062E-2</v>
      </c>
      <c r="Z121" s="163">
        <f t="shared" si="2"/>
        <v>5.1032282638145521E-2</v>
      </c>
      <c r="AA121" s="163">
        <f t="shared" si="2"/>
        <v>-4.3440635931504268E-2</v>
      </c>
      <c r="AB121" s="163">
        <f t="shared" si="2"/>
        <v>2.4794772952203559E-3</v>
      </c>
      <c r="AC121" s="163">
        <f t="shared" si="2"/>
        <v>3.8756661284699678E-2</v>
      </c>
      <c r="AD121" s="164">
        <f t="shared" si="2"/>
        <v>-3.2234556906843514E-2</v>
      </c>
    </row>
    <row r="122" spans="14:30" x14ac:dyDescent="0.3">
      <c r="N122" s="147" t="s">
        <v>136</v>
      </c>
      <c r="O122" s="165">
        <f>RANK(O121,$O121:$AD121)</f>
        <v>9</v>
      </c>
      <c r="P122" s="165">
        <f t="shared" ref="P122:AD122" si="3">RANK(P121,$O121:$AD121)</f>
        <v>3</v>
      </c>
      <c r="Q122" s="165">
        <f t="shared" si="3"/>
        <v>13</v>
      </c>
      <c r="R122" s="165">
        <f t="shared" si="3"/>
        <v>1</v>
      </c>
      <c r="S122" s="165">
        <f t="shared" si="3"/>
        <v>8</v>
      </c>
      <c r="T122" s="165">
        <f t="shared" si="3"/>
        <v>11</v>
      </c>
      <c r="U122" s="165">
        <f t="shared" si="3"/>
        <v>10</v>
      </c>
      <c r="V122" s="165">
        <f t="shared" si="3"/>
        <v>16</v>
      </c>
      <c r="W122" s="165">
        <f t="shared" si="3"/>
        <v>4</v>
      </c>
      <c r="X122" s="165">
        <f t="shared" si="3"/>
        <v>6</v>
      </c>
      <c r="Y122" s="165">
        <f t="shared" si="3"/>
        <v>14</v>
      </c>
      <c r="Z122" s="165">
        <f t="shared" si="3"/>
        <v>2</v>
      </c>
      <c r="AA122" s="165">
        <f t="shared" si="3"/>
        <v>15</v>
      </c>
      <c r="AB122" s="165">
        <f t="shared" si="3"/>
        <v>7</v>
      </c>
      <c r="AC122" s="165">
        <f t="shared" si="3"/>
        <v>5</v>
      </c>
      <c r="AD122" s="166">
        <f t="shared" si="3"/>
        <v>12</v>
      </c>
    </row>
    <row r="123" spans="14:30" x14ac:dyDescent="0.3">
      <c r="N123" s="51">
        <v>47299</v>
      </c>
      <c r="O123" s="99" t="s">
        <v>95</v>
      </c>
      <c r="P123" s="24" t="s">
        <v>95</v>
      </c>
      <c r="Q123" s="24" t="s">
        <v>95</v>
      </c>
      <c r="R123" s="102" t="s">
        <v>95</v>
      </c>
      <c r="S123" s="99" t="s">
        <v>95</v>
      </c>
      <c r="T123" s="24" t="s">
        <v>95</v>
      </c>
      <c r="U123" s="24" t="s">
        <v>95</v>
      </c>
      <c r="V123" s="102" t="s">
        <v>95</v>
      </c>
      <c r="W123" s="99" t="s">
        <v>95</v>
      </c>
      <c r="X123" s="24" t="s">
        <v>95</v>
      </c>
      <c r="Y123" s="24" t="s">
        <v>95</v>
      </c>
      <c r="Z123" s="102" t="s">
        <v>95</v>
      </c>
      <c r="AA123" s="99" t="s">
        <v>95</v>
      </c>
      <c r="AB123" s="24" t="s">
        <v>95</v>
      </c>
      <c r="AC123" s="24" t="s">
        <v>95</v>
      </c>
      <c r="AD123" s="102" t="s">
        <v>95</v>
      </c>
    </row>
    <row r="124" spans="14:30" x14ac:dyDescent="0.3">
      <c r="N124" s="51">
        <v>47391</v>
      </c>
      <c r="O124" s="99" t="s">
        <v>95</v>
      </c>
      <c r="P124" s="24" t="s">
        <v>95</v>
      </c>
      <c r="Q124" s="24" t="s">
        <v>95</v>
      </c>
      <c r="R124" s="102" t="s">
        <v>95</v>
      </c>
      <c r="S124" s="99" t="s">
        <v>95</v>
      </c>
      <c r="T124" s="24" t="s">
        <v>95</v>
      </c>
      <c r="U124" s="24" t="s">
        <v>95</v>
      </c>
      <c r="V124" s="102" t="s">
        <v>95</v>
      </c>
      <c r="W124" s="99" t="s">
        <v>95</v>
      </c>
      <c r="X124" s="24" t="s">
        <v>95</v>
      </c>
      <c r="Y124" s="24" t="s">
        <v>95</v>
      </c>
      <c r="Z124" s="102" t="s">
        <v>95</v>
      </c>
      <c r="AA124" s="99" t="s">
        <v>95</v>
      </c>
      <c r="AB124" s="24" t="s">
        <v>95</v>
      </c>
      <c r="AC124" s="24" t="s">
        <v>95</v>
      </c>
      <c r="AD124" s="102" t="s">
        <v>95</v>
      </c>
    </row>
    <row r="125" spans="14:30" x14ac:dyDescent="0.3">
      <c r="N125" s="51">
        <v>47483</v>
      </c>
      <c r="O125" s="99" t="s">
        <v>95</v>
      </c>
      <c r="P125" s="24" t="s">
        <v>95</v>
      </c>
      <c r="Q125" s="24" t="s">
        <v>95</v>
      </c>
      <c r="R125" s="102" t="s">
        <v>95</v>
      </c>
      <c r="S125" s="99" t="s">
        <v>95</v>
      </c>
      <c r="T125" s="24" t="s">
        <v>95</v>
      </c>
      <c r="U125" s="24" t="s">
        <v>95</v>
      </c>
      <c r="V125" s="102" t="s">
        <v>95</v>
      </c>
      <c r="W125" s="99" t="s">
        <v>95</v>
      </c>
      <c r="X125" s="24" t="s">
        <v>95</v>
      </c>
      <c r="Y125" s="24" t="s">
        <v>95</v>
      </c>
      <c r="Z125" s="102" t="s">
        <v>95</v>
      </c>
      <c r="AA125" s="99" t="s">
        <v>95</v>
      </c>
      <c r="AB125" s="24" t="s">
        <v>95</v>
      </c>
      <c r="AC125" s="24" t="s">
        <v>95</v>
      </c>
      <c r="AD125" s="102" t="s">
        <v>95</v>
      </c>
    </row>
    <row r="126" spans="14:30" x14ac:dyDescent="0.3">
      <c r="N126" s="51">
        <v>47573</v>
      </c>
      <c r="O126" s="99" t="s">
        <v>95</v>
      </c>
      <c r="P126" s="24" t="s">
        <v>95</v>
      </c>
      <c r="Q126" s="24" t="s">
        <v>95</v>
      </c>
      <c r="R126" s="102" t="s">
        <v>95</v>
      </c>
      <c r="S126" s="99" t="s">
        <v>95</v>
      </c>
      <c r="T126" s="24" t="s">
        <v>95</v>
      </c>
      <c r="U126" s="24" t="s">
        <v>95</v>
      </c>
      <c r="V126" s="102" t="s">
        <v>95</v>
      </c>
      <c r="W126" s="99" t="s">
        <v>95</v>
      </c>
      <c r="X126" s="24" t="s">
        <v>95</v>
      </c>
      <c r="Y126" s="24" t="s">
        <v>95</v>
      </c>
      <c r="Z126" s="102" t="s">
        <v>95</v>
      </c>
      <c r="AA126" s="99" t="s">
        <v>95</v>
      </c>
      <c r="AB126" s="24" t="s">
        <v>95</v>
      </c>
      <c r="AC126" s="24" t="s">
        <v>95</v>
      </c>
      <c r="AD126" s="102" t="s">
        <v>95</v>
      </c>
    </row>
    <row r="127" spans="14:30" x14ac:dyDescent="0.3">
      <c r="N127" s="51">
        <v>47664</v>
      </c>
      <c r="O127" s="99" t="s">
        <v>95</v>
      </c>
      <c r="P127" s="24" t="s">
        <v>95</v>
      </c>
      <c r="Q127" s="24" t="s">
        <v>95</v>
      </c>
      <c r="R127" s="102" t="s">
        <v>95</v>
      </c>
      <c r="S127" s="99" t="s">
        <v>95</v>
      </c>
      <c r="T127" s="24" t="s">
        <v>95</v>
      </c>
      <c r="U127" s="24" t="s">
        <v>95</v>
      </c>
      <c r="V127" s="102" t="s">
        <v>95</v>
      </c>
      <c r="W127" s="99" t="s">
        <v>95</v>
      </c>
      <c r="X127" s="24" t="s">
        <v>95</v>
      </c>
      <c r="Y127" s="24" t="s">
        <v>95</v>
      </c>
      <c r="Z127" s="102" t="s">
        <v>95</v>
      </c>
      <c r="AA127" s="99" t="s">
        <v>95</v>
      </c>
      <c r="AB127" s="24" t="s">
        <v>95</v>
      </c>
      <c r="AC127" s="24" t="s">
        <v>95</v>
      </c>
      <c r="AD127" s="102" t="s">
        <v>95</v>
      </c>
    </row>
    <row r="128" spans="14:30" x14ac:dyDescent="0.3">
      <c r="N128" s="51">
        <v>47756</v>
      </c>
      <c r="O128" s="99" t="s">
        <v>95</v>
      </c>
      <c r="P128" s="24" t="s">
        <v>95</v>
      </c>
      <c r="Q128" s="24" t="s">
        <v>95</v>
      </c>
      <c r="R128" s="102" t="s">
        <v>95</v>
      </c>
      <c r="S128" s="99" t="s">
        <v>95</v>
      </c>
      <c r="T128" s="24" t="s">
        <v>95</v>
      </c>
      <c r="U128" s="24" t="s">
        <v>95</v>
      </c>
      <c r="V128" s="102" t="s">
        <v>95</v>
      </c>
      <c r="W128" s="99" t="s">
        <v>95</v>
      </c>
      <c r="X128" s="24" t="s">
        <v>95</v>
      </c>
      <c r="Y128" s="24" t="s">
        <v>95</v>
      </c>
      <c r="Z128" s="102" t="s">
        <v>95</v>
      </c>
      <c r="AA128" s="99" t="s">
        <v>95</v>
      </c>
      <c r="AB128" s="24" t="s">
        <v>95</v>
      </c>
      <c r="AC128" s="24" t="s">
        <v>95</v>
      </c>
      <c r="AD128" s="102" t="s">
        <v>95</v>
      </c>
    </row>
    <row r="129" spans="14:30" x14ac:dyDescent="0.3">
      <c r="N129" s="51">
        <v>47848</v>
      </c>
      <c r="O129" s="99" t="s">
        <v>95</v>
      </c>
      <c r="P129" s="24" t="s">
        <v>95</v>
      </c>
      <c r="Q129" s="24" t="s">
        <v>95</v>
      </c>
      <c r="R129" s="102" t="s">
        <v>95</v>
      </c>
      <c r="S129" s="99" t="s">
        <v>95</v>
      </c>
      <c r="T129" s="24" t="s">
        <v>95</v>
      </c>
      <c r="U129" s="24" t="s">
        <v>95</v>
      </c>
      <c r="V129" s="102" t="s">
        <v>95</v>
      </c>
      <c r="W129" s="99" t="s">
        <v>95</v>
      </c>
      <c r="X129" s="24" t="s">
        <v>95</v>
      </c>
      <c r="Y129" s="24" t="s">
        <v>95</v>
      </c>
      <c r="Z129" s="102" t="s">
        <v>95</v>
      </c>
      <c r="AA129" s="99" t="s">
        <v>95</v>
      </c>
      <c r="AB129" s="24" t="s">
        <v>95</v>
      </c>
      <c r="AC129" s="24" t="s">
        <v>95</v>
      </c>
      <c r="AD129" s="102" t="s">
        <v>95</v>
      </c>
    </row>
    <row r="130" spans="14:30" x14ac:dyDescent="0.3">
      <c r="N130" s="51">
        <v>47938</v>
      </c>
      <c r="O130" s="99" t="s">
        <v>95</v>
      </c>
      <c r="P130" s="24" t="s">
        <v>95</v>
      </c>
      <c r="Q130" s="24" t="s">
        <v>95</v>
      </c>
      <c r="R130" s="102" t="s">
        <v>95</v>
      </c>
      <c r="S130" s="99" t="s">
        <v>95</v>
      </c>
      <c r="T130" s="24" t="s">
        <v>95</v>
      </c>
      <c r="U130" s="24" t="s">
        <v>95</v>
      </c>
      <c r="V130" s="102" t="s">
        <v>95</v>
      </c>
      <c r="W130" s="99" t="s">
        <v>95</v>
      </c>
      <c r="X130" s="24" t="s">
        <v>95</v>
      </c>
      <c r="Y130" s="24" t="s">
        <v>95</v>
      </c>
      <c r="Z130" s="102" t="s">
        <v>95</v>
      </c>
      <c r="AA130" s="99" t="s">
        <v>95</v>
      </c>
      <c r="AB130" s="24" t="s">
        <v>95</v>
      </c>
      <c r="AC130" s="24" t="s">
        <v>95</v>
      </c>
      <c r="AD130" s="102" t="s">
        <v>95</v>
      </c>
    </row>
    <row r="131" spans="14:30" x14ac:dyDescent="0.3">
      <c r="N131" s="51">
        <v>48029</v>
      </c>
      <c r="O131" s="99" t="s">
        <v>95</v>
      </c>
      <c r="P131" s="24" t="s">
        <v>95</v>
      </c>
      <c r="Q131" s="24" t="s">
        <v>95</v>
      </c>
      <c r="R131" s="102" t="s">
        <v>95</v>
      </c>
      <c r="S131" s="99" t="s">
        <v>95</v>
      </c>
      <c r="T131" s="24" t="s">
        <v>95</v>
      </c>
      <c r="U131" s="24" t="s">
        <v>95</v>
      </c>
      <c r="V131" s="102" t="s">
        <v>95</v>
      </c>
      <c r="W131" s="99" t="s">
        <v>95</v>
      </c>
      <c r="X131" s="24" t="s">
        <v>95</v>
      </c>
      <c r="Y131" s="24" t="s">
        <v>95</v>
      </c>
      <c r="Z131" s="102" t="s">
        <v>95</v>
      </c>
      <c r="AA131" s="99" t="s">
        <v>95</v>
      </c>
      <c r="AB131" s="24" t="s">
        <v>95</v>
      </c>
      <c r="AC131" s="24" t="s">
        <v>95</v>
      </c>
      <c r="AD131" s="102" t="s">
        <v>95</v>
      </c>
    </row>
    <row r="132" spans="14:30" x14ac:dyDescent="0.3">
      <c r="N132" s="51">
        <v>48121</v>
      </c>
      <c r="O132" s="99" t="s">
        <v>95</v>
      </c>
      <c r="P132" s="24" t="s">
        <v>95</v>
      </c>
      <c r="Q132" s="24" t="s">
        <v>95</v>
      </c>
      <c r="R132" s="102" t="s">
        <v>95</v>
      </c>
      <c r="S132" s="99" t="s">
        <v>95</v>
      </c>
      <c r="T132" s="24" t="s">
        <v>95</v>
      </c>
      <c r="U132" s="24" t="s">
        <v>95</v>
      </c>
      <c r="V132" s="102" t="s">
        <v>95</v>
      </c>
      <c r="W132" s="99" t="s">
        <v>95</v>
      </c>
      <c r="X132" s="24" t="s">
        <v>95</v>
      </c>
      <c r="Y132" s="24" t="s">
        <v>95</v>
      </c>
      <c r="Z132" s="102" t="s">
        <v>95</v>
      </c>
      <c r="AA132" s="99" t="s">
        <v>95</v>
      </c>
      <c r="AB132" s="24" t="s">
        <v>95</v>
      </c>
      <c r="AC132" s="24" t="s">
        <v>95</v>
      </c>
      <c r="AD132" s="102" t="s">
        <v>95</v>
      </c>
    </row>
    <row r="133" spans="14:30" x14ac:dyDescent="0.3">
      <c r="N133" s="51">
        <v>48213</v>
      </c>
      <c r="O133" s="99" t="s">
        <v>95</v>
      </c>
      <c r="P133" s="24" t="s">
        <v>95</v>
      </c>
      <c r="Q133" s="24" t="s">
        <v>95</v>
      </c>
      <c r="R133" s="102" t="s">
        <v>95</v>
      </c>
      <c r="S133" s="99" t="s">
        <v>95</v>
      </c>
      <c r="T133" s="24" t="s">
        <v>95</v>
      </c>
      <c r="U133" s="24" t="s">
        <v>95</v>
      </c>
      <c r="V133" s="102" t="s">
        <v>95</v>
      </c>
      <c r="W133" s="99" t="s">
        <v>95</v>
      </c>
      <c r="X133" s="24" t="s">
        <v>95</v>
      </c>
      <c r="Y133" s="24" t="s">
        <v>95</v>
      </c>
      <c r="Z133" s="102" t="s">
        <v>95</v>
      </c>
      <c r="AA133" s="99" t="s">
        <v>95</v>
      </c>
      <c r="AB133" s="24" t="s">
        <v>95</v>
      </c>
      <c r="AC133" s="24" t="s">
        <v>95</v>
      </c>
      <c r="AD133" s="102" t="s">
        <v>95</v>
      </c>
    </row>
    <row r="134" spans="14:30" x14ac:dyDescent="0.3">
      <c r="N134" s="51">
        <v>48304</v>
      </c>
      <c r="O134" s="99" t="s">
        <v>95</v>
      </c>
      <c r="P134" s="24" t="s">
        <v>95</v>
      </c>
      <c r="Q134" s="24" t="s">
        <v>95</v>
      </c>
      <c r="R134" s="102" t="s">
        <v>95</v>
      </c>
      <c r="S134" s="99" t="s">
        <v>95</v>
      </c>
      <c r="T134" s="24" t="s">
        <v>95</v>
      </c>
      <c r="U134" s="24" t="s">
        <v>95</v>
      </c>
      <c r="V134" s="102" t="s">
        <v>95</v>
      </c>
      <c r="W134" s="99" t="s">
        <v>95</v>
      </c>
      <c r="X134" s="24" t="s">
        <v>95</v>
      </c>
      <c r="Y134" s="24" t="s">
        <v>95</v>
      </c>
      <c r="Z134" s="102" t="s">
        <v>95</v>
      </c>
      <c r="AA134" s="99" t="s">
        <v>95</v>
      </c>
      <c r="AB134" s="24" t="s">
        <v>95</v>
      </c>
      <c r="AC134" s="24" t="s">
        <v>95</v>
      </c>
      <c r="AD134" s="102" t="s">
        <v>95</v>
      </c>
    </row>
    <row r="135" spans="14:30" x14ac:dyDescent="0.3">
      <c r="N135" s="51">
        <v>48395</v>
      </c>
      <c r="O135" s="99" t="s">
        <v>95</v>
      </c>
      <c r="P135" s="24" t="s">
        <v>95</v>
      </c>
      <c r="Q135" s="24" t="s">
        <v>95</v>
      </c>
      <c r="R135" s="102" t="s">
        <v>95</v>
      </c>
      <c r="S135" s="99" t="s">
        <v>95</v>
      </c>
      <c r="T135" s="24" t="s">
        <v>95</v>
      </c>
      <c r="U135" s="24" t="s">
        <v>95</v>
      </c>
      <c r="V135" s="102" t="s">
        <v>95</v>
      </c>
      <c r="W135" s="99" t="s">
        <v>95</v>
      </c>
      <c r="X135" s="24" t="s">
        <v>95</v>
      </c>
      <c r="Y135" s="24" t="s">
        <v>95</v>
      </c>
      <c r="Z135" s="102" t="s">
        <v>95</v>
      </c>
      <c r="AA135" s="99" t="s">
        <v>95</v>
      </c>
      <c r="AB135" s="24" t="s">
        <v>95</v>
      </c>
      <c r="AC135" s="24" t="s">
        <v>95</v>
      </c>
      <c r="AD135" s="102" t="s">
        <v>95</v>
      </c>
    </row>
    <row r="136" spans="14:30" x14ac:dyDescent="0.3">
      <c r="N136" s="51">
        <v>48487</v>
      </c>
      <c r="O136" s="99" t="s">
        <v>95</v>
      </c>
      <c r="P136" s="24" t="s">
        <v>95</v>
      </c>
      <c r="Q136" s="24" t="s">
        <v>95</v>
      </c>
      <c r="R136" s="102" t="s">
        <v>95</v>
      </c>
      <c r="S136" s="99" t="s">
        <v>95</v>
      </c>
      <c r="T136" s="24" t="s">
        <v>95</v>
      </c>
      <c r="U136" s="24" t="s">
        <v>95</v>
      </c>
      <c r="V136" s="102" t="s">
        <v>95</v>
      </c>
      <c r="W136" s="99" t="s">
        <v>95</v>
      </c>
      <c r="X136" s="24" t="s">
        <v>95</v>
      </c>
      <c r="Y136" s="24" t="s">
        <v>95</v>
      </c>
      <c r="Z136" s="102" t="s">
        <v>95</v>
      </c>
      <c r="AA136" s="99" t="s">
        <v>95</v>
      </c>
      <c r="AB136" s="24" t="s">
        <v>95</v>
      </c>
      <c r="AC136" s="24" t="s">
        <v>95</v>
      </c>
      <c r="AD136" s="102" t="s">
        <v>95</v>
      </c>
    </row>
    <row r="137" spans="14:30" x14ac:dyDescent="0.3">
      <c r="N137" s="51">
        <v>48579</v>
      </c>
      <c r="O137" s="99" t="s">
        <v>95</v>
      </c>
      <c r="P137" s="24" t="s">
        <v>95</v>
      </c>
      <c r="Q137" s="24" t="s">
        <v>95</v>
      </c>
      <c r="R137" s="102" t="s">
        <v>95</v>
      </c>
      <c r="S137" s="99" t="s">
        <v>95</v>
      </c>
      <c r="T137" s="24" t="s">
        <v>95</v>
      </c>
      <c r="U137" s="24" t="s">
        <v>95</v>
      </c>
      <c r="V137" s="102" t="s">
        <v>95</v>
      </c>
      <c r="W137" s="99" t="s">
        <v>95</v>
      </c>
      <c r="X137" s="24" t="s">
        <v>95</v>
      </c>
      <c r="Y137" s="24" t="s">
        <v>95</v>
      </c>
      <c r="Z137" s="102" t="s">
        <v>95</v>
      </c>
      <c r="AA137" s="99" t="s">
        <v>95</v>
      </c>
      <c r="AB137" s="24" t="s">
        <v>95</v>
      </c>
      <c r="AC137" s="24" t="s">
        <v>95</v>
      </c>
      <c r="AD137" s="102" t="s">
        <v>95</v>
      </c>
    </row>
    <row r="138" spans="14:30" x14ac:dyDescent="0.3">
      <c r="N138" s="51">
        <v>48669</v>
      </c>
      <c r="O138" s="99" t="s">
        <v>95</v>
      </c>
      <c r="P138" s="24" t="s">
        <v>95</v>
      </c>
      <c r="Q138" s="24" t="s">
        <v>95</v>
      </c>
      <c r="R138" s="102" t="s">
        <v>95</v>
      </c>
      <c r="S138" s="99" t="s">
        <v>95</v>
      </c>
      <c r="T138" s="24" t="s">
        <v>95</v>
      </c>
      <c r="U138" s="24" t="s">
        <v>95</v>
      </c>
      <c r="V138" s="102" t="s">
        <v>95</v>
      </c>
      <c r="W138" s="99" t="s">
        <v>95</v>
      </c>
      <c r="X138" s="24" t="s">
        <v>95</v>
      </c>
      <c r="Y138" s="24" t="s">
        <v>95</v>
      </c>
      <c r="Z138" s="102" t="s">
        <v>95</v>
      </c>
      <c r="AA138" s="99" t="s">
        <v>95</v>
      </c>
      <c r="AB138" s="24" t="s">
        <v>95</v>
      </c>
      <c r="AC138" s="24" t="s">
        <v>95</v>
      </c>
      <c r="AD138" s="102" t="s">
        <v>95</v>
      </c>
    </row>
    <row r="139" spans="14:30" x14ac:dyDescent="0.3">
      <c r="N139" s="51">
        <v>48760</v>
      </c>
      <c r="O139" s="99" t="s">
        <v>95</v>
      </c>
      <c r="P139" s="24" t="s">
        <v>95</v>
      </c>
      <c r="Q139" s="24" t="s">
        <v>95</v>
      </c>
      <c r="R139" s="102" t="s">
        <v>95</v>
      </c>
      <c r="S139" s="99" t="s">
        <v>95</v>
      </c>
      <c r="T139" s="24" t="s">
        <v>95</v>
      </c>
      <c r="U139" s="24" t="s">
        <v>95</v>
      </c>
      <c r="V139" s="102" t="s">
        <v>95</v>
      </c>
      <c r="W139" s="99" t="s">
        <v>95</v>
      </c>
      <c r="X139" s="24" t="s">
        <v>95</v>
      </c>
      <c r="Y139" s="24" t="s">
        <v>95</v>
      </c>
      <c r="Z139" s="102" t="s">
        <v>95</v>
      </c>
      <c r="AA139" s="99" t="s">
        <v>95</v>
      </c>
      <c r="AB139" s="24" t="s">
        <v>95</v>
      </c>
      <c r="AC139" s="24" t="s">
        <v>95</v>
      </c>
      <c r="AD139" s="102" t="s">
        <v>95</v>
      </c>
    </row>
    <row r="140" spans="14:30" x14ac:dyDescent="0.3">
      <c r="N140" s="51">
        <v>48852</v>
      </c>
      <c r="O140" s="99" t="s">
        <v>95</v>
      </c>
      <c r="P140" s="24" t="s">
        <v>95</v>
      </c>
      <c r="Q140" s="24" t="s">
        <v>95</v>
      </c>
      <c r="R140" s="102" t="s">
        <v>95</v>
      </c>
      <c r="S140" s="99" t="s">
        <v>95</v>
      </c>
      <c r="T140" s="24" t="s">
        <v>95</v>
      </c>
      <c r="U140" s="24" t="s">
        <v>95</v>
      </c>
      <c r="V140" s="102" t="s">
        <v>95</v>
      </c>
      <c r="W140" s="99" t="s">
        <v>95</v>
      </c>
      <c r="X140" s="24" t="s">
        <v>95</v>
      </c>
      <c r="Y140" s="24" t="s">
        <v>95</v>
      </c>
      <c r="Z140" s="102" t="s">
        <v>95</v>
      </c>
      <c r="AA140" s="99" t="s">
        <v>95</v>
      </c>
      <c r="AB140" s="24" t="s">
        <v>95</v>
      </c>
      <c r="AC140" s="24" t="s">
        <v>95</v>
      </c>
      <c r="AD140" s="102" t="s">
        <v>95</v>
      </c>
    </row>
    <row r="141" spans="14:30" x14ac:dyDescent="0.3">
      <c r="N141" s="51">
        <v>48944</v>
      </c>
      <c r="O141" s="99" t="s">
        <v>95</v>
      </c>
      <c r="P141" s="24" t="s">
        <v>95</v>
      </c>
      <c r="Q141" s="24" t="s">
        <v>95</v>
      </c>
      <c r="R141" s="102" t="s">
        <v>95</v>
      </c>
      <c r="S141" s="99" t="s">
        <v>95</v>
      </c>
      <c r="T141" s="24" t="s">
        <v>95</v>
      </c>
      <c r="U141" s="24" t="s">
        <v>95</v>
      </c>
      <c r="V141" s="102" t="s">
        <v>95</v>
      </c>
      <c r="W141" s="99" t="s">
        <v>95</v>
      </c>
      <c r="X141" s="24" t="s">
        <v>95</v>
      </c>
      <c r="Y141" s="24" t="s">
        <v>95</v>
      </c>
      <c r="Z141" s="102" t="s">
        <v>95</v>
      </c>
      <c r="AA141" s="99" t="s">
        <v>95</v>
      </c>
      <c r="AB141" s="24" t="s">
        <v>95</v>
      </c>
      <c r="AC141" s="24" t="s">
        <v>95</v>
      </c>
      <c r="AD141" s="102" t="s">
        <v>95</v>
      </c>
    </row>
    <row r="142" spans="14:30" x14ac:dyDescent="0.3">
      <c r="N142" s="51">
        <v>49034</v>
      </c>
      <c r="O142" s="99" t="s">
        <v>95</v>
      </c>
      <c r="P142" s="24" t="s">
        <v>95</v>
      </c>
      <c r="Q142" s="24" t="s">
        <v>95</v>
      </c>
      <c r="R142" s="102" t="s">
        <v>95</v>
      </c>
      <c r="S142" s="99" t="s">
        <v>95</v>
      </c>
      <c r="T142" s="24" t="s">
        <v>95</v>
      </c>
      <c r="U142" s="24" t="s">
        <v>95</v>
      </c>
      <c r="V142" s="102" t="s">
        <v>95</v>
      </c>
      <c r="W142" s="99" t="s">
        <v>95</v>
      </c>
      <c r="X142" s="24" t="s">
        <v>95</v>
      </c>
      <c r="Y142" s="24" t="s">
        <v>95</v>
      </c>
      <c r="Z142" s="102" t="s">
        <v>95</v>
      </c>
      <c r="AA142" s="99" t="s">
        <v>95</v>
      </c>
      <c r="AB142" s="24" t="s">
        <v>95</v>
      </c>
      <c r="AC142" s="24" t="s">
        <v>95</v>
      </c>
      <c r="AD142" s="102" t="s">
        <v>95</v>
      </c>
    </row>
    <row r="143" spans="14:30" x14ac:dyDescent="0.3">
      <c r="N143" s="51">
        <v>49125</v>
      </c>
      <c r="O143" s="99" t="s">
        <v>95</v>
      </c>
      <c r="P143" s="24" t="s">
        <v>95</v>
      </c>
      <c r="Q143" s="24" t="s">
        <v>95</v>
      </c>
      <c r="R143" s="102" t="s">
        <v>95</v>
      </c>
      <c r="S143" s="99" t="s">
        <v>95</v>
      </c>
      <c r="T143" s="24" t="s">
        <v>95</v>
      </c>
      <c r="U143" s="24" t="s">
        <v>95</v>
      </c>
      <c r="V143" s="102" t="s">
        <v>95</v>
      </c>
      <c r="W143" s="99" t="s">
        <v>95</v>
      </c>
      <c r="X143" s="24" t="s">
        <v>95</v>
      </c>
      <c r="Y143" s="24" t="s">
        <v>95</v>
      </c>
      <c r="Z143" s="102" t="s">
        <v>95</v>
      </c>
      <c r="AA143" s="99" t="s">
        <v>95</v>
      </c>
      <c r="AB143" s="24" t="s">
        <v>95</v>
      </c>
      <c r="AC143" s="24" t="s">
        <v>95</v>
      </c>
      <c r="AD143" s="102" t="s">
        <v>95</v>
      </c>
    </row>
    <row r="144" spans="14:30" x14ac:dyDescent="0.3">
      <c r="N144" s="51">
        <v>49217</v>
      </c>
      <c r="O144" s="99" t="s">
        <v>95</v>
      </c>
      <c r="P144" s="24" t="s">
        <v>95</v>
      </c>
      <c r="Q144" s="24" t="s">
        <v>95</v>
      </c>
      <c r="R144" s="102" t="s">
        <v>95</v>
      </c>
      <c r="S144" s="99" t="s">
        <v>95</v>
      </c>
      <c r="T144" s="24" t="s">
        <v>95</v>
      </c>
      <c r="U144" s="24" t="s">
        <v>95</v>
      </c>
      <c r="V144" s="102" t="s">
        <v>95</v>
      </c>
      <c r="W144" s="99" t="s">
        <v>95</v>
      </c>
      <c r="X144" s="24" t="s">
        <v>95</v>
      </c>
      <c r="Y144" s="24" t="s">
        <v>95</v>
      </c>
      <c r="Z144" s="102" t="s">
        <v>95</v>
      </c>
      <c r="AA144" s="99" t="s">
        <v>95</v>
      </c>
      <c r="AB144" s="24" t="s">
        <v>95</v>
      </c>
      <c r="AC144" s="24" t="s">
        <v>95</v>
      </c>
      <c r="AD144" s="102" t="s">
        <v>95</v>
      </c>
    </row>
    <row r="145" spans="14:30" x14ac:dyDescent="0.3">
      <c r="N145" s="51">
        <v>49309</v>
      </c>
      <c r="O145" s="99" t="s">
        <v>95</v>
      </c>
      <c r="P145" s="24" t="s">
        <v>95</v>
      </c>
      <c r="Q145" s="24" t="s">
        <v>95</v>
      </c>
      <c r="R145" s="102" t="s">
        <v>95</v>
      </c>
      <c r="S145" s="99" t="s">
        <v>95</v>
      </c>
      <c r="T145" s="24" t="s">
        <v>95</v>
      </c>
      <c r="U145" s="24" t="s">
        <v>95</v>
      </c>
      <c r="V145" s="102" t="s">
        <v>95</v>
      </c>
      <c r="W145" s="99" t="s">
        <v>95</v>
      </c>
      <c r="X145" s="24" t="s">
        <v>95</v>
      </c>
      <c r="Y145" s="24" t="s">
        <v>95</v>
      </c>
      <c r="Z145" s="102" t="s">
        <v>95</v>
      </c>
      <c r="AA145" s="99" t="s">
        <v>95</v>
      </c>
      <c r="AB145" s="24" t="s">
        <v>95</v>
      </c>
      <c r="AC145" s="24" t="s">
        <v>95</v>
      </c>
      <c r="AD145" s="102" t="s">
        <v>95</v>
      </c>
    </row>
    <row r="146" spans="14:30" x14ac:dyDescent="0.3">
      <c r="N146" s="51">
        <v>49399</v>
      </c>
      <c r="O146" s="99" t="s">
        <v>95</v>
      </c>
      <c r="P146" s="24" t="s">
        <v>95</v>
      </c>
      <c r="Q146" s="24" t="s">
        <v>95</v>
      </c>
      <c r="R146" s="102" t="s">
        <v>95</v>
      </c>
      <c r="S146" s="99" t="s">
        <v>95</v>
      </c>
      <c r="T146" s="24" t="s">
        <v>95</v>
      </c>
      <c r="U146" s="24" t="s">
        <v>95</v>
      </c>
      <c r="V146" s="102" t="s">
        <v>95</v>
      </c>
      <c r="W146" s="99" t="s">
        <v>95</v>
      </c>
      <c r="X146" s="24" t="s">
        <v>95</v>
      </c>
      <c r="Y146" s="24" t="s">
        <v>95</v>
      </c>
      <c r="Z146" s="102" t="s">
        <v>95</v>
      </c>
      <c r="AA146" s="99" t="s">
        <v>95</v>
      </c>
      <c r="AB146" s="24" t="s">
        <v>95</v>
      </c>
      <c r="AC146" s="24" t="s">
        <v>95</v>
      </c>
      <c r="AD146" s="102" t="s">
        <v>95</v>
      </c>
    </row>
    <row r="147" spans="14:30" x14ac:dyDescent="0.3">
      <c r="N147" s="51">
        <v>49490</v>
      </c>
      <c r="O147" s="99" t="s">
        <v>95</v>
      </c>
      <c r="P147" s="24" t="s">
        <v>95</v>
      </c>
      <c r="Q147" s="24" t="s">
        <v>95</v>
      </c>
      <c r="R147" s="102" t="s">
        <v>95</v>
      </c>
      <c r="S147" s="99" t="s">
        <v>95</v>
      </c>
      <c r="T147" s="24" t="s">
        <v>95</v>
      </c>
      <c r="U147" s="24" t="s">
        <v>95</v>
      </c>
      <c r="V147" s="102" t="s">
        <v>95</v>
      </c>
      <c r="W147" s="99" t="s">
        <v>95</v>
      </c>
      <c r="X147" s="24" t="s">
        <v>95</v>
      </c>
      <c r="Y147" s="24" t="s">
        <v>95</v>
      </c>
      <c r="Z147" s="102" t="s">
        <v>95</v>
      </c>
      <c r="AA147" s="99" t="s">
        <v>95</v>
      </c>
      <c r="AB147" s="24" t="s">
        <v>95</v>
      </c>
      <c r="AC147" s="24" t="s">
        <v>95</v>
      </c>
      <c r="AD147" s="102" t="s">
        <v>95</v>
      </c>
    </row>
    <row r="148" spans="14:30" x14ac:dyDescent="0.3">
      <c r="N148" s="51">
        <v>49582</v>
      </c>
      <c r="O148" s="99" t="s">
        <v>95</v>
      </c>
      <c r="P148" s="24" t="s">
        <v>95</v>
      </c>
      <c r="Q148" s="24" t="s">
        <v>95</v>
      </c>
      <c r="R148" s="102" t="s">
        <v>95</v>
      </c>
      <c r="S148" s="99" t="s">
        <v>95</v>
      </c>
      <c r="T148" s="24" t="s">
        <v>95</v>
      </c>
      <c r="U148" s="24" t="s">
        <v>95</v>
      </c>
      <c r="V148" s="102" t="s">
        <v>95</v>
      </c>
      <c r="W148" s="99" t="s">
        <v>95</v>
      </c>
      <c r="X148" s="24" t="s">
        <v>95</v>
      </c>
      <c r="Y148" s="24" t="s">
        <v>95</v>
      </c>
      <c r="Z148" s="102" t="s">
        <v>95</v>
      </c>
      <c r="AA148" s="99" t="s">
        <v>95</v>
      </c>
      <c r="AB148" s="24" t="s">
        <v>95</v>
      </c>
      <c r="AC148" s="24" t="s">
        <v>95</v>
      </c>
      <c r="AD148" s="102" t="s">
        <v>95</v>
      </c>
    </row>
    <row r="149" spans="14:30" x14ac:dyDescent="0.3">
      <c r="N149" s="51">
        <v>49674</v>
      </c>
      <c r="O149" s="99" t="s">
        <v>95</v>
      </c>
      <c r="P149" s="24" t="s">
        <v>95</v>
      </c>
      <c r="Q149" s="24" t="s">
        <v>95</v>
      </c>
      <c r="R149" s="102" t="s">
        <v>95</v>
      </c>
      <c r="S149" s="99" t="s">
        <v>95</v>
      </c>
      <c r="T149" s="24" t="s">
        <v>95</v>
      </c>
      <c r="U149" s="24" t="s">
        <v>95</v>
      </c>
      <c r="V149" s="102" t="s">
        <v>95</v>
      </c>
      <c r="W149" s="99" t="s">
        <v>95</v>
      </c>
      <c r="X149" s="24" t="s">
        <v>95</v>
      </c>
      <c r="Y149" s="24" t="s">
        <v>95</v>
      </c>
      <c r="Z149" s="102" t="s">
        <v>95</v>
      </c>
      <c r="AA149" s="99" t="s">
        <v>95</v>
      </c>
      <c r="AB149" s="24" t="s">
        <v>95</v>
      </c>
      <c r="AC149" s="24" t="s">
        <v>95</v>
      </c>
      <c r="AD149" s="102" t="s">
        <v>95</v>
      </c>
    </row>
    <row r="150" spans="14:30" x14ac:dyDescent="0.3">
      <c r="N150" s="51">
        <v>49765</v>
      </c>
      <c r="O150" s="99" t="s">
        <v>95</v>
      </c>
      <c r="P150" s="24" t="s">
        <v>95</v>
      </c>
      <c r="Q150" s="24" t="s">
        <v>95</v>
      </c>
      <c r="R150" s="102" t="s">
        <v>95</v>
      </c>
      <c r="S150" s="99" t="s">
        <v>95</v>
      </c>
      <c r="T150" s="24" t="s">
        <v>95</v>
      </c>
      <c r="U150" s="24" t="s">
        <v>95</v>
      </c>
      <c r="V150" s="102" t="s">
        <v>95</v>
      </c>
      <c r="W150" s="99" t="s">
        <v>95</v>
      </c>
      <c r="X150" s="24" t="s">
        <v>95</v>
      </c>
      <c r="Y150" s="24" t="s">
        <v>95</v>
      </c>
      <c r="Z150" s="102" t="s">
        <v>95</v>
      </c>
      <c r="AA150" s="99" t="s">
        <v>95</v>
      </c>
      <c r="AB150" s="24" t="s">
        <v>95</v>
      </c>
      <c r="AC150" s="24" t="s">
        <v>95</v>
      </c>
      <c r="AD150" s="102" t="s">
        <v>95</v>
      </c>
    </row>
    <row r="151" spans="14:30" x14ac:dyDescent="0.3">
      <c r="N151" s="51">
        <v>49856</v>
      </c>
      <c r="O151" s="99" t="s">
        <v>95</v>
      </c>
      <c r="P151" s="24" t="s">
        <v>95</v>
      </c>
      <c r="Q151" s="24" t="s">
        <v>95</v>
      </c>
      <c r="R151" s="102" t="s">
        <v>95</v>
      </c>
      <c r="S151" s="99" t="s">
        <v>95</v>
      </c>
      <c r="T151" s="24" t="s">
        <v>95</v>
      </c>
      <c r="U151" s="24" t="s">
        <v>95</v>
      </c>
      <c r="V151" s="102" t="s">
        <v>95</v>
      </c>
      <c r="W151" s="99" t="s">
        <v>95</v>
      </c>
      <c r="X151" s="24" t="s">
        <v>95</v>
      </c>
      <c r="Y151" s="24" t="s">
        <v>95</v>
      </c>
      <c r="Z151" s="102" t="s">
        <v>95</v>
      </c>
      <c r="AA151" s="99" t="s">
        <v>95</v>
      </c>
      <c r="AB151" s="24" t="s">
        <v>95</v>
      </c>
      <c r="AC151" s="24" t="s">
        <v>95</v>
      </c>
      <c r="AD151" s="102" t="s">
        <v>95</v>
      </c>
    </row>
    <row r="152" spans="14:30" x14ac:dyDescent="0.3">
      <c r="N152" s="51">
        <v>49948</v>
      </c>
      <c r="O152" s="99" t="s">
        <v>95</v>
      </c>
      <c r="P152" s="24" t="s">
        <v>95</v>
      </c>
      <c r="Q152" s="24" t="s">
        <v>95</v>
      </c>
      <c r="R152" s="102" t="s">
        <v>95</v>
      </c>
      <c r="S152" s="99" t="s">
        <v>95</v>
      </c>
      <c r="T152" s="24" t="s">
        <v>95</v>
      </c>
      <c r="U152" s="24" t="s">
        <v>95</v>
      </c>
      <c r="V152" s="102" t="s">
        <v>95</v>
      </c>
      <c r="W152" s="99" t="s">
        <v>95</v>
      </c>
      <c r="X152" s="24" t="s">
        <v>95</v>
      </c>
      <c r="Y152" s="24" t="s">
        <v>95</v>
      </c>
      <c r="Z152" s="102" t="s">
        <v>95</v>
      </c>
      <c r="AA152" s="99" t="s">
        <v>95</v>
      </c>
      <c r="AB152" s="24" t="s">
        <v>95</v>
      </c>
      <c r="AC152" s="24" t="s">
        <v>95</v>
      </c>
      <c r="AD152" s="102" t="s">
        <v>95</v>
      </c>
    </row>
    <row r="153" spans="14:30" x14ac:dyDescent="0.3">
      <c r="N153" s="51">
        <v>50040</v>
      </c>
      <c r="O153" s="99" t="s">
        <v>95</v>
      </c>
      <c r="P153" s="24" t="s">
        <v>95</v>
      </c>
      <c r="Q153" s="24" t="s">
        <v>95</v>
      </c>
      <c r="R153" s="102" t="s">
        <v>95</v>
      </c>
      <c r="S153" s="99" t="s">
        <v>95</v>
      </c>
      <c r="T153" s="24" t="s">
        <v>95</v>
      </c>
      <c r="U153" s="24" t="s">
        <v>95</v>
      </c>
      <c r="V153" s="102" t="s">
        <v>95</v>
      </c>
      <c r="W153" s="99" t="s">
        <v>95</v>
      </c>
      <c r="X153" s="24" t="s">
        <v>95</v>
      </c>
      <c r="Y153" s="24" t="s">
        <v>95</v>
      </c>
      <c r="Z153" s="102" t="s">
        <v>95</v>
      </c>
      <c r="AA153" s="99" t="s">
        <v>95</v>
      </c>
      <c r="AB153" s="24" t="s">
        <v>95</v>
      </c>
      <c r="AC153" s="24" t="s">
        <v>95</v>
      </c>
      <c r="AD153" s="102" t="s">
        <v>95</v>
      </c>
    </row>
    <row r="154" spans="14:30" x14ac:dyDescent="0.3">
      <c r="N154" s="51">
        <v>50130</v>
      </c>
      <c r="O154" s="99" t="s">
        <v>95</v>
      </c>
      <c r="P154" s="24" t="s">
        <v>95</v>
      </c>
      <c r="Q154" s="24" t="s">
        <v>95</v>
      </c>
      <c r="R154" s="102" t="s">
        <v>95</v>
      </c>
      <c r="S154" s="99" t="s">
        <v>95</v>
      </c>
      <c r="T154" s="24" t="s">
        <v>95</v>
      </c>
      <c r="U154" s="24" t="s">
        <v>95</v>
      </c>
      <c r="V154" s="102" t="s">
        <v>95</v>
      </c>
      <c r="W154" s="99" t="s">
        <v>95</v>
      </c>
      <c r="X154" s="24" t="s">
        <v>95</v>
      </c>
      <c r="Y154" s="24" t="s">
        <v>95</v>
      </c>
      <c r="Z154" s="102" t="s">
        <v>95</v>
      </c>
      <c r="AA154" s="99" t="s">
        <v>95</v>
      </c>
      <c r="AB154" s="24" t="s">
        <v>95</v>
      </c>
      <c r="AC154" s="24" t="s">
        <v>95</v>
      </c>
      <c r="AD154" s="102" t="s">
        <v>95</v>
      </c>
    </row>
    <row r="155" spans="14:30" x14ac:dyDescent="0.3">
      <c r="N155" s="51">
        <v>50221</v>
      </c>
      <c r="O155" s="99" t="s">
        <v>95</v>
      </c>
      <c r="P155" s="24" t="s">
        <v>95</v>
      </c>
      <c r="Q155" s="24" t="s">
        <v>95</v>
      </c>
      <c r="R155" s="102" t="s">
        <v>95</v>
      </c>
      <c r="S155" s="99" t="s">
        <v>95</v>
      </c>
      <c r="T155" s="24" t="s">
        <v>95</v>
      </c>
      <c r="U155" s="24" t="s">
        <v>95</v>
      </c>
      <c r="V155" s="102" t="s">
        <v>95</v>
      </c>
      <c r="W155" s="99" t="s">
        <v>95</v>
      </c>
      <c r="X155" s="24" t="s">
        <v>95</v>
      </c>
      <c r="Y155" s="24" t="s">
        <v>95</v>
      </c>
      <c r="Z155" s="102" t="s">
        <v>95</v>
      </c>
      <c r="AA155" s="99" t="s">
        <v>95</v>
      </c>
      <c r="AB155" s="24" t="s">
        <v>95</v>
      </c>
      <c r="AC155" s="24" t="s">
        <v>95</v>
      </c>
      <c r="AD155" s="102" t="s">
        <v>95</v>
      </c>
    </row>
    <row r="156" spans="14:30" x14ac:dyDescent="0.3">
      <c r="N156" s="51">
        <v>50313</v>
      </c>
      <c r="O156" s="99" t="s">
        <v>95</v>
      </c>
      <c r="P156" s="24" t="s">
        <v>95</v>
      </c>
      <c r="Q156" s="24" t="s">
        <v>95</v>
      </c>
      <c r="R156" s="102" t="s">
        <v>95</v>
      </c>
      <c r="S156" s="99" t="s">
        <v>95</v>
      </c>
      <c r="T156" s="24" t="s">
        <v>95</v>
      </c>
      <c r="U156" s="24" t="s">
        <v>95</v>
      </c>
      <c r="V156" s="102" t="s">
        <v>95</v>
      </c>
      <c r="W156" s="99" t="s">
        <v>95</v>
      </c>
      <c r="X156" s="24" t="s">
        <v>95</v>
      </c>
      <c r="Y156" s="24" t="s">
        <v>95</v>
      </c>
      <c r="Z156" s="102" t="s">
        <v>95</v>
      </c>
      <c r="AA156" s="99" t="s">
        <v>95</v>
      </c>
      <c r="AB156" s="24" t="s">
        <v>95</v>
      </c>
      <c r="AC156" s="24" t="s">
        <v>95</v>
      </c>
      <c r="AD156" s="102" t="s">
        <v>95</v>
      </c>
    </row>
    <row r="157" spans="14:30" x14ac:dyDescent="0.3">
      <c r="N157" s="51">
        <v>50405</v>
      </c>
      <c r="O157" s="99" t="s">
        <v>95</v>
      </c>
      <c r="P157" s="24" t="s">
        <v>95</v>
      </c>
      <c r="Q157" s="24" t="s">
        <v>95</v>
      </c>
      <c r="R157" s="102" t="s">
        <v>95</v>
      </c>
      <c r="S157" s="99" t="s">
        <v>95</v>
      </c>
      <c r="T157" s="24" t="s">
        <v>95</v>
      </c>
      <c r="U157" s="24" t="s">
        <v>95</v>
      </c>
      <c r="V157" s="102" t="s">
        <v>95</v>
      </c>
      <c r="W157" s="99" t="s">
        <v>95</v>
      </c>
      <c r="X157" s="24" t="s">
        <v>95</v>
      </c>
      <c r="Y157" s="24" t="s">
        <v>95</v>
      </c>
      <c r="Z157" s="102" t="s">
        <v>95</v>
      </c>
      <c r="AA157" s="99" t="s">
        <v>95</v>
      </c>
      <c r="AB157" s="24" t="s">
        <v>95</v>
      </c>
      <c r="AC157" s="24" t="s">
        <v>95</v>
      </c>
      <c r="AD157" s="102" t="s">
        <v>95</v>
      </c>
    </row>
    <row r="158" spans="14:30" x14ac:dyDescent="0.3">
      <c r="N158" s="51">
        <v>50495</v>
      </c>
      <c r="O158" s="99" t="s">
        <v>95</v>
      </c>
      <c r="P158" s="24" t="s">
        <v>95</v>
      </c>
      <c r="Q158" s="24" t="s">
        <v>95</v>
      </c>
      <c r="R158" s="102" t="s">
        <v>95</v>
      </c>
      <c r="S158" s="99" t="s">
        <v>95</v>
      </c>
      <c r="T158" s="24" t="s">
        <v>95</v>
      </c>
      <c r="U158" s="24" t="s">
        <v>95</v>
      </c>
      <c r="V158" s="102" t="s">
        <v>95</v>
      </c>
      <c r="W158" s="99" t="s">
        <v>95</v>
      </c>
      <c r="X158" s="24" t="s">
        <v>95</v>
      </c>
      <c r="Y158" s="24" t="s">
        <v>95</v>
      </c>
      <c r="Z158" s="102" t="s">
        <v>95</v>
      </c>
      <c r="AA158" s="99" t="s">
        <v>95</v>
      </c>
      <c r="AB158" s="24" t="s">
        <v>95</v>
      </c>
      <c r="AC158" s="24" t="s">
        <v>95</v>
      </c>
      <c r="AD158" s="102" t="s">
        <v>95</v>
      </c>
    </row>
    <row r="159" spans="14:30" x14ac:dyDescent="0.3">
      <c r="N159" s="51">
        <v>50586</v>
      </c>
      <c r="O159" s="99" t="s">
        <v>95</v>
      </c>
      <c r="P159" s="24" t="s">
        <v>95</v>
      </c>
      <c r="Q159" s="24" t="s">
        <v>95</v>
      </c>
      <c r="R159" s="102" t="s">
        <v>95</v>
      </c>
      <c r="S159" s="99" t="s">
        <v>95</v>
      </c>
      <c r="T159" s="24" t="s">
        <v>95</v>
      </c>
      <c r="U159" s="24" t="s">
        <v>95</v>
      </c>
      <c r="V159" s="102" t="s">
        <v>95</v>
      </c>
      <c r="W159" s="99" t="s">
        <v>95</v>
      </c>
      <c r="X159" s="24" t="s">
        <v>95</v>
      </c>
      <c r="Y159" s="24" t="s">
        <v>95</v>
      </c>
      <c r="Z159" s="102" t="s">
        <v>95</v>
      </c>
      <c r="AA159" s="99" t="s">
        <v>95</v>
      </c>
      <c r="AB159" s="24" t="s">
        <v>95</v>
      </c>
      <c r="AC159" s="24" t="s">
        <v>95</v>
      </c>
      <c r="AD159" s="102" t="s">
        <v>95</v>
      </c>
    </row>
    <row r="160" spans="14:30" x14ac:dyDescent="0.3">
      <c r="N160" s="51">
        <v>50678</v>
      </c>
      <c r="O160" s="99" t="s">
        <v>95</v>
      </c>
      <c r="P160" s="24" t="s">
        <v>95</v>
      </c>
      <c r="Q160" s="24" t="s">
        <v>95</v>
      </c>
      <c r="R160" s="102" t="s">
        <v>95</v>
      </c>
      <c r="S160" s="99" t="s">
        <v>95</v>
      </c>
      <c r="T160" s="24" t="s">
        <v>95</v>
      </c>
      <c r="U160" s="24" t="s">
        <v>95</v>
      </c>
      <c r="V160" s="102" t="s">
        <v>95</v>
      </c>
      <c r="W160" s="99" t="s">
        <v>95</v>
      </c>
      <c r="X160" s="24" t="s">
        <v>95</v>
      </c>
      <c r="Y160" s="24" t="s">
        <v>95</v>
      </c>
      <c r="Z160" s="102" t="s">
        <v>95</v>
      </c>
      <c r="AA160" s="99" t="s">
        <v>95</v>
      </c>
      <c r="AB160" s="24" t="s">
        <v>95</v>
      </c>
      <c r="AC160" s="24" t="s">
        <v>95</v>
      </c>
      <c r="AD160" s="102" t="s">
        <v>95</v>
      </c>
    </row>
    <row r="161" spans="14:30" x14ac:dyDescent="0.3">
      <c r="N161" s="51">
        <v>50770</v>
      </c>
      <c r="O161" s="99" t="s">
        <v>95</v>
      </c>
      <c r="P161" s="24" t="s">
        <v>95</v>
      </c>
      <c r="Q161" s="24" t="s">
        <v>95</v>
      </c>
      <c r="R161" s="102" t="s">
        <v>95</v>
      </c>
      <c r="S161" s="99" t="s">
        <v>95</v>
      </c>
      <c r="T161" s="24" t="s">
        <v>95</v>
      </c>
      <c r="U161" s="24" t="s">
        <v>95</v>
      </c>
      <c r="V161" s="102" t="s">
        <v>95</v>
      </c>
      <c r="W161" s="99" t="s">
        <v>95</v>
      </c>
      <c r="X161" s="24" t="s">
        <v>95</v>
      </c>
      <c r="Y161" s="24" t="s">
        <v>95</v>
      </c>
      <c r="Z161" s="102" t="s">
        <v>95</v>
      </c>
      <c r="AA161" s="99" t="s">
        <v>95</v>
      </c>
      <c r="AB161" s="24" t="s">
        <v>95</v>
      </c>
      <c r="AC161" s="24" t="s">
        <v>95</v>
      </c>
      <c r="AD161" s="102" t="s">
        <v>95</v>
      </c>
    </row>
    <row r="162" spans="14:30" x14ac:dyDescent="0.3">
      <c r="N162" s="51">
        <v>50860</v>
      </c>
      <c r="O162" s="99" t="s">
        <v>95</v>
      </c>
      <c r="P162" s="24" t="s">
        <v>95</v>
      </c>
      <c r="Q162" s="24" t="s">
        <v>95</v>
      </c>
      <c r="R162" s="102" t="s">
        <v>95</v>
      </c>
      <c r="S162" s="99" t="s">
        <v>95</v>
      </c>
      <c r="T162" s="24" t="s">
        <v>95</v>
      </c>
      <c r="U162" s="24" t="s">
        <v>95</v>
      </c>
      <c r="V162" s="102" t="s">
        <v>95</v>
      </c>
      <c r="W162" s="99" t="s">
        <v>95</v>
      </c>
      <c r="X162" s="24" t="s">
        <v>95</v>
      </c>
      <c r="Y162" s="24" t="s">
        <v>95</v>
      </c>
      <c r="Z162" s="102" t="s">
        <v>95</v>
      </c>
      <c r="AA162" s="99" t="s">
        <v>95</v>
      </c>
      <c r="AB162" s="24" t="s">
        <v>95</v>
      </c>
      <c r="AC162" s="24" t="s">
        <v>95</v>
      </c>
      <c r="AD162" s="102" t="s">
        <v>95</v>
      </c>
    </row>
    <row r="163" spans="14:30" x14ac:dyDescent="0.3">
      <c r="N163" s="51">
        <v>50951</v>
      </c>
      <c r="O163" s="99" t="s">
        <v>95</v>
      </c>
      <c r="P163" s="24" t="s">
        <v>95</v>
      </c>
      <c r="Q163" s="24" t="s">
        <v>95</v>
      </c>
      <c r="R163" s="102" t="s">
        <v>95</v>
      </c>
      <c r="S163" s="99" t="s">
        <v>95</v>
      </c>
      <c r="T163" s="24" t="s">
        <v>95</v>
      </c>
      <c r="U163" s="24" t="s">
        <v>95</v>
      </c>
      <c r="V163" s="102" t="s">
        <v>95</v>
      </c>
      <c r="W163" s="99" t="s">
        <v>95</v>
      </c>
      <c r="X163" s="24" t="s">
        <v>95</v>
      </c>
      <c r="Y163" s="24" t="s">
        <v>95</v>
      </c>
      <c r="Z163" s="102" t="s">
        <v>95</v>
      </c>
      <c r="AA163" s="99" t="s">
        <v>95</v>
      </c>
      <c r="AB163" s="24" t="s">
        <v>95</v>
      </c>
      <c r="AC163" s="24" t="s">
        <v>95</v>
      </c>
      <c r="AD163" s="102" t="s">
        <v>95</v>
      </c>
    </row>
    <row r="164" spans="14:30" x14ac:dyDescent="0.3">
      <c r="N164" s="51">
        <v>51043</v>
      </c>
      <c r="O164" s="99" t="s">
        <v>95</v>
      </c>
      <c r="P164" s="24" t="s">
        <v>95</v>
      </c>
      <c r="Q164" s="24" t="s">
        <v>95</v>
      </c>
      <c r="R164" s="102" t="s">
        <v>95</v>
      </c>
      <c r="S164" s="99" t="s">
        <v>95</v>
      </c>
      <c r="T164" s="24" t="s">
        <v>95</v>
      </c>
      <c r="U164" s="24" t="s">
        <v>95</v>
      </c>
      <c r="V164" s="102" t="s">
        <v>95</v>
      </c>
      <c r="W164" s="99" t="s">
        <v>95</v>
      </c>
      <c r="X164" s="24" t="s">
        <v>95</v>
      </c>
      <c r="Y164" s="24" t="s">
        <v>95</v>
      </c>
      <c r="Z164" s="102" t="s">
        <v>95</v>
      </c>
      <c r="AA164" s="99" t="s">
        <v>95</v>
      </c>
      <c r="AB164" s="24" t="s">
        <v>95</v>
      </c>
      <c r="AC164" s="24" t="s">
        <v>95</v>
      </c>
      <c r="AD164" s="102" t="s">
        <v>95</v>
      </c>
    </row>
    <row r="165" spans="14:30" x14ac:dyDescent="0.3">
      <c r="N165" s="51">
        <v>51135</v>
      </c>
      <c r="O165" s="99" t="s">
        <v>95</v>
      </c>
      <c r="P165" s="24" t="s">
        <v>95</v>
      </c>
      <c r="Q165" s="24" t="s">
        <v>95</v>
      </c>
      <c r="R165" s="102" t="s">
        <v>95</v>
      </c>
      <c r="S165" s="99" t="s">
        <v>95</v>
      </c>
      <c r="T165" s="24" t="s">
        <v>95</v>
      </c>
      <c r="U165" s="24" t="s">
        <v>95</v>
      </c>
      <c r="V165" s="102" t="s">
        <v>95</v>
      </c>
      <c r="W165" s="99" t="s">
        <v>95</v>
      </c>
      <c r="X165" s="24" t="s">
        <v>95</v>
      </c>
      <c r="Y165" s="24" t="s">
        <v>95</v>
      </c>
      <c r="Z165" s="102" t="s">
        <v>95</v>
      </c>
      <c r="AA165" s="99" t="s">
        <v>95</v>
      </c>
      <c r="AB165" s="24" t="s">
        <v>95</v>
      </c>
      <c r="AC165" s="24" t="s">
        <v>95</v>
      </c>
      <c r="AD165" s="102" t="s">
        <v>95</v>
      </c>
    </row>
    <row r="166" spans="14:30" x14ac:dyDescent="0.3">
      <c r="N166" s="51">
        <v>51226</v>
      </c>
      <c r="O166" s="99" t="s">
        <v>95</v>
      </c>
      <c r="P166" s="24" t="s">
        <v>95</v>
      </c>
      <c r="Q166" s="24" t="s">
        <v>95</v>
      </c>
      <c r="R166" s="102" t="s">
        <v>95</v>
      </c>
      <c r="S166" s="99" t="s">
        <v>95</v>
      </c>
      <c r="T166" s="24" t="s">
        <v>95</v>
      </c>
      <c r="U166" s="24" t="s">
        <v>95</v>
      </c>
      <c r="V166" s="102" t="s">
        <v>95</v>
      </c>
      <c r="W166" s="99" t="s">
        <v>95</v>
      </c>
      <c r="X166" s="24" t="s">
        <v>95</v>
      </c>
      <c r="Y166" s="24" t="s">
        <v>95</v>
      </c>
      <c r="Z166" s="102" t="s">
        <v>95</v>
      </c>
      <c r="AA166" s="99" t="s">
        <v>95</v>
      </c>
      <c r="AB166" s="24" t="s">
        <v>95</v>
      </c>
      <c r="AC166" s="24" t="s">
        <v>95</v>
      </c>
      <c r="AD166" s="102" t="s">
        <v>95</v>
      </c>
    </row>
    <row r="167" spans="14:30" x14ac:dyDescent="0.3">
      <c r="N167" s="51">
        <v>51317</v>
      </c>
      <c r="O167" s="99" t="s">
        <v>95</v>
      </c>
      <c r="P167" s="24" t="s">
        <v>95</v>
      </c>
      <c r="Q167" s="24" t="s">
        <v>95</v>
      </c>
      <c r="R167" s="102" t="s">
        <v>95</v>
      </c>
      <c r="S167" s="99" t="s">
        <v>95</v>
      </c>
      <c r="T167" s="24" t="s">
        <v>95</v>
      </c>
      <c r="U167" s="24" t="s">
        <v>95</v>
      </c>
      <c r="V167" s="102" t="s">
        <v>95</v>
      </c>
      <c r="W167" s="99" t="s">
        <v>95</v>
      </c>
      <c r="X167" s="24" t="s">
        <v>95</v>
      </c>
      <c r="Y167" s="24" t="s">
        <v>95</v>
      </c>
      <c r="Z167" s="102" t="s">
        <v>95</v>
      </c>
      <c r="AA167" s="99" t="s">
        <v>95</v>
      </c>
      <c r="AB167" s="24" t="s">
        <v>95</v>
      </c>
      <c r="AC167" s="24" t="s">
        <v>95</v>
      </c>
      <c r="AD167" s="102" t="s">
        <v>95</v>
      </c>
    </row>
    <row r="168" spans="14:30" x14ac:dyDescent="0.3">
      <c r="N168" s="51">
        <v>51409</v>
      </c>
      <c r="O168" s="99" t="s">
        <v>95</v>
      </c>
      <c r="P168" s="24" t="s">
        <v>95</v>
      </c>
      <c r="Q168" s="24" t="s">
        <v>95</v>
      </c>
      <c r="R168" s="102" t="s">
        <v>95</v>
      </c>
      <c r="S168" s="99" t="s">
        <v>95</v>
      </c>
      <c r="T168" s="24" t="s">
        <v>95</v>
      </c>
      <c r="U168" s="24" t="s">
        <v>95</v>
      </c>
      <c r="V168" s="102" t="s">
        <v>95</v>
      </c>
      <c r="W168" s="99" t="s">
        <v>95</v>
      </c>
      <c r="X168" s="24" t="s">
        <v>95</v>
      </c>
      <c r="Y168" s="24" t="s">
        <v>95</v>
      </c>
      <c r="Z168" s="102" t="s">
        <v>95</v>
      </c>
      <c r="AA168" s="99" t="s">
        <v>95</v>
      </c>
      <c r="AB168" s="24" t="s">
        <v>95</v>
      </c>
      <c r="AC168" s="24" t="s">
        <v>95</v>
      </c>
      <c r="AD168" s="102" t="s">
        <v>95</v>
      </c>
    </row>
    <row r="169" spans="14:30" x14ac:dyDescent="0.3">
      <c r="N169" s="51">
        <v>51501</v>
      </c>
      <c r="O169" s="99" t="s">
        <v>95</v>
      </c>
      <c r="P169" s="24" t="s">
        <v>95</v>
      </c>
      <c r="Q169" s="24" t="s">
        <v>95</v>
      </c>
      <c r="R169" s="102" t="s">
        <v>95</v>
      </c>
      <c r="S169" s="99" t="s">
        <v>95</v>
      </c>
      <c r="T169" s="24" t="s">
        <v>95</v>
      </c>
      <c r="U169" s="24" t="s">
        <v>95</v>
      </c>
      <c r="V169" s="102" t="s">
        <v>95</v>
      </c>
      <c r="W169" s="99" t="s">
        <v>95</v>
      </c>
      <c r="X169" s="24" t="s">
        <v>95</v>
      </c>
      <c r="Y169" s="24" t="s">
        <v>95</v>
      </c>
      <c r="Z169" s="102" t="s">
        <v>95</v>
      </c>
      <c r="AA169" s="99" t="s">
        <v>95</v>
      </c>
      <c r="AB169" s="24" t="s">
        <v>95</v>
      </c>
      <c r="AC169" s="24" t="s">
        <v>95</v>
      </c>
      <c r="AD169" s="102" t="s">
        <v>95</v>
      </c>
    </row>
    <row r="170" spans="14:30" x14ac:dyDescent="0.3">
      <c r="N170" s="51">
        <v>51591</v>
      </c>
      <c r="O170" s="99" t="s">
        <v>95</v>
      </c>
      <c r="P170" s="24" t="s">
        <v>95</v>
      </c>
      <c r="Q170" s="24" t="s">
        <v>95</v>
      </c>
      <c r="R170" s="102" t="s">
        <v>95</v>
      </c>
      <c r="S170" s="99" t="s">
        <v>95</v>
      </c>
      <c r="T170" s="24" t="s">
        <v>95</v>
      </c>
      <c r="U170" s="24" t="s">
        <v>95</v>
      </c>
      <c r="V170" s="102" t="s">
        <v>95</v>
      </c>
      <c r="W170" s="99" t="s">
        <v>95</v>
      </c>
      <c r="X170" s="24" t="s">
        <v>95</v>
      </c>
      <c r="Y170" s="24" t="s">
        <v>95</v>
      </c>
      <c r="Z170" s="102" t="s">
        <v>95</v>
      </c>
      <c r="AA170" s="99" t="s">
        <v>95</v>
      </c>
      <c r="AB170" s="24" t="s">
        <v>95</v>
      </c>
      <c r="AC170" s="24" t="s">
        <v>95</v>
      </c>
      <c r="AD170" s="102" t="s">
        <v>95</v>
      </c>
    </row>
    <row r="171" spans="14:30" x14ac:dyDescent="0.3">
      <c r="N171" s="51">
        <v>51682</v>
      </c>
      <c r="O171" s="99" t="s">
        <v>95</v>
      </c>
      <c r="P171" s="24" t="s">
        <v>95</v>
      </c>
      <c r="Q171" s="24" t="s">
        <v>95</v>
      </c>
      <c r="R171" s="102" t="s">
        <v>95</v>
      </c>
      <c r="S171" s="99" t="s">
        <v>95</v>
      </c>
      <c r="T171" s="24" t="s">
        <v>95</v>
      </c>
      <c r="U171" s="24" t="s">
        <v>95</v>
      </c>
      <c r="V171" s="102" t="s">
        <v>95</v>
      </c>
      <c r="W171" s="99" t="s">
        <v>95</v>
      </c>
      <c r="X171" s="24" t="s">
        <v>95</v>
      </c>
      <c r="Y171" s="24" t="s">
        <v>95</v>
      </c>
      <c r="Z171" s="102" t="s">
        <v>95</v>
      </c>
      <c r="AA171" s="99" t="s">
        <v>95</v>
      </c>
      <c r="AB171" s="24" t="s">
        <v>95</v>
      </c>
      <c r="AC171" s="24" t="s">
        <v>95</v>
      </c>
      <c r="AD171" s="102" t="s">
        <v>95</v>
      </c>
    </row>
    <row r="172" spans="14:30" x14ac:dyDescent="0.3">
      <c r="N172" s="51">
        <v>51774</v>
      </c>
      <c r="O172" s="99" t="s">
        <v>95</v>
      </c>
      <c r="P172" s="24" t="s">
        <v>95</v>
      </c>
      <c r="Q172" s="24" t="s">
        <v>95</v>
      </c>
      <c r="R172" s="102" t="s">
        <v>95</v>
      </c>
      <c r="S172" s="99" t="s">
        <v>95</v>
      </c>
      <c r="T172" s="24" t="s">
        <v>95</v>
      </c>
      <c r="U172" s="24" t="s">
        <v>95</v>
      </c>
      <c r="V172" s="102" t="s">
        <v>95</v>
      </c>
      <c r="W172" s="99" t="s">
        <v>95</v>
      </c>
      <c r="X172" s="24" t="s">
        <v>95</v>
      </c>
      <c r="Y172" s="24" t="s">
        <v>95</v>
      </c>
      <c r="Z172" s="102" t="s">
        <v>95</v>
      </c>
      <c r="AA172" s="99" t="s">
        <v>95</v>
      </c>
      <c r="AB172" s="24" t="s">
        <v>95</v>
      </c>
      <c r="AC172" s="24" t="s">
        <v>95</v>
      </c>
      <c r="AD172" s="102" t="s">
        <v>95</v>
      </c>
    </row>
    <row r="173" spans="14:30" x14ac:dyDescent="0.3">
      <c r="N173" s="51">
        <v>51866</v>
      </c>
      <c r="O173" s="99" t="s">
        <v>95</v>
      </c>
      <c r="P173" s="24" t="s">
        <v>95</v>
      </c>
      <c r="Q173" s="24" t="s">
        <v>95</v>
      </c>
      <c r="R173" s="102" t="s">
        <v>95</v>
      </c>
      <c r="S173" s="99" t="s">
        <v>95</v>
      </c>
      <c r="T173" s="24" t="s">
        <v>95</v>
      </c>
      <c r="U173" s="24" t="s">
        <v>95</v>
      </c>
      <c r="V173" s="102" t="s">
        <v>95</v>
      </c>
      <c r="W173" s="99" t="s">
        <v>95</v>
      </c>
      <c r="X173" s="24" t="s">
        <v>95</v>
      </c>
      <c r="Y173" s="24" t="s">
        <v>95</v>
      </c>
      <c r="Z173" s="102" t="s">
        <v>95</v>
      </c>
      <c r="AA173" s="99" t="s">
        <v>95</v>
      </c>
      <c r="AB173" s="24" t="s">
        <v>95</v>
      </c>
      <c r="AC173" s="24" t="s">
        <v>95</v>
      </c>
      <c r="AD173" s="102" t="s">
        <v>95</v>
      </c>
    </row>
    <row r="174" spans="14:30" x14ac:dyDescent="0.3">
      <c r="N174" s="51">
        <v>51956</v>
      </c>
      <c r="O174" s="99" t="s">
        <v>95</v>
      </c>
      <c r="P174" s="24" t="s">
        <v>95</v>
      </c>
      <c r="Q174" s="24" t="s">
        <v>95</v>
      </c>
      <c r="R174" s="102" t="s">
        <v>95</v>
      </c>
      <c r="S174" s="99" t="s">
        <v>95</v>
      </c>
      <c r="T174" s="24" t="s">
        <v>95</v>
      </c>
      <c r="U174" s="24" t="s">
        <v>95</v>
      </c>
      <c r="V174" s="102" t="s">
        <v>95</v>
      </c>
      <c r="W174" s="99" t="s">
        <v>95</v>
      </c>
      <c r="X174" s="24" t="s">
        <v>95</v>
      </c>
      <c r="Y174" s="24" t="s">
        <v>95</v>
      </c>
      <c r="Z174" s="102" t="s">
        <v>95</v>
      </c>
      <c r="AA174" s="99" t="s">
        <v>95</v>
      </c>
      <c r="AB174" s="24" t="s">
        <v>95</v>
      </c>
      <c r="AC174" s="24" t="s">
        <v>95</v>
      </c>
      <c r="AD174" s="102" t="s">
        <v>95</v>
      </c>
    </row>
    <row r="175" spans="14:30" x14ac:dyDescent="0.3">
      <c r="N175" s="51">
        <v>52047</v>
      </c>
      <c r="O175" s="99" t="s">
        <v>95</v>
      </c>
      <c r="P175" s="24" t="s">
        <v>95</v>
      </c>
      <c r="Q175" s="24" t="s">
        <v>95</v>
      </c>
      <c r="R175" s="102" t="s">
        <v>95</v>
      </c>
      <c r="S175" s="99" t="s">
        <v>95</v>
      </c>
      <c r="T175" s="24" t="s">
        <v>95</v>
      </c>
      <c r="U175" s="24" t="s">
        <v>95</v>
      </c>
      <c r="V175" s="102" t="s">
        <v>95</v>
      </c>
      <c r="W175" s="99" t="s">
        <v>95</v>
      </c>
      <c r="X175" s="24" t="s">
        <v>95</v>
      </c>
      <c r="Y175" s="24" t="s">
        <v>95</v>
      </c>
      <c r="Z175" s="102" t="s">
        <v>95</v>
      </c>
      <c r="AA175" s="99" t="s">
        <v>95</v>
      </c>
      <c r="AB175" s="24" t="s">
        <v>95</v>
      </c>
      <c r="AC175" s="24" t="s">
        <v>95</v>
      </c>
      <c r="AD175" s="102" t="s">
        <v>95</v>
      </c>
    </row>
    <row r="176" spans="14:30" x14ac:dyDescent="0.3">
      <c r="N176" s="51">
        <v>52139</v>
      </c>
      <c r="O176" s="99" t="s">
        <v>95</v>
      </c>
      <c r="P176" s="24" t="s">
        <v>95</v>
      </c>
      <c r="Q176" s="24" t="s">
        <v>95</v>
      </c>
      <c r="R176" s="102" t="s">
        <v>95</v>
      </c>
      <c r="S176" s="99" t="s">
        <v>95</v>
      </c>
      <c r="T176" s="24" t="s">
        <v>95</v>
      </c>
      <c r="U176" s="24" t="s">
        <v>95</v>
      </c>
      <c r="V176" s="102" t="s">
        <v>95</v>
      </c>
      <c r="W176" s="99" t="s">
        <v>95</v>
      </c>
      <c r="X176" s="24" t="s">
        <v>95</v>
      </c>
      <c r="Y176" s="24" t="s">
        <v>95</v>
      </c>
      <c r="Z176" s="102" t="s">
        <v>95</v>
      </c>
      <c r="AA176" s="99" t="s">
        <v>95</v>
      </c>
      <c r="AB176" s="24" t="s">
        <v>95</v>
      </c>
      <c r="AC176" s="24" t="s">
        <v>95</v>
      </c>
      <c r="AD176" s="102" t="s">
        <v>95</v>
      </c>
    </row>
    <row r="177" spans="14:30" x14ac:dyDescent="0.3">
      <c r="N177" s="51">
        <v>52231</v>
      </c>
      <c r="O177" s="99" t="s">
        <v>95</v>
      </c>
      <c r="P177" s="24" t="s">
        <v>95</v>
      </c>
      <c r="Q177" s="24" t="s">
        <v>95</v>
      </c>
      <c r="R177" s="102" t="s">
        <v>95</v>
      </c>
      <c r="S177" s="99" t="s">
        <v>95</v>
      </c>
      <c r="T177" s="24" t="s">
        <v>95</v>
      </c>
      <c r="U177" s="24" t="s">
        <v>95</v>
      </c>
      <c r="V177" s="102" t="s">
        <v>95</v>
      </c>
      <c r="W177" s="99" t="s">
        <v>95</v>
      </c>
      <c r="X177" s="24" t="s">
        <v>95</v>
      </c>
      <c r="Y177" s="24" t="s">
        <v>95</v>
      </c>
      <c r="Z177" s="102" t="s">
        <v>95</v>
      </c>
      <c r="AA177" s="99" t="s">
        <v>95</v>
      </c>
      <c r="AB177" s="24" t="s">
        <v>95</v>
      </c>
      <c r="AC177" s="24" t="s">
        <v>95</v>
      </c>
      <c r="AD177" s="102" t="s">
        <v>95</v>
      </c>
    </row>
    <row r="178" spans="14:30" x14ac:dyDescent="0.3">
      <c r="N178" s="51">
        <v>52321</v>
      </c>
      <c r="O178" s="99" t="s">
        <v>95</v>
      </c>
      <c r="P178" s="24" t="s">
        <v>95</v>
      </c>
      <c r="Q178" s="24" t="s">
        <v>95</v>
      </c>
      <c r="R178" s="102" t="s">
        <v>95</v>
      </c>
      <c r="S178" s="99" t="s">
        <v>95</v>
      </c>
      <c r="T178" s="24" t="s">
        <v>95</v>
      </c>
      <c r="U178" s="24" t="s">
        <v>95</v>
      </c>
      <c r="V178" s="102" t="s">
        <v>95</v>
      </c>
      <c r="W178" s="99" t="s">
        <v>95</v>
      </c>
      <c r="X178" s="24" t="s">
        <v>95</v>
      </c>
      <c r="Y178" s="24" t="s">
        <v>95</v>
      </c>
      <c r="Z178" s="102" t="s">
        <v>95</v>
      </c>
      <c r="AA178" s="99" t="s">
        <v>95</v>
      </c>
      <c r="AB178" s="24" t="s">
        <v>95</v>
      </c>
      <c r="AC178" s="24" t="s">
        <v>95</v>
      </c>
      <c r="AD178" s="102" t="s">
        <v>95</v>
      </c>
    </row>
    <row r="179" spans="14:30" x14ac:dyDescent="0.3">
      <c r="N179" s="51">
        <v>52412</v>
      </c>
      <c r="O179" s="99" t="s">
        <v>95</v>
      </c>
      <c r="P179" s="24" t="s">
        <v>95</v>
      </c>
      <c r="Q179" s="24" t="s">
        <v>95</v>
      </c>
      <c r="R179" s="102" t="s">
        <v>95</v>
      </c>
      <c r="S179" s="99" t="s">
        <v>95</v>
      </c>
      <c r="T179" s="24" t="s">
        <v>95</v>
      </c>
      <c r="U179" s="24" t="s">
        <v>95</v>
      </c>
      <c r="V179" s="102" t="s">
        <v>95</v>
      </c>
      <c r="W179" s="99" t="s">
        <v>95</v>
      </c>
      <c r="X179" s="24" t="s">
        <v>95</v>
      </c>
      <c r="Y179" s="24" t="s">
        <v>95</v>
      </c>
      <c r="Z179" s="102" t="s">
        <v>95</v>
      </c>
      <c r="AA179" s="99" t="s">
        <v>95</v>
      </c>
      <c r="AB179" s="24" t="s">
        <v>95</v>
      </c>
      <c r="AC179" s="24" t="s">
        <v>95</v>
      </c>
      <c r="AD179" s="102" t="s">
        <v>95</v>
      </c>
    </row>
    <row r="180" spans="14:30" x14ac:dyDescent="0.3">
      <c r="N180" s="51">
        <v>52504</v>
      </c>
      <c r="O180" s="99" t="s">
        <v>95</v>
      </c>
      <c r="P180" s="24" t="s">
        <v>95</v>
      </c>
      <c r="Q180" s="24" t="s">
        <v>95</v>
      </c>
      <c r="R180" s="102" t="s">
        <v>95</v>
      </c>
      <c r="S180" s="99" t="s">
        <v>95</v>
      </c>
      <c r="T180" s="24" t="s">
        <v>95</v>
      </c>
      <c r="U180" s="24" t="s">
        <v>95</v>
      </c>
      <c r="V180" s="102" t="s">
        <v>95</v>
      </c>
      <c r="W180" s="99" t="s">
        <v>95</v>
      </c>
      <c r="X180" s="24" t="s">
        <v>95</v>
      </c>
      <c r="Y180" s="24" t="s">
        <v>95</v>
      </c>
      <c r="Z180" s="102" t="s">
        <v>95</v>
      </c>
      <c r="AA180" s="99" t="s">
        <v>95</v>
      </c>
      <c r="AB180" s="24" t="s">
        <v>95</v>
      </c>
      <c r="AC180" s="24" t="s">
        <v>95</v>
      </c>
      <c r="AD180" s="102" t="s">
        <v>95</v>
      </c>
    </row>
    <row r="181" spans="14:30" x14ac:dyDescent="0.3">
      <c r="N181" s="51">
        <v>52596</v>
      </c>
      <c r="O181" s="99" t="s">
        <v>95</v>
      </c>
      <c r="P181" s="24" t="s">
        <v>95</v>
      </c>
      <c r="Q181" s="24" t="s">
        <v>95</v>
      </c>
      <c r="R181" s="102" t="s">
        <v>95</v>
      </c>
      <c r="S181" s="99" t="s">
        <v>95</v>
      </c>
      <c r="T181" s="24" t="s">
        <v>95</v>
      </c>
      <c r="U181" s="24" t="s">
        <v>95</v>
      </c>
      <c r="V181" s="102" t="s">
        <v>95</v>
      </c>
      <c r="W181" s="99" t="s">
        <v>95</v>
      </c>
      <c r="X181" s="24" t="s">
        <v>95</v>
      </c>
      <c r="Y181" s="24" t="s">
        <v>95</v>
      </c>
      <c r="Z181" s="102" t="s">
        <v>95</v>
      </c>
      <c r="AA181" s="99" t="s">
        <v>95</v>
      </c>
      <c r="AB181" s="24" t="s">
        <v>95</v>
      </c>
      <c r="AC181" s="24" t="s">
        <v>95</v>
      </c>
      <c r="AD181" s="102" t="s">
        <v>95</v>
      </c>
    </row>
    <row r="182" spans="14:30" x14ac:dyDescent="0.3">
      <c r="N182" s="51">
        <v>52687</v>
      </c>
      <c r="O182" s="99" t="s">
        <v>95</v>
      </c>
      <c r="P182" s="24" t="s">
        <v>95</v>
      </c>
      <c r="Q182" s="24" t="s">
        <v>95</v>
      </c>
      <c r="R182" s="102" t="s">
        <v>95</v>
      </c>
      <c r="S182" s="99" t="s">
        <v>95</v>
      </c>
      <c r="T182" s="24" t="s">
        <v>95</v>
      </c>
      <c r="U182" s="24" t="s">
        <v>95</v>
      </c>
      <c r="V182" s="102" t="s">
        <v>95</v>
      </c>
      <c r="W182" s="99" t="s">
        <v>95</v>
      </c>
      <c r="X182" s="24" t="s">
        <v>95</v>
      </c>
      <c r="Y182" s="24" t="s">
        <v>95</v>
      </c>
      <c r="Z182" s="102" t="s">
        <v>95</v>
      </c>
      <c r="AA182" s="99" t="s">
        <v>95</v>
      </c>
      <c r="AB182" s="24" t="s">
        <v>95</v>
      </c>
      <c r="AC182" s="24" t="s">
        <v>95</v>
      </c>
      <c r="AD182" s="102" t="s">
        <v>95</v>
      </c>
    </row>
    <row r="183" spans="14:30" x14ac:dyDescent="0.3">
      <c r="N183" s="51">
        <v>52778</v>
      </c>
      <c r="O183" s="99" t="s">
        <v>95</v>
      </c>
      <c r="P183" s="24" t="s">
        <v>95</v>
      </c>
      <c r="Q183" s="24" t="s">
        <v>95</v>
      </c>
      <c r="R183" s="102" t="s">
        <v>95</v>
      </c>
      <c r="S183" s="99" t="s">
        <v>95</v>
      </c>
      <c r="T183" s="24" t="s">
        <v>95</v>
      </c>
      <c r="U183" s="24" t="s">
        <v>95</v>
      </c>
      <c r="V183" s="102" t="s">
        <v>95</v>
      </c>
      <c r="W183" s="99" t="s">
        <v>95</v>
      </c>
      <c r="X183" s="24" t="s">
        <v>95</v>
      </c>
      <c r="Y183" s="24" t="s">
        <v>95</v>
      </c>
      <c r="Z183" s="102" t="s">
        <v>95</v>
      </c>
      <c r="AA183" s="99" t="s">
        <v>95</v>
      </c>
      <c r="AB183" s="24" t="s">
        <v>95</v>
      </c>
      <c r="AC183" s="24" t="s">
        <v>95</v>
      </c>
      <c r="AD183" s="102" t="s">
        <v>95</v>
      </c>
    </row>
    <row r="184" spans="14:30" x14ac:dyDescent="0.3">
      <c r="N184" s="51">
        <v>52870</v>
      </c>
      <c r="O184" s="99" t="s">
        <v>95</v>
      </c>
      <c r="P184" s="24" t="s">
        <v>95</v>
      </c>
      <c r="Q184" s="24" t="s">
        <v>95</v>
      </c>
      <c r="R184" s="102" t="s">
        <v>95</v>
      </c>
      <c r="S184" s="99" t="s">
        <v>95</v>
      </c>
      <c r="T184" s="24" t="s">
        <v>95</v>
      </c>
      <c r="U184" s="24" t="s">
        <v>95</v>
      </c>
      <c r="V184" s="102" t="s">
        <v>95</v>
      </c>
      <c r="W184" s="99" t="s">
        <v>95</v>
      </c>
      <c r="X184" s="24" t="s">
        <v>95</v>
      </c>
      <c r="Y184" s="24" t="s">
        <v>95</v>
      </c>
      <c r="Z184" s="102" t="s">
        <v>95</v>
      </c>
      <c r="AA184" s="99" t="s">
        <v>95</v>
      </c>
      <c r="AB184" s="24" t="s">
        <v>95</v>
      </c>
      <c r="AC184" s="24" t="s">
        <v>95</v>
      </c>
      <c r="AD184" s="102" t="s">
        <v>95</v>
      </c>
    </row>
    <row r="185" spans="14:30" x14ac:dyDescent="0.3">
      <c r="N185" s="51">
        <v>52962</v>
      </c>
      <c r="O185" s="99" t="s">
        <v>95</v>
      </c>
      <c r="P185" s="24" t="s">
        <v>95</v>
      </c>
      <c r="Q185" s="24" t="s">
        <v>95</v>
      </c>
      <c r="R185" s="102" t="s">
        <v>95</v>
      </c>
      <c r="S185" s="99" t="s">
        <v>95</v>
      </c>
      <c r="T185" s="24" t="s">
        <v>95</v>
      </c>
      <c r="U185" s="24" t="s">
        <v>95</v>
      </c>
      <c r="V185" s="102" t="s">
        <v>95</v>
      </c>
      <c r="W185" s="99" t="s">
        <v>95</v>
      </c>
      <c r="X185" s="24" t="s">
        <v>95</v>
      </c>
      <c r="Y185" s="24" t="s">
        <v>95</v>
      </c>
      <c r="Z185" s="102" t="s">
        <v>95</v>
      </c>
      <c r="AA185" s="99" t="s">
        <v>95</v>
      </c>
      <c r="AB185" s="24" t="s">
        <v>95</v>
      </c>
      <c r="AC185" s="24" t="s">
        <v>95</v>
      </c>
      <c r="AD185" s="102" t="s">
        <v>95</v>
      </c>
    </row>
    <row r="186" spans="14:30" x14ac:dyDescent="0.3">
      <c r="N186" s="51">
        <v>53052</v>
      </c>
      <c r="O186" s="99" t="s">
        <v>95</v>
      </c>
      <c r="P186" s="24" t="s">
        <v>95</v>
      </c>
      <c r="Q186" s="24" t="s">
        <v>95</v>
      </c>
      <c r="R186" s="102" t="s">
        <v>95</v>
      </c>
      <c r="S186" s="99" t="s">
        <v>95</v>
      </c>
      <c r="T186" s="24" t="s">
        <v>95</v>
      </c>
      <c r="U186" s="24" t="s">
        <v>95</v>
      </c>
      <c r="V186" s="102" t="s">
        <v>95</v>
      </c>
      <c r="W186" s="99" t="s">
        <v>95</v>
      </c>
      <c r="X186" s="24" t="s">
        <v>95</v>
      </c>
      <c r="Y186" s="24" t="s">
        <v>95</v>
      </c>
      <c r="Z186" s="102" t="s">
        <v>95</v>
      </c>
      <c r="AA186" s="99" t="s">
        <v>95</v>
      </c>
      <c r="AB186" s="24" t="s">
        <v>95</v>
      </c>
      <c r="AC186" s="24" t="s">
        <v>95</v>
      </c>
      <c r="AD186" s="102" t="s">
        <v>95</v>
      </c>
    </row>
    <row r="187" spans="14:30" x14ac:dyDescent="0.3">
      <c r="N187" s="51">
        <v>53143</v>
      </c>
      <c r="O187" s="99" t="s">
        <v>95</v>
      </c>
      <c r="P187" s="24" t="s">
        <v>95</v>
      </c>
      <c r="Q187" s="24" t="s">
        <v>95</v>
      </c>
      <c r="R187" s="102" t="s">
        <v>95</v>
      </c>
      <c r="S187" s="99" t="s">
        <v>95</v>
      </c>
      <c r="T187" s="24" t="s">
        <v>95</v>
      </c>
      <c r="U187" s="24" t="s">
        <v>95</v>
      </c>
      <c r="V187" s="102" t="s">
        <v>95</v>
      </c>
      <c r="W187" s="99" t="s">
        <v>95</v>
      </c>
      <c r="X187" s="24" t="s">
        <v>95</v>
      </c>
      <c r="Y187" s="24" t="s">
        <v>95</v>
      </c>
      <c r="Z187" s="102" t="s">
        <v>95</v>
      </c>
      <c r="AA187" s="99" t="s">
        <v>95</v>
      </c>
      <c r="AB187" s="24" t="s">
        <v>95</v>
      </c>
      <c r="AC187" s="24" t="s">
        <v>95</v>
      </c>
      <c r="AD187" s="102" t="s">
        <v>95</v>
      </c>
    </row>
    <row r="188" spans="14:30" x14ac:dyDescent="0.3">
      <c r="N188" s="51">
        <v>53235</v>
      </c>
      <c r="O188" s="99" t="s">
        <v>95</v>
      </c>
      <c r="P188" s="24" t="s">
        <v>95</v>
      </c>
      <c r="Q188" s="24" t="s">
        <v>95</v>
      </c>
      <c r="R188" s="102" t="s">
        <v>95</v>
      </c>
      <c r="S188" s="99" t="s">
        <v>95</v>
      </c>
      <c r="T188" s="24" t="s">
        <v>95</v>
      </c>
      <c r="U188" s="24" t="s">
        <v>95</v>
      </c>
      <c r="V188" s="102" t="s">
        <v>95</v>
      </c>
      <c r="W188" s="99" t="s">
        <v>95</v>
      </c>
      <c r="X188" s="24" t="s">
        <v>95</v>
      </c>
      <c r="Y188" s="24" t="s">
        <v>95</v>
      </c>
      <c r="Z188" s="102" t="s">
        <v>95</v>
      </c>
      <c r="AA188" s="99" t="s">
        <v>95</v>
      </c>
      <c r="AB188" s="24" t="s">
        <v>95</v>
      </c>
      <c r="AC188" s="24" t="s">
        <v>95</v>
      </c>
      <c r="AD188" s="102" t="s">
        <v>95</v>
      </c>
    </row>
    <row r="189" spans="14:30" x14ac:dyDescent="0.3">
      <c r="N189" s="51">
        <v>53327</v>
      </c>
      <c r="O189" s="99" t="s">
        <v>95</v>
      </c>
      <c r="P189" s="24" t="s">
        <v>95</v>
      </c>
      <c r="Q189" s="24" t="s">
        <v>95</v>
      </c>
      <c r="R189" s="102" t="s">
        <v>95</v>
      </c>
      <c r="S189" s="99" t="s">
        <v>95</v>
      </c>
      <c r="T189" s="24" t="s">
        <v>95</v>
      </c>
      <c r="U189" s="24" t="s">
        <v>95</v>
      </c>
      <c r="V189" s="102" t="s">
        <v>95</v>
      </c>
      <c r="W189" s="99" t="s">
        <v>95</v>
      </c>
      <c r="X189" s="24" t="s">
        <v>95</v>
      </c>
      <c r="Y189" s="24" t="s">
        <v>95</v>
      </c>
      <c r="Z189" s="102" t="s">
        <v>95</v>
      </c>
      <c r="AA189" s="99" t="s">
        <v>95</v>
      </c>
      <c r="AB189" s="24" t="s">
        <v>95</v>
      </c>
      <c r="AC189" s="24" t="s">
        <v>95</v>
      </c>
      <c r="AD189" s="102" t="s">
        <v>95</v>
      </c>
    </row>
    <row r="190" spans="14:30" x14ac:dyDescent="0.3">
      <c r="N190" s="51">
        <v>53417</v>
      </c>
      <c r="O190" s="99" t="s">
        <v>95</v>
      </c>
      <c r="P190" s="24" t="s">
        <v>95</v>
      </c>
      <c r="Q190" s="24" t="s">
        <v>95</v>
      </c>
      <c r="R190" s="102" t="s">
        <v>95</v>
      </c>
      <c r="S190" s="99" t="s">
        <v>95</v>
      </c>
      <c r="T190" s="24" t="s">
        <v>95</v>
      </c>
      <c r="U190" s="24" t="s">
        <v>95</v>
      </c>
      <c r="V190" s="102" t="s">
        <v>95</v>
      </c>
      <c r="W190" s="99" t="s">
        <v>95</v>
      </c>
      <c r="X190" s="24" t="s">
        <v>95</v>
      </c>
      <c r="Y190" s="24" t="s">
        <v>95</v>
      </c>
      <c r="Z190" s="102" t="s">
        <v>95</v>
      </c>
      <c r="AA190" s="99" t="s">
        <v>95</v>
      </c>
      <c r="AB190" s="24" t="s">
        <v>95</v>
      </c>
      <c r="AC190" s="24" t="s">
        <v>95</v>
      </c>
      <c r="AD190" s="102" t="s">
        <v>95</v>
      </c>
    </row>
    <row r="191" spans="14:30" x14ac:dyDescent="0.3">
      <c r="N191" s="51">
        <v>53508</v>
      </c>
      <c r="O191" s="99" t="s">
        <v>95</v>
      </c>
      <c r="P191" s="24" t="s">
        <v>95</v>
      </c>
      <c r="Q191" s="24" t="s">
        <v>95</v>
      </c>
      <c r="R191" s="102" t="s">
        <v>95</v>
      </c>
      <c r="S191" s="99" t="s">
        <v>95</v>
      </c>
      <c r="T191" s="24" t="s">
        <v>95</v>
      </c>
      <c r="U191" s="24" t="s">
        <v>95</v>
      </c>
      <c r="V191" s="102" t="s">
        <v>95</v>
      </c>
      <c r="W191" s="99" t="s">
        <v>95</v>
      </c>
      <c r="X191" s="24" t="s">
        <v>95</v>
      </c>
      <c r="Y191" s="24" t="s">
        <v>95</v>
      </c>
      <c r="Z191" s="102" t="s">
        <v>95</v>
      </c>
      <c r="AA191" s="99" t="s">
        <v>95</v>
      </c>
      <c r="AB191" s="24" t="s">
        <v>95</v>
      </c>
      <c r="AC191" s="24" t="s">
        <v>95</v>
      </c>
      <c r="AD191" s="102" t="s">
        <v>95</v>
      </c>
    </row>
    <row r="192" spans="14:30" x14ac:dyDescent="0.3">
      <c r="N192" s="51">
        <v>53600</v>
      </c>
      <c r="O192" s="99" t="s">
        <v>95</v>
      </c>
      <c r="P192" s="24" t="s">
        <v>95</v>
      </c>
      <c r="Q192" s="24" t="s">
        <v>95</v>
      </c>
      <c r="R192" s="102" t="s">
        <v>95</v>
      </c>
      <c r="S192" s="99" t="s">
        <v>95</v>
      </c>
      <c r="T192" s="24" t="s">
        <v>95</v>
      </c>
      <c r="U192" s="24" t="s">
        <v>95</v>
      </c>
      <c r="V192" s="102" t="s">
        <v>95</v>
      </c>
      <c r="W192" s="99" t="s">
        <v>95</v>
      </c>
      <c r="X192" s="24" t="s">
        <v>95</v>
      </c>
      <c r="Y192" s="24" t="s">
        <v>95</v>
      </c>
      <c r="Z192" s="102" t="s">
        <v>95</v>
      </c>
      <c r="AA192" s="99" t="s">
        <v>95</v>
      </c>
      <c r="AB192" s="24" t="s">
        <v>95</v>
      </c>
      <c r="AC192" s="24" t="s">
        <v>95</v>
      </c>
      <c r="AD192" s="102" t="s">
        <v>95</v>
      </c>
    </row>
    <row r="193" spans="14:30" x14ac:dyDescent="0.3">
      <c r="N193" s="51">
        <v>53692</v>
      </c>
      <c r="O193" s="99" t="s">
        <v>95</v>
      </c>
      <c r="P193" s="24" t="s">
        <v>95</v>
      </c>
      <c r="Q193" s="24" t="s">
        <v>95</v>
      </c>
      <c r="R193" s="102" t="s">
        <v>95</v>
      </c>
      <c r="S193" s="99" t="s">
        <v>95</v>
      </c>
      <c r="T193" s="24" t="s">
        <v>95</v>
      </c>
      <c r="U193" s="24" t="s">
        <v>95</v>
      </c>
      <c r="V193" s="102" t="s">
        <v>95</v>
      </c>
      <c r="W193" s="99" t="s">
        <v>95</v>
      </c>
      <c r="X193" s="24" t="s">
        <v>95</v>
      </c>
      <c r="Y193" s="24" t="s">
        <v>95</v>
      </c>
      <c r="Z193" s="102" t="s">
        <v>95</v>
      </c>
      <c r="AA193" s="99" t="s">
        <v>95</v>
      </c>
      <c r="AB193" s="24" t="s">
        <v>95</v>
      </c>
      <c r="AC193" s="24" t="s">
        <v>95</v>
      </c>
      <c r="AD193" s="102" t="s">
        <v>95</v>
      </c>
    </row>
    <row r="194" spans="14:30" x14ac:dyDescent="0.3">
      <c r="N194" s="51">
        <v>53782</v>
      </c>
      <c r="O194" s="99" t="s">
        <v>95</v>
      </c>
      <c r="P194" s="24" t="s">
        <v>95</v>
      </c>
      <c r="Q194" s="24" t="s">
        <v>95</v>
      </c>
      <c r="R194" s="102" t="s">
        <v>95</v>
      </c>
      <c r="S194" s="99" t="s">
        <v>95</v>
      </c>
      <c r="T194" s="24" t="s">
        <v>95</v>
      </c>
      <c r="U194" s="24" t="s">
        <v>95</v>
      </c>
      <c r="V194" s="102" t="s">
        <v>95</v>
      </c>
      <c r="W194" s="99" t="s">
        <v>95</v>
      </c>
      <c r="X194" s="24" t="s">
        <v>95</v>
      </c>
      <c r="Y194" s="24" t="s">
        <v>95</v>
      </c>
      <c r="Z194" s="102" t="s">
        <v>95</v>
      </c>
      <c r="AA194" s="99" t="s">
        <v>95</v>
      </c>
      <c r="AB194" s="24" t="s">
        <v>95</v>
      </c>
      <c r="AC194" s="24" t="s">
        <v>95</v>
      </c>
      <c r="AD194" s="102" t="s">
        <v>95</v>
      </c>
    </row>
    <row r="195" spans="14:30" x14ac:dyDescent="0.3">
      <c r="N195" s="51">
        <v>53873</v>
      </c>
      <c r="O195" s="99" t="s">
        <v>95</v>
      </c>
      <c r="P195" s="24" t="s">
        <v>95</v>
      </c>
      <c r="Q195" s="24" t="s">
        <v>95</v>
      </c>
      <c r="R195" s="102" t="s">
        <v>95</v>
      </c>
      <c r="S195" s="99" t="s">
        <v>95</v>
      </c>
      <c r="T195" s="24" t="s">
        <v>95</v>
      </c>
      <c r="U195" s="24" t="s">
        <v>95</v>
      </c>
      <c r="V195" s="102" t="s">
        <v>95</v>
      </c>
      <c r="W195" s="99" t="s">
        <v>95</v>
      </c>
      <c r="X195" s="24" t="s">
        <v>95</v>
      </c>
      <c r="Y195" s="24" t="s">
        <v>95</v>
      </c>
      <c r="Z195" s="102" t="s">
        <v>95</v>
      </c>
      <c r="AA195" s="99" t="s">
        <v>95</v>
      </c>
      <c r="AB195" s="24" t="s">
        <v>95</v>
      </c>
      <c r="AC195" s="24" t="s">
        <v>95</v>
      </c>
      <c r="AD195" s="102" t="s">
        <v>95</v>
      </c>
    </row>
    <row r="196" spans="14:30" x14ac:dyDescent="0.3">
      <c r="N196" s="51">
        <v>53965</v>
      </c>
      <c r="O196" s="99" t="s">
        <v>95</v>
      </c>
      <c r="P196" s="24" t="s">
        <v>95</v>
      </c>
      <c r="Q196" s="24" t="s">
        <v>95</v>
      </c>
      <c r="R196" s="102" t="s">
        <v>95</v>
      </c>
      <c r="S196" s="99" t="s">
        <v>95</v>
      </c>
      <c r="T196" s="24" t="s">
        <v>95</v>
      </c>
      <c r="U196" s="24" t="s">
        <v>95</v>
      </c>
      <c r="V196" s="102" t="s">
        <v>95</v>
      </c>
      <c r="W196" s="99" t="s">
        <v>95</v>
      </c>
      <c r="X196" s="24" t="s">
        <v>95</v>
      </c>
      <c r="Y196" s="24" t="s">
        <v>95</v>
      </c>
      <c r="Z196" s="102" t="s">
        <v>95</v>
      </c>
      <c r="AA196" s="99" t="s">
        <v>95</v>
      </c>
      <c r="AB196" s="24" t="s">
        <v>95</v>
      </c>
      <c r="AC196" s="24" t="s">
        <v>95</v>
      </c>
      <c r="AD196" s="102" t="s">
        <v>95</v>
      </c>
    </row>
    <row r="197" spans="14:30" x14ac:dyDescent="0.3">
      <c r="N197" s="51">
        <v>54057</v>
      </c>
      <c r="O197" s="99" t="s">
        <v>95</v>
      </c>
      <c r="P197" s="24" t="s">
        <v>95</v>
      </c>
      <c r="Q197" s="24" t="s">
        <v>95</v>
      </c>
      <c r="R197" s="102" t="s">
        <v>95</v>
      </c>
      <c r="S197" s="99" t="s">
        <v>95</v>
      </c>
      <c r="T197" s="24" t="s">
        <v>95</v>
      </c>
      <c r="U197" s="24" t="s">
        <v>95</v>
      </c>
      <c r="V197" s="102" t="s">
        <v>95</v>
      </c>
      <c r="W197" s="99" t="s">
        <v>95</v>
      </c>
      <c r="X197" s="24" t="s">
        <v>95</v>
      </c>
      <c r="Y197" s="24" t="s">
        <v>95</v>
      </c>
      <c r="Z197" s="102" t="s">
        <v>95</v>
      </c>
      <c r="AA197" s="99" t="s">
        <v>95</v>
      </c>
      <c r="AB197" s="24" t="s">
        <v>95</v>
      </c>
      <c r="AC197" s="24" t="s">
        <v>95</v>
      </c>
      <c r="AD197" s="102" t="s">
        <v>95</v>
      </c>
    </row>
    <row r="198" spans="14:30" x14ac:dyDescent="0.3">
      <c r="N198" s="51">
        <v>54148</v>
      </c>
      <c r="O198" s="99" t="s">
        <v>95</v>
      </c>
      <c r="P198" s="24" t="s">
        <v>95</v>
      </c>
      <c r="Q198" s="24" t="s">
        <v>95</v>
      </c>
      <c r="R198" s="102" t="s">
        <v>95</v>
      </c>
      <c r="S198" s="99" t="s">
        <v>95</v>
      </c>
      <c r="T198" s="24" t="s">
        <v>95</v>
      </c>
      <c r="U198" s="24" t="s">
        <v>95</v>
      </c>
      <c r="V198" s="102" t="s">
        <v>95</v>
      </c>
      <c r="W198" s="99" t="s">
        <v>95</v>
      </c>
      <c r="X198" s="24" t="s">
        <v>95</v>
      </c>
      <c r="Y198" s="24" t="s">
        <v>95</v>
      </c>
      <c r="Z198" s="102" t="s">
        <v>95</v>
      </c>
      <c r="AA198" s="99" t="s">
        <v>95</v>
      </c>
      <c r="AB198" s="24" t="s">
        <v>95</v>
      </c>
      <c r="AC198" s="24" t="s">
        <v>95</v>
      </c>
      <c r="AD198" s="102" t="s">
        <v>95</v>
      </c>
    </row>
    <row r="199" spans="14:30" x14ac:dyDescent="0.3">
      <c r="N199" s="51">
        <v>54239</v>
      </c>
      <c r="O199" s="99" t="s">
        <v>95</v>
      </c>
      <c r="P199" s="24" t="s">
        <v>95</v>
      </c>
      <c r="Q199" s="24" t="s">
        <v>95</v>
      </c>
      <c r="R199" s="102" t="s">
        <v>95</v>
      </c>
      <c r="S199" s="99" t="s">
        <v>95</v>
      </c>
      <c r="T199" s="24" t="s">
        <v>95</v>
      </c>
      <c r="U199" s="24" t="s">
        <v>95</v>
      </c>
      <c r="V199" s="102" t="s">
        <v>95</v>
      </c>
      <c r="W199" s="99" t="s">
        <v>95</v>
      </c>
      <c r="X199" s="24" t="s">
        <v>95</v>
      </c>
      <c r="Y199" s="24" t="s">
        <v>95</v>
      </c>
      <c r="Z199" s="102" t="s">
        <v>95</v>
      </c>
      <c r="AA199" s="99" t="s">
        <v>95</v>
      </c>
      <c r="AB199" s="24" t="s">
        <v>95</v>
      </c>
      <c r="AC199" s="24" t="s">
        <v>95</v>
      </c>
      <c r="AD199" s="102" t="s">
        <v>95</v>
      </c>
    </row>
    <row r="200" spans="14:30" x14ac:dyDescent="0.3">
      <c r="N200" s="51">
        <v>54331</v>
      </c>
      <c r="O200" s="99" t="s">
        <v>95</v>
      </c>
      <c r="P200" s="24" t="s">
        <v>95</v>
      </c>
      <c r="Q200" s="24" t="s">
        <v>95</v>
      </c>
      <c r="R200" s="102" t="s">
        <v>95</v>
      </c>
      <c r="S200" s="99" t="s">
        <v>95</v>
      </c>
      <c r="T200" s="24" t="s">
        <v>95</v>
      </c>
      <c r="U200" s="24" t="s">
        <v>95</v>
      </c>
      <c r="V200" s="102" t="s">
        <v>95</v>
      </c>
      <c r="W200" s="99" t="s">
        <v>95</v>
      </c>
      <c r="X200" s="24" t="s">
        <v>95</v>
      </c>
      <c r="Y200" s="24" t="s">
        <v>95</v>
      </c>
      <c r="Z200" s="102" t="s">
        <v>95</v>
      </c>
      <c r="AA200" s="99" t="s">
        <v>95</v>
      </c>
      <c r="AB200" s="24" t="s">
        <v>95</v>
      </c>
      <c r="AC200" s="24" t="s">
        <v>95</v>
      </c>
      <c r="AD200" s="102" t="s">
        <v>95</v>
      </c>
    </row>
    <row r="201" spans="14:30" x14ac:dyDescent="0.3">
      <c r="N201" s="51">
        <v>54423</v>
      </c>
      <c r="O201" s="99" t="s">
        <v>95</v>
      </c>
      <c r="P201" s="24" t="s">
        <v>95</v>
      </c>
      <c r="Q201" s="24" t="s">
        <v>95</v>
      </c>
      <c r="R201" s="102" t="s">
        <v>95</v>
      </c>
      <c r="S201" s="99" t="s">
        <v>95</v>
      </c>
      <c r="T201" s="24" t="s">
        <v>95</v>
      </c>
      <c r="U201" s="24" t="s">
        <v>95</v>
      </c>
      <c r="V201" s="102" t="s">
        <v>95</v>
      </c>
      <c r="W201" s="99" t="s">
        <v>95</v>
      </c>
      <c r="X201" s="24" t="s">
        <v>95</v>
      </c>
      <c r="Y201" s="24" t="s">
        <v>95</v>
      </c>
      <c r="Z201" s="102" t="s">
        <v>95</v>
      </c>
      <c r="AA201" s="99" t="s">
        <v>95</v>
      </c>
      <c r="AB201" s="24" t="s">
        <v>95</v>
      </c>
      <c r="AC201" s="24" t="s">
        <v>95</v>
      </c>
      <c r="AD201" s="102" t="s">
        <v>95</v>
      </c>
    </row>
    <row r="202" spans="14:30" x14ac:dyDescent="0.3">
      <c r="N202" s="51">
        <v>54513</v>
      </c>
      <c r="O202" s="99" t="s">
        <v>95</v>
      </c>
      <c r="P202" s="24" t="s">
        <v>95</v>
      </c>
      <c r="Q202" s="24" t="s">
        <v>95</v>
      </c>
      <c r="R202" s="102" t="s">
        <v>95</v>
      </c>
      <c r="S202" s="99" t="s">
        <v>95</v>
      </c>
      <c r="T202" s="24" t="s">
        <v>95</v>
      </c>
      <c r="U202" s="24" t="s">
        <v>95</v>
      </c>
      <c r="V202" s="102" t="s">
        <v>95</v>
      </c>
      <c r="W202" s="99" t="s">
        <v>95</v>
      </c>
      <c r="X202" s="24" t="s">
        <v>95</v>
      </c>
      <c r="Y202" s="24" t="s">
        <v>95</v>
      </c>
      <c r="Z202" s="102" t="s">
        <v>95</v>
      </c>
      <c r="AA202" s="99" t="s">
        <v>95</v>
      </c>
      <c r="AB202" s="24" t="s">
        <v>95</v>
      </c>
      <c r="AC202" s="24" t="s">
        <v>95</v>
      </c>
      <c r="AD202" s="102" t="s">
        <v>95</v>
      </c>
    </row>
    <row r="203" spans="14:30" x14ac:dyDescent="0.3">
      <c r="N203" s="51">
        <v>54604</v>
      </c>
      <c r="O203" s="99" t="s">
        <v>95</v>
      </c>
      <c r="P203" s="24" t="s">
        <v>95</v>
      </c>
      <c r="Q203" s="24" t="s">
        <v>95</v>
      </c>
      <c r="R203" s="102" t="s">
        <v>95</v>
      </c>
      <c r="S203" s="99" t="s">
        <v>95</v>
      </c>
      <c r="T203" s="24" t="s">
        <v>95</v>
      </c>
      <c r="U203" s="24" t="s">
        <v>95</v>
      </c>
      <c r="V203" s="102" t="s">
        <v>95</v>
      </c>
      <c r="W203" s="99" t="s">
        <v>95</v>
      </c>
      <c r="X203" s="24" t="s">
        <v>95</v>
      </c>
      <c r="Y203" s="24" t="s">
        <v>95</v>
      </c>
      <c r="Z203" s="102" t="s">
        <v>95</v>
      </c>
      <c r="AA203" s="99" t="s">
        <v>95</v>
      </c>
      <c r="AB203" s="24" t="s">
        <v>95</v>
      </c>
      <c r="AC203" s="24" t="s">
        <v>95</v>
      </c>
      <c r="AD203" s="102" t="s">
        <v>95</v>
      </c>
    </row>
    <row r="204" spans="14:30" x14ac:dyDescent="0.3">
      <c r="N204" s="51">
        <v>54696</v>
      </c>
      <c r="O204" s="99" t="s">
        <v>95</v>
      </c>
      <c r="P204" s="24" t="s">
        <v>95</v>
      </c>
      <c r="Q204" s="24" t="s">
        <v>95</v>
      </c>
      <c r="R204" s="102" t="s">
        <v>95</v>
      </c>
      <c r="S204" s="99" t="s">
        <v>95</v>
      </c>
      <c r="T204" s="24" t="s">
        <v>95</v>
      </c>
      <c r="U204" s="24" t="s">
        <v>95</v>
      </c>
      <c r="V204" s="102" t="s">
        <v>95</v>
      </c>
      <c r="W204" s="99" t="s">
        <v>95</v>
      </c>
      <c r="X204" s="24" t="s">
        <v>95</v>
      </c>
      <c r="Y204" s="24" t="s">
        <v>95</v>
      </c>
      <c r="Z204" s="102" t="s">
        <v>95</v>
      </c>
      <c r="AA204" s="99" t="s">
        <v>95</v>
      </c>
      <c r="AB204" s="24" t="s">
        <v>95</v>
      </c>
      <c r="AC204" s="24" t="s">
        <v>95</v>
      </c>
      <c r="AD204" s="102" t="s">
        <v>95</v>
      </c>
    </row>
    <row r="205" spans="14:30" x14ac:dyDescent="0.3">
      <c r="N205" s="51">
        <v>54788</v>
      </c>
      <c r="O205" s="99" t="s">
        <v>95</v>
      </c>
      <c r="P205" s="24" t="s">
        <v>95</v>
      </c>
      <c r="Q205" s="24" t="s">
        <v>95</v>
      </c>
      <c r="R205" s="102" t="s">
        <v>95</v>
      </c>
      <c r="S205" s="99" t="s">
        <v>95</v>
      </c>
      <c r="T205" s="24" t="s">
        <v>95</v>
      </c>
      <c r="U205" s="24" t="s">
        <v>95</v>
      </c>
      <c r="V205" s="102" t="s">
        <v>95</v>
      </c>
      <c r="W205" s="99" t="s">
        <v>95</v>
      </c>
      <c r="X205" s="24" t="s">
        <v>95</v>
      </c>
      <c r="Y205" s="24" t="s">
        <v>95</v>
      </c>
      <c r="Z205" s="102" t="s">
        <v>95</v>
      </c>
      <c r="AA205" s="99" t="s">
        <v>95</v>
      </c>
      <c r="AB205" s="24" t="s">
        <v>95</v>
      </c>
      <c r="AC205" s="24" t="s">
        <v>95</v>
      </c>
      <c r="AD205" s="102" t="s">
        <v>95</v>
      </c>
    </row>
    <row r="206" spans="14:30" x14ac:dyDescent="0.3">
      <c r="N206" s="51">
        <v>54878</v>
      </c>
      <c r="O206" s="99" t="s">
        <v>95</v>
      </c>
      <c r="P206" s="24" t="s">
        <v>95</v>
      </c>
      <c r="Q206" s="24" t="s">
        <v>95</v>
      </c>
      <c r="R206" s="102" t="s">
        <v>95</v>
      </c>
      <c r="S206" s="99" t="s">
        <v>95</v>
      </c>
      <c r="T206" s="24" t="s">
        <v>95</v>
      </c>
      <c r="U206" s="24" t="s">
        <v>95</v>
      </c>
      <c r="V206" s="102" t="s">
        <v>95</v>
      </c>
      <c r="W206" s="99" t="s">
        <v>95</v>
      </c>
      <c r="X206" s="24" t="s">
        <v>95</v>
      </c>
      <c r="Y206" s="24" t="s">
        <v>95</v>
      </c>
      <c r="Z206" s="102" t="s">
        <v>95</v>
      </c>
      <c r="AA206" s="99" t="s">
        <v>95</v>
      </c>
      <c r="AB206" s="24" t="s">
        <v>95</v>
      </c>
      <c r="AC206" s="24" t="s">
        <v>95</v>
      </c>
      <c r="AD206" s="102" t="s">
        <v>95</v>
      </c>
    </row>
    <row r="207" spans="14:30" x14ac:dyDescent="0.3">
      <c r="N207" s="51">
        <v>54969</v>
      </c>
      <c r="O207" s="99" t="s">
        <v>95</v>
      </c>
      <c r="P207" s="24" t="s">
        <v>95</v>
      </c>
      <c r="Q207" s="24" t="s">
        <v>95</v>
      </c>
      <c r="R207" s="102" t="s">
        <v>95</v>
      </c>
      <c r="S207" s="99" t="s">
        <v>95</v>
      </c>
      <c r="T207" s="24" t="s">
        <v>95</v>
      </c>
      <c r="U207" s="24" t="s">
        <v>95</v>
      </c>
      <c r="V207" s="102" t="s">
        <v>95</v>
      </c>
      <c r="W207" s="99" t="s">
        <v>95</v>
      </c>
      <c r="X207" s="24" t="s">
        <v>95</v>
      </c>
      <c r="Y207" s="24" t="s">
        <v>95</v>
      </c>
      <c r="Z207" s="102" t="s">
        <v>95</v>
      </c>
      <c r="AA207" s="99" t="s">
        <v>95</v>
      </c>
      <c r="AB207" s="24" t="s">
        <v>95</v>
      </c>
      <c r="AC207" s="24" t="s">
        <v>95</v>
      </c>
      <c r="AD207" s="102" t="s">
        <v>95</v>
      </c>
    </row>
    <row r="208" spans="14:30" x14ac:dyDescent="0.3">
      <c r="N208" s="51">
        <v>55061</v>
      </c>
      <c r="O208" s="99" t="s">
        <v>95</v>
      </c>
      <c r="P208" s="24" t="s">
        <v>95</v>
      </c>
      <c r="Q208" s="24" t="s">
        <v>95</v>
      </c>
      <c r="R208" s="102" t="s">
        <v>95</v>
      </c>
      <c r="S208" s="99" t="s">
        <v>95</v>
      </c>
      <c r="T208" s="24" t="s">
        <v>95</v>
      </c>
      <c r="U208" s="24" t="s">
        <v>95</v>
      </c>
      <c r="V208" s="102" t="s">
        <v>95</v>
      </c>
      <c r="W208" s="99" t="s">
        <v>95</v>
      </c>
      <c r="X208" s="24" t="s">
        <v>95</v>
      </c>
      <c r="Y208" s="24" t="s">
        <v>95</v>
      </c>
      <c r="Z208" s="102" t="s">
        <v>95</v>
      </c>
      <c r="AA208" s="99" t="s">
        <v>95</v>
      </c>
      <c r="AB208" s="24" t="s">
        <v>95</v>
      </c>
      <c r="AC208" s="24" t="s">
        <v>95</v>
      </c>
      <c r="AD208" s="102" t="s">
        <v>95</v>
      </c>
    </row>
    <row r="209" spans="14:14" x14ac:dyDescent="0.3">
      <c r="N209" s="51"/>
    </row>
    <row r="210" spans="14:14" x14ac:dyDescent="0.3">
      <c r="N210" s="51"/>
    </row>
    <row r="211" spans="14:14" x14ac:dyDescent="0.3">
      <c r="N211" s="51"/>
    </row>
    <row r="212" spans="14:14" x14ac:dyDescent="0.3">
      <c r="N212" s="51"/>
    </row>
    <row r="213" spans="14:14" x14ac:dyDescent="0.3">
      <c r="N213" s="51"/>
    </row>
    <row r="214" spans="14:14" x14ac:dyDescent="0.3">
      <c r="N214" s="51"/>
    </row>
    <row r="215" spans="14:14" x14ac:dyDescent="0.3">
      <c r="N215" s="51"/>
    </row>
    <row r="216" spans="14:14" x14ac:dyDescent="0.3">
      <c r="N216" s="51"/>
    </row>
    <row r="217" spans="14:14" x14ac:dyDescent="0.3">
      <c r="N217" s="51"/>
    </row>
    <row r="218" spans="14:14" x14ac:dyDescent="0.3">
      <c r="N218" s="51"/>
    </row>
    <row r="219" spans="14:14" x14ac:dyDescent="0.3">
      <c r="N219" s="51"/>
    </row>
    <row r="220" spans="14:14" x14ac:dyDescent="0.3">
      <c r="N220" s="51"/>
    </row>
    <row r="221" spans="14:14" x14ac:dyDescent="0.3">
      <c r="N221" s="51"/>
    </row>
    <row r="222" spans="14:14" x14ac:dyDescent="0.3">
      <c r="N222" s="51"/>
    </row>
    <row r="223" spans="14:14" x14ac:dyDescent="0.3">
      <c r="N223" s="51"/>
    </row>
    <row r="224" spans="14:14" x14ac:dyDescent="0.3">
      <c r="N224" s="51"/>
    </row>
    <row r="225" spans="14:14" x14ac:dyDescent="0.3">
      <c r="N225" s="51"/>
    </row>
    <row r="226" spans="14:14" x14ac:dyDescent="0.3">
      <c r="N226" s="51"/>
    </row>
    <row r="227" spans="14:14" x14ac:dyDescent="0.3">
      <c r="N227" s="51"/>
    </row>
    <row r="228" spans="14:14" x14ac:dyDescent="0.3">
      <c r="N228" s="51"/>
    </row>
    <row r="229" spans="14:14" x14ac:dyDescent="0.3">
      <c r="N229" s="51"/>
    </row>
    <row r="230" spans="14:14" x14ac:dyDescent="0.3">
      <c r="N230" s="51"/>
    </row>
    <row r="231" spans="14:14" x14ac:dyDescent="0.3">
      <c r="N231" s="51"/>
    </row>
    <row r="232" spans="14:14" x14ac:dyDescent="0.3">
      <c r="N232" s="51"/>
    </row>
    <row r="233" spans="14:14" x14ac:dyDescent="0.3">
      <c r="N233" s="51"/>
    </row>
    <row r="234" spans="14:14" x14ac:dyDescent="0.3">
      <c r="N234" s="51"/>
    </row>
    <row r="235" spans="14:14" x14ac:dyDescent="0.3">
      <c r="N235" s="51"/>
    </row>
    <row r="236" spans="14:14" x14ac:dyDescent="0.3">
      <c r="N236" s="51"/>
    </row>
    <row r="237" spans="14:14" x14ac:dyDescent="0.3">
      <c r="N237" s="51"/>
    </row>
    <row r="238" spans="14:14" x14ac:dyDescent="0.3">
      <c r="N238" s="51"/>
    </row>
    <row r="239" spans="14:14" x14ac:dyDescent="0.3">
      <c r="N239" s="51"/>
    </row>
    <row r="240" spans="14:14" x14ac:dyDescent="0.3">
      <c r="N240" s="51"/>
    </row>
    <row r="241" spans="14:14" x14ac:dyDescent="0.3">
      <c r="N241" s="51"/>
    </row>
    <row r="242" spans="14:14" x14ac:dyDescent="0.3">
      <c r="N242" s="51"/>
    </row>
    <row r="243" spans="14:14" x14ac:dyDescent="0.3">
      <c r="N243" s="51"/>
    </row>
    <row r="244" spans="14:14" x14ac:dyDescent="0.3">
      <c r="N244" s="51"/>
    </row>
    <row r="245" spans="14:14" x14ac:dyDescent="0.3">
      <c r="N245" s="51"/>
    </row>
    <row r="246" spans="14:14" x14ac:dyDescent="0.3">
      <c r="N246" s="51"/>
    </row>
    <row r="247" spans="14:14" x14ac:dyDescent="0.3">
      <c r="N247" s="51"/>
    </row>
    <row r="248" spans="14:14" x14ac:dyDescent="0.3">
      <c r="N248" s="51"/>
    </row>
    <row r="249" spans="14:14" x14ac:dyDescent="0.3">
      <c r="N249" s="51"/>
    </row>
    <row r="250" spans="14:14" x14ac:dyDescent="0.3">
      <c r="N250" s="51"/>
    </row>
    <row r="251" spans="14:14" x14ac:dyDescent="0.3">
      <c r="N251" s="51"/>
    </row>
    <row r="252" spans="14:14" x14ac:dyDescent="0.3">
      <c r="N252" s="51"/>
    </row>
    <row r="253" spans="14:14" x14ac:dyDescent="0.3">
      <c r="N253" s="51"/>
    </row>
    <row r="254" spans="14:14" x14ac:dyDescent="0.3">
      <c r="N254" s="51"/>
    </row>
    <row r="255" spans="14:14" x14ac:dyDescent="0.3">
      <c r="N255" s="51"/>
    </row>
    <row r="256" spans="14:14" x14ac:dyDescent="0.3">
      <c r="N256" s="51"/>
    </row>
    <row r="257" spans="14:14" x14ac:dyDescent="0.3">
      <c r="N257" s="51"/>
    </row>
    <row r="258" spans="14:14" x14ac:dyDescent="0.3">
      <c r="N258" s="51"/>
    </row>
    <row r="259" spans="14:14" x14ac:dyDescent="0.3">
      <c r="N259" s="51"/>
    </row>
    <row r="260" spans="14:14" x14ac:dyDescent="0.3">
      <c r="N260" s="51"/>
    </row>
    <row r="261" spans="14:14" x14ac:dyDescent="0.3">
      <c r="N261" s="51"/>
    </row>
    <row r="262" spans="14:14" x14ac:dyDescent="0.3">
      <c r="N262" s="51"/>
    </row>
    <row r="263" spans="14:14" x14ac:dyDescent="0.3">
      <c r="N263" s="51"/>
    </row>
    <row r="264" spans="14:14" x14ac:dyDescent="0.3">
      <c r="N264" s="51"/>
    </row>
    <row r="265" spans="14:14" x14ac:dyDescent="0.3">
      <c r="N265" s="51"/>
    </row>
    <row r="266" spans="14:14" x14ac:dyDescent="0.3">
      <c r="N266" s="51"/>
    </row>
    <row r="267" spans="14:14" x14ac:dyDescent="0.3">
      <c r="N267" s="51"/>
    </row>
    <row r="268" spans="14:14" x14ac:dyDescent="0.3">
      <c r="N268" s="51"/>
    </row>
    <row r="269" spans="14:14" x14ac:dyDescent="0.3">
      <c r="N269" s="51"/>
    </row>
    <row r="270" spans="14:14" x14ac:dyDescent="0.3">
      <c r="N270" s="51"/>
    </row>
    <row r="271" spans="14:14" x14ac:dyDescent="0.3">
      <c r="N271" s="51"/>
    </row>
    <row r="272" spans="14:14" x14ac:dyDescent="0.3">
      <c r="N272" s="51"/>
    </row>
    <row r="273" spans="14:14" x14ac:dyDescent="0.3">
      <c r="N273" s="51"/>
    </row>
    <row r="274" spans="14:14" x14ac:dyDescent="0.3">
      <c r="N274" s="51"/>
    </row>
    <row r="275" spans="14:14" x14ac:dyDescent="0.3">
      <c r="N275" s="51"/>
    </row>
    <row r="276" spans="14:14" x14ac:dyDescent="0.3">
      <c r="N276" s="51"/>
    </row>
    <row r="277" spans="14:14" x14ac:dyDescent="0.3">
      <c r="N277" s="51"/>
    </row>
    <row r="278" spans="14:14" x14ac:dyDescent="0.3">
      <c r="N278" s="51"/>
    </row>
    <row r="279" spans="14:14" x14ac:dyDescent="0.3">
      <c r="N279" s="51"/>
    </row>
    <row r="280" spans="14:14" x14ac:dyDescent="0.3">
      <c r="N280" s="51"/>
    </row>
    <row r="281" spans="14:14" x14ac:dyDescent="0.3">
      <c r="N281" s="51"/>
    </row>
    <row r="282" spans="14:14" x14ac:dyDescent="0.3">
      <c r="N282" s="51"/>
    </row>
    <row r="283" spans="14:14" x14ac:dyDescent="0.3">
      <c r="N283" s="51"/>
    </row>
    <row r="284" spans="14:14" x14ac:dyDescent="0.3">
      <c r="N284" s="51"/>
    </row>
    <row r="285" spans="14:14" x14ac:dyDescent="0.3">
      <c r="N285" s="51"/>
    </row>
    <row r="286" spans="14:14" x14ac:dyDescent="0.3">
      <c r="N286" s="51"/>
    </row>
    <row r="287" spans="14:14" x14ac:dyDescent="0.3">
      <c r="N287" s="51"/>
    </row>
    <row r="288" spans="14:14" x14ac:dyDescent="0.3">
      <c r="N288" s="51"/>
    </row>
    <row r="289" spans="14:14" x14ac:dyDescent="0.3">
      <c r="N289" s="51"/>
    </row>
    <row r="290" spans="14:14" x14ac:dyDescent="0.3">
      <c r="N290" s="51"/>
    </row>
    <row r="291" spans="14:14" x14ac:dyDescent="0.3">
      <c r="N291" s="51"/>
    </row>
    <row r="292" spans="14:14" x14ac:dyDescent="0.3">
      <c r="N292" s="51"/>
    </row>
    <row r="293" spans="14:14" x14ac:dyDescent="0.3">
      <c r="N293" s="51"/>
    </row>
    <row r="294" spans="14:14" x14ac:dyDescent="0.3">
      <c r="N294" s="51"/>
    </row>
    <row r="295" spans="14:14" x14ac:dyDescent="0.3">
      <c r="N295" s="51"/>
    </row>
    <row r="296" spans="14:14" x14ac:dyDescent="0.3">
      <c r="N296" s="51"/>
    </row>
    <row r="297" spans="14:14" x14ac:dyDescent="0.3">
      <c r="N297" s="51"/>
    </row>
    <row r="298" spans="14:14" x14ac:dyDescent="0.3">
      <c r="N298" s="51"/>
    </row>
    <row r="299" spans="14:14" x14ac:dyDescent="0.3">
      <c r="N299" s="51"/>
    </row>
    <row r="300" spans="14:14" x14ac:dyDescent="0.3">
      <c r="N300" s="51"/>
    </row>
    <row r="301" spans="14:14" x14ac:dyDescent="0.3">
      <c r="N301" s="51"/>
    </row>
    <row r="302" spans="14:14" x14ac:dyDescent="0.3">
      <c r="N302" s="51"/>
    </row>
    <row r="303" spans="14:14" x14ac:dyDescent="0.3">
      <c r="N303" s="51"/>
    </row>
    <row r="304" spans="14:14" x14ac:dyDescent="0.3">
      <c r="N304" s="51"/>
    </row>
    <row r="305" spans="14:14" x14ac:dyDescent="0.3">
      <c r="N305" s="51"/>
    </row>
    <row r="306" spans="14:14" x14ac:dyDescent="0.3">
      <c r="N306" s="51"/>
    </row>
    <row r="307" spans="14:14" x14ac:dyDescent="0.3">
      <c r="N307" s="51"/>
    </row>
    <row r="308" spans="14:14" x14ac:dyDescent="0.3">
      <c r="N308" s="51"/>
    </row>
    <row r="309" spans="14:14" x14ac:dyDescent="0.3">
      <c r="N309" s="51"/>
    </row>
    <row r="310" spans="14:14" x14ac:dyDescent="0.3">
      <c r="N310" s="51"/>
    </row>
    <row r="311" spans="14:14" x14ac:dyDescent="0.3">
      <c r="N311" s="51"/>
    </row>
    <row r="312" spans="14:14" x14ac:dyDescent="0.3">
      <c r="N312" s="51"/>
    </row>
    <row r="313" spans="14:14" x14ac:dyDescent="0.3">
      <c r="N313" s="51"/>
    </row>
    <row r="314" spans="14:14" x14ac:dyDescent="0.3">
      <c r="N314" s="51"/>
    </row>
    <row r="315" spans="14:14" x14ac:dyDescent="0.3">
      <c r="N315" s="51"/>
    </row>
    <row r="316" spans="14:14" x14ac:dyDescent="0.3">
      <c r="N316" s="51"/>
    </row>
    <row r="317" spans="14:14" x14ac:dyDescent="0.3">
      <c r="N317" s="51"/>
    </row>
    <row r="318" spans="14:14" x14ac:dyDescent="0.3">
      <c r="N318" s="51"/>
    </row>
    <row r="319" spans="14:14" x14ac:dyDescent="0.3">
      <c r="N319" s="51"/>
    </row>
    <row r="320" spans="14:14" x14ac:dyDescent="0.3">
      <c r="N320" s="51"/>
    </row>
    <row r="321" spans="14:14" x14ac:dyDescent="0.3">
      <c r="N321" s="51"/>
    </row>
    <row r="322" spans="14:14" x14ac:dyDescent="0.3">
      <c r="N322" s="51"/>
    </row>
    <row r="323" spans="14:14" x14ac:dyDescent="0.3">
      <c r="N323" s="51"/>
    </row>
    <row r="324" spans="14:14" x14ac:dyDescent="0.3">
      <c r="N324" s="51"/>
    </row>
    <row r="325" spans="14:14" x14ac:dyDescent="0.3">
      <c r="N325" s="51"/>
    </row>
    <row r="326" spans="14:14" x14ac:dyDescent="0.3">
      <c r="N326" s="51"/>
    </row>
    <row r="327" spans="14:14" x14ac:dyDescent="0.3">
      <c r="N327" s="51"/>
    </row>
    <row r="328" spans="14:14" x14ac:dyDescent="0.3">
      <c r="N328" s="51"/>
    </row>
    <row r="329" spans="14:14" x14ac:dyDescent="0.3">
      <c r="N329" s="51"/>
    </row>
    <row r="330" spans="14:14" x14ac:dyDescent="0.3">
      <c r="N330" s="51"/>
    </row>
    <row r="331" spans="14:14" x14ac:dyDescent="0.3">
      <c r="N331" s="51"/>
    </row>
    <row r="332" spans="14:14" x14ac:dyDescent="0.3">
      <c r="N332" s="51"/>
    </row>
    <row r="333" spans="14:14" x14ac:dyDescent="0.3">
      <c r="N333" s="51"/>
    </row>
    <row r="334" spans="14:14" x14ac:dyDescent="0.3">
      <c r="N334" s="51"/>
    </row>
    <row r="335" spans="14:14" x14ac:dyDescent="0.3">
      <c r="N335" s="51"/>
    </row>
    <row r="336" spans="14:14" x14ac:dyDescent="0.3">
      <c r="N336" s="51"/>
    </row>
    <row r="337" spans="14:14" x14ac:dyDescent="0.3">
      <c r="N337" s="51"/>
    </row>
    <row r="338" spans="14:14" x14ac:dyDescent="0.3">
      <c r="N338" s="51"/>
    </row>
    <row r="339" spans="14:14" x14ac:dyDescent="0.3">
      <c r="N339" s="51"/>
    </row>
    <row r="340" spans="14:14" x14ac:dyDescent="0.3">
      <c r="N340" s="51"/>
    </row>
    <row r="341" spans="14:14" x14ac:dyDescent="0.3">
      <c r="N341" s="51"/>
    </row>
    <row r="342" spans="14:14" x14ac:dyDescent="0.3">
      <c r="N342" s="51"/>
    </row>
    <row r="343" spans="14:14" x14ac:dyDescent="0.3">
      <c r="N343" s="51"/>
    </row>
    <row r="344" spans="14:14" x14ac:dyDescent="0.3">
      <c r="N344" s="51"/>
    </row>
    <row r="345" spans="14:14" x14ac:dyDescent="0.3">
      <c r="N345" s="51"/>
    </row>
    <row r="346" spans="14:14" x14ac:dyDescent="0.3">
      <c r="N346" s="51"/>
    </row>
    <row r="347" spans="14:14" x14ac:dyDescent="0.3">
      <c r="N347" s="51"/>
    </row>
    <row r="348" spans="14:14" x14ac:dyDescent="0.3">
      <c r="N348" s="51"/>
    </row>
    <row r="349" spans="14:14" x14ac:dyDescent="0.3">
      <c r="N349" s="51"/>
    </row>
    <row r="350" spans="14:14" x14ac:dyDescent="0.3">
      <c r="N350" s="51"/>
    </row>
    <row r="351" spans="14:14" x14ac:dyDescent="0.3">
      <c r="N351" s="51"/>
    </row>
    <row r="352" spans="14:14" x14ac:dyDescent="0.3">
      <c r="N352" s="51"/>
    </row>
    <row r="353" spans="14:14" x14ac:dyDescent="0.3">
      <c r="N353" s="51"/>
    </row>
    <row r="354" spans="14:14" x14ac:dyDescent="0.3">
      <c r="N354" s="51"/>
    </row>
    <row r="355" spans="14:14" x14ac:dyDescent="0.3">
      <c r="N355" s="51"/>
    </row>
    <row r="356" spans="14:14" x14ac:dyDescent="0.3">
      <c r="N356" s="51"/>
    </row>
    <row r="357" spans="14:14" x14ac:dyDescent="0.3">
      <c r="N357" s="51"/>
    </row>
    <row r="358" spans="14:14" x14ac:dyDescent="0.3">
      <c r="N358" s="51"/>
    </row>
    <row r="359" spans="14:14" x14ac:dyDescent="0.3">
      <c r="N359" s="51"/>
    </row>
    <row r="360" spans="14:14" x14ac:dyDescent="0.3">
      <c r="N360" s="51"/>
    </row>
    <row r="361" spans="14:14" x14ac:dyDescent="0.3">
      <c r="N361" s="51"/>
    </row>
    <row r="362" spans="14:14" x14ac:dyDescent="0.3">
      <c r="N362" s="51"/>
    </row>
    <row r="363" spans="14:14" x14ac:dyDescent="0.3">
      <c r="N363" s="51"/>
    </row>
    <row r="364" spans="14:14" x14ac:dyDescent="0.3">
      <c r="N364" s="51"/>
    </row>
    <row r="365" spans="14:14" x14ac:dyDescent="0.3">
      <c r="N365" s="51"/>
    </row>
    <row r="366" spans="14:14" x14ac:dyDescent="0.3">
      <c r="N366" s="51"/>
    </row>
    <row r="367" spans="14:14" x14ac:dyDescent="0.3">
      <c r="N367" s="51"/>
    </row>
    <row r="368" spans="14:14" x14ac:dyDescent="0.3">
      <c r="N368" s="51"/>
    </row>
    <row r="369" spans="14:14" x14ac:dyDescent="0.3">
      <c r="N369" s="51"/>
    </row>
    <row r="370" spans="14:14" x14ac:dyDescent="0.3">
      <c r="N370" s="51"/>
    </row>
    <row r="371" spans="14:14" x14ac:dyDescent="0.3">
      <c r="N371" s="51"/>
    </row>
    <row r="372" spans="14:14" x14ac:dyDescent="0.3">
      <c r="N372" s="51"/>
    </row>
    <row r="373" spans="14:14" x14ac:dyDescent="0.3">
      <c r="N373" s="51"/>
    </row>
    <row r="374" spans="14:14" x14ac:dyDescent="0.3">
      <c r="N374" s="51"/>
    </row>
    <row r="375" spans="14:14" x14ac:dyDescent="0.3">
      <c r="N375" s="51"/>
    </row>
    <row r="376" spans="14:14" x14ac:dyDescent="0.3">
      <c r="N376" s="51"/>
    </row>
    <row r="377" spans="14:14" x14ac:dyDescent="0.3">
      <c r="N377" s="51"/>
    </row>
    <row r="378" spans="14:14" x14ac:dyDescent="0.3">
      <c r="N378" s="51"/>
    </row>
    <row r="379" spans="14:14" x14ac:dyDescent="0.3">
      <c r="N379" s="51"/>
    </row>
    <row r="380" spans="14:14" x14ac:dyDescent="0.3">
      <c r="N380" s="51"/>
    </row>
    <row r="381" spans="14:14" x14ac:dyDescent="0.3">
      <c r="N381" s="51"/>
    </row>
    <row r="382" spans="14:14" x14ac:dyDescent="0.3">
      <c r="N382" s="51"/>
    </row>
    <row r="383" spans="14:14" x14ac:dyDescent="0.3">
      <c r="N383" s="51"/>
    </row>
    <row r="384" spans="14:14" x14ac:dyDescent="0.3">
      <c r="N384" s="51"/>
    </row>
    <row r="385" spans="14:14" x14ac:dyDescent="0.3">
      <c r="N385" s="51"/>
    </row>
    <row r="386" spans="14:14" x14ac:dyDescent="0.3">
      <c r="N386" s="51"/>
    </row>
    <row r="387" spans="14:14" x14ac:dyDescent="0.3">
      <c r="N387" s="51"/>
    </row>
    <row r="388" spans="14:14" x14ac:dyDescent="0.3">
      <c r="N388" s="51"/>
    </row>
    <row r="389" spans="14:14" x14ac:dyDescent="0.3">
      <c r="N389" s="51"/>
    </row>
    <row r="390" spans="14:14" x14ac:dyDescent="0.3">
      <c r="N390" s="51"/>
    </row>
    <row r="391" spans="14:14" x14ac:dyDescent="0.3">
      <c r="N391" s="51"/>
    </row>
    <row r="392" spans="14:14" x14ac:dyDescent="0.3">
      <c r="N392" s="51"/>
    </row>
    <row r="393" spans="14:14" x14ac:dyDescent="0.3">
      <c r="N393" s="51"/>
    </row>
    <row r="394" spans="14:14" x14ac:dyDescent="0.3">
      <c r="N394" s="51"/>
    </row>
    <row r="395" spans="14:14" x14ac:dyDescent="0.3">
      <c r="N395" s="51"/>
    </row>
    <row r="396" spans="14:14" x14ac:dyDescent="0.3">
      <c r="N396" s="51"/>
    </row>
    <row r="397" spans="14:14" x14ac:dyDescent="0.3">
      <c r="N397" s="51"/>
    </row>
    <row r="398" spans="14:14" x14ac:dyDescent="0.3">
      <c r="N398" s="51"/>
    </row>
    <row r="399" spans="14:14" x14ac:dyDescent="0.3">
      <c r="N399" s="51"/>
    </row>
    <row r="400" spans="14:14" x14ac:dyDescent="0.3">
      <c r="N400" s="51"/>
    </row>
    <row r="401" spans="14:14" x14ac:dyDescent="0.3">
      <c r="N401" s="51"/>
    </row>
    <row r="402" spans="14:14" x14ac:dyDescent="0.3">
      <c r="N402" s="51"/>
    </row>
    <row r="403" spans="14:14" x14ac:dyDescent="0.3">
      <c r="N403" s="51"/>
    </row>
    <row r="404" spans="14:14" x14ac:dyDescent="0.3">
      <c r="N404" s="51"/>
    </row>
    <row r="405" spans="14:14" x14ac:dyDescent="0.3">
      <c r="N405" s="51"/>
    </row>
    <row r="406" spans="14:14" x14ac:dyDescent="0.3">
      <c r="N406" s="51"/>
    </row>
    <row r="407" spans="14:14" x14ac:dyDescent="0.3">
      <c r="N407" s="51"/>
    </row>
    <row r="408" spans="14:14" x14ac:dyDescent="0.3">
      <c r="N408" s="51"/>
    </row>
    <row r="409" spans="14:14" x14ac:dyDescent="0.3">
      <c r="N409" s="51"/>
    </row>
    <row r="410" spans="14:14" x14ac:dyDescent="0.3">
      <c r="N410" s="51"/>
    </row>
    <row r="411" spans="14:14" x14ac:dyDescent="0.3">
      <c r="N411" s="51"/>
    </row>
    <row r="412" spans="14:14" x14ac:dyDescent="0.3">
      <c r="N412" s="51"/>
    </row>
    <row r="413" spans="14:14" x14ac:dyDescent="0.3">
      <c r="N413" s="51"/>
    </row>
    <row r="414" spans="14:14" x14ac:dyDescent="0.3">
      <c r="N414" s="51"/>
    </row>
    <row r="415" spans="14:14" x14ac:dyDescent="0.3">
      <c r="N415" s="51"/>
    </row>
    <row r="416" spans="14:14" x14ac:dyDescent="0.3">
      <c r="N416" s="51"/>
    </row>
    <row r="417" spans="14:14" x14ac:dyDescent="0.3">
      <c r="N417" s="51"/>
    </row>
    <row r="418" spans="14:14" x14ac:dyDescent="0.3">
      <c r="N418" s="51"/>
    </row>
    <row r="419" spans="14:14" x14ac:dyDescent="0.3">
      <c r="N419" s="51"/>
    </row>
    <row r="420" spans="14:14" x14ac:dyDescent="0.3">
      <c r="N420" s="51"/>
    </row>
  </sheetData>
  <mergeCells count="8">
    <mergeCell ref="A28:F28"/>
    <mergeCell ref="H28:M28"/>
    <mergeCell ref="A7:F7"/>
    <mergeCell ref="H7:M7"/>
    <mergeCell ref="A8:F8"/>
    <mergeCell ref="H8:M8"/>
    <mergeCell ref="A27:F27"/>
    <mergeCell ref="H27:M27"/>
  </mergeCells>
  <conditionalFormatting sqref="N6:N108">
    <cfRule type="expression" dxfId="5" priority="2">
      <formula>$O6=""</formula>
    </cfRule>
  </conditionalFormatting>
  <conditionalFormatting sqref="N110:N208">
    <cfRule type="expression" dxfId="4" priority="1">
      <formula>$O110=""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815D-0B43-481F-87B8-77BC519798B0}">
  <sheetPr codeName="Sheet6"/>
  <dimension ref="A1:V167"/>
  <sheetViews>
    <sheetView topLeftCell="A117" workbookViewId="0">
      <selection activeCell="A125" sqref="A125:XFD142"/>
    </sheetView>
  </sheetViews>
  <sheetFormatPr defaultColWidth="9.109375" defaultRowHeight="14.4" x14ac:dyDescent="0.3"/>
  <cols>
    <col min="1" max="13" width="13.6640625" style="50" customWidth="1"/>
    <col min="14" max="14" width="23.88671875" style="60" bestFit="1" customWidth="1"/>
    <col min="15" max="15" width="13.6640625" style="21" customWidth="1"/>
    <col min="16" max="16" width="20" style="21" customWidth="1"/>
    <col min="17" max="17" width="18.6640625" style="21" customWidth="1"/>
    <col min="18" max="18" width="20.44140625" style="21" customWidth="1"/>
    <col min="19" max="22" width="16.6640625" style="21" customWidth="1"/>
    <col min="23" max="16384" width="9.109375" style="50"/>
  </cols>
  <sheetData>
    <row r="1" spans="1:22" s="2" customFormat="1" ht="15.9" customHeight="1" x14ac:dyDescent="0.3">
      <c r="N1" s="42"/>
      <c r="O1" s="81"/>
      <c r="P1" s="82"/>
      <c r="Q1" s="82"/>
      <c r="R1" s="83"/>
      <c r="S1" s="81"/>
      <c r="T1" s="84"/>
      <c r="U1" s="82"/>
      <c r="V1" s="83"/>
    </row>
    <row r="2" spans="1:22" s="6" customFormat="1" ht="15.9" customHeight="1" x14ac:dyDescent="0.3">
      <c r="O2" s="85"/>
      <c r="P2" s="86"/>
      <c r="Q2" s="86"/>
      <c r="R2" s="87"/>
      <c r="S2" s="85"/>
      <c r="T2" s="86"/>
      <c r="U2" s="86"/>
      <c r="V2" s="87"/>
    </row>
    <row r="3" spans="1:22" s="6" customFormat="1" ht="15.9" customHeight="1" x14ac:dyDescent="0.3">
      <c r="O3" s="85"/>
      <c r="P3" s="86"/>
      <c r="Q3" s="86"/>
      <c r="R3" s="87"/>
      <c r="S3" s="86"/>
      <c r="T3" s="86"/>
      <c r="U3" s="86"/>
      <c r="V3" s="86"/>
    </row>
    <row r="4" spans="1:22" s="91" customFormat="1" ht="15.9" customHeight="1" x14ac:dyDescent="0.3">
      <c r="O4" s="85"/>
      <c r="P4" s="86"/>
      <c r="Q4" s="86"/>
      <c r="R4" s="87"/>
      <c r="S4" s="86"/>
      <c r="T4" s="86"/>
      <c r="U4" s="86"/>
      <c r="V4" s="86"/>
    </row>
    <row r="5" spans="1:22" s="93" customFormat="1" ht="35.1" customHeight="1" x14ac:dyDescent="0.3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N5" s="94" t="s">
        <v>0</v>
      </c>
      <c r="O5" s="95" t="s">
        <v>57</v>
      </c>
      <c r="P5" s="47" t="s">
        <v>58</v>
      </c>
      <c r="Q5" s="47" t="s">
        <v>59</v>
      </c>
      <c r="R5" s="96" t="s">
        <v>60</v>
      </c>
      <c r="S5" s="95" t="s">
        <v>29</v>
      </c>
      <c r="T5" s="47" t="s">
        <v>30</v>
      </c>
      <c r="U5" s="47" t="s">
        <v>31</v>
      </c>
      <c r="V5" s="96" t="s">
        <v>32</v>
      </c>
    </row>
    <row r="6" spans="1:22" ht="15" customHeigh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N6" s="30">
        <v>35155</v>
      </c>
      <c r="O6" s="115" t="s">
        <v>35</v>
      </c>
      <c r="P6" s="100" t="s">
        <v>35</v>
      </c>
      <c r="Q6" s="100" t="s">
        <v>35</v>
      </c>
      <c r="R6" s="101" t="s">
        <v>35</v>
      </c>
      <c r="S6" s="99">
        <v>58.652941112002701</v>
      </c>
      <c r="T6" s="24">
        <v>68.0416311565955</v>
      </c>
      <c r="U6" s="24">
        <v>69.084984040509298</v>
      </c>
      <c r="V6" s="102">
        <v>62.235978036968802</v>
      </c>
    </row>
    <row r="7" spans="1:22" x14ac:dyDescent="0.3">
      <c r="A7" s="190" t="s">
        <v>107</v>
      </c>
      <c r="B7" s="190"/>
      <c r="C7" s="190"/>
      <c r="D7" s="190"/>
      <c r="E7" s="190"/>
      <c r="F7" s="190"/>
      <c r="G7" s="114"/>
      <c r="H7" s="190" t="s">
        <v>108</v>
      </c>
      <c r="I7" s="190"/>
      <c r="J7" s="190"/>
      <c r="K7" s="190"/>
      <c r="L7" s="190"/>
      <c r="M7" s="190"/>
      <c r="N7" s="30">
        <v>35246</v>
      </c>
      <c r="O7" s="115" t="s">
        <v>35</v>
      </c>
      <c r="P7" s="100" t="s">
        <v>35</v>
      </c>
      <c r="Q7" s="100" t="s">
        <v>35</v>
      </c>
      <c r="R7" s="101" t="s">
        <v>35</v>
      </c>
      <c r="S7" s="99">
        <v>62.283806577111498</v>
      </c>
      <c r="T7" s="24">
        <v>70.062064786328605</v>
      </c>
      <c r="U7" s="24">
        <v>67.876823404338793</v>
      </c>
      <c r="V7" s="102">
        <v>62.951605764137</v>
      </c>
    </row>
    <row r="8" spans="1:22" x14ac:dyDescent="0.3">
      <c r="A8" s="190" t="s">
        <v>94</v>
      </c>
      <c r="B8" s="190"/>
      <c r="C8" s="190"/>
      <c r="D8" s="190"/>
      <c r="E8" s="190"/>
      <c r="F8" s="190"/>
      <c r="H8" s="190" t="s">
        <v>94</v>
      </c>
      <c r="I8" s="190"/>
      <c r="J8" s="190"/>
      <c r="K8" s="190"/>
      <c r="L8" s="190"/>
      <c r="M8" s="190"/>
      <c r="N8" s="30">
        <v>35338</v>
      </c>
      <c r="O8" s="115" t="s">
        <v>35</v>
      </c>
      <c r="P8" s="100" t="s">
        <v>35</v>
      </c>
      <c r="Q8" s="100" t="s">
        <v>35</v>
      </c>
      <c r="R8" s="101" t="s">
        <v>35</v>
      </c>
      <c r="S8" s="99">
        <v>65.793962613980895</v>
      </c>
      <c r="T8" s="24">
        <v>71.480379825778897</v>
      </c>
      <c r="U8" s="24">
        <v>69.723725984910701</v>
      </c>
      <c r="V8" s="102">
        <v>64.057315161258899</v>
      </c>
    </row>
    <row r="9" spans="1:22" x14ac:dyDescent="0.3">
      <c r="N9" s="30">
        <v>35430</v>
      </c>
      <c r="O9" s="115" t="s">
        <v>35</v>
      </c>
      <c r="P9" s="100" t="s">
        <v>35</v>
      </c>
      <c r="Q9" s="100" t="s">
        <v>35</v>
      </c>
      <c r="R9" s="101" t="s">
        <v>35</v>
      </c>
      <c r="S9" s="99">
        <v>65.508679251639293</v>
      </c>
      <c r="T9" s="24">
        <v>70.383507787046298</v>
      </c>
      <c r="U9" s="24">
        <v>74.314060345067702</v>
      </c>
      <c r="V9" s="102">
        <v>65.114210478764804</v>
      </c>
    </row>
    <row r="10" spans="1:22" x14ac:dyDescent="0.3">
      <c r="N10" s="30">
        <v>35520</v>
      </c>
      <c r="O10" s="115" t="s">
        <v>35</v>
      </c>
      <c r="P10" s="100" t="s">
        <v>35</v>
      </c>
      <c r="Q10" s="100" t="s">
        <v>35</v>
      </c>
      <c r="R10" s="101" t="s">
        <v>35</v>
      </c>
      <c r="S10" s="99">
        <v>66.010316053381999</v>
      </c>
      <c r="T10" s="24">
        <v>70.377489508271793</v>
      </c>
      <c r="U10" s="24">
        <v>76.478958258031099</v>
      </c>
      <c r="V10" s="102">
        <v>67.677552300273703</v>
      </c>
    </row>
    <row r="11" spans="1:22" x14ac:dyDescent="0.3">
      <c r="N11" s="30">
        <v>35611</v>
      </c>
      <c r="O11" s="115" t="s">
        <v>35</v>
      </c>
      <c r="P11" s="100" t="s">
        <v>35</v>
      </c>
      <c r="Q11" s="100" t="s">
        <v>35</v>
      </c>
      <c r="R11" s="101" t="s">
        <v>35</v>
      </c>
      <c r="S11" s="99">
        <v>69.949822528248106</v>
      </c>
      <c r="T11" s="24">
        <v>73.168134337899104</v>
      </c>
      <c r="U11" s="24">
        <v>76.959647530660007</v>
      </c>
      <c r="V11" s="102">
        <v>70.996624357981204</v>
      </c>
    </row>
    <row r="12" spans="1:22" x14ac:dyDescent="0.3">
      <c r="N12" s="30">
        <v>35703</v>
      </c>
      <c r="O12" s="115" t="s">
        <v>35</v>
      </c>
      <c r="P12" s="100" t="s">
        <v>35</v>
      </c>
      <c r="Q12" s="100" t="s">
        <v>35</v>
      </c>
      <c r="R12" s="101" t="s">
        <v>35</v>
      </c>
      <c r="S12" s="99">
        <v>74.982031061285099</v>
      </c>
      <c r="T12" s="24">
        <v>77.096895799952705</v>
      </c>
      <c r="U12" s="24">
        <v>79.205917614806197</v>
      </c>
      <c r="V12" s="102">
        <v>72.527855651085204</v>
      </c>
    </row>
    <row r="13" spans="1:22" x14ac:dyDescent="0.3">
      <c r="N13" s="30">
        <v>35795</v>
      </c>
      <c r="O13" s="115" t="s">
        <v>35</v>
      </c>
      <c r="P13" s="100" t="s">
        <v>35</v>
      </c>
      <c r="Q13" s="100" t="s">
        <v>35</v>
      </c>
      <c r="R13" s="101" t="s">
        <v>35</v>
      </c>
      <c r="S13" s="99">
        <v>77.378829800269102</v>
      </c>
      <c r="T13" s="24">
        <v>79.085793895670093</v>
      </c>
      <c r="U13" s="24">
        <v>82.092815190404806</v>
      </c>
      <c r="V13" s="102">
        <v>73.217725523527207</v>
      </c>
    </row>
    <row r="14" spans="1:22" x14ac:dyDescent="0.3">
      <c r="N14" s="30">
        <v>35885</v>
      </c>
      <c r="O14" s="115" t="s">
        <v>35</v>
      </c>
      <c r="P14" s="100" t="s">
        <v>35</v>
      </c>
      <c r="Q14" s="100" t="s">
        <v>35</v>
      </c>
      <c r="R14" s="101" t="s">
        <v>35</v>
      </c>
      <c r="S14" s="99">
        <v>77.7788585107632</v>
      </c>
      <c r="T14" s="24">
        <v>79.321052424956207</v>
      </c>
      <c r="U14" s="24">
        <v>83.521879686183595</v>
      </c>
      <c r="V14" s="102">
        <v>74.818976265133003</v>
      </c>
    </row>
    <row r="15" spans="1:22" x14ac:dyDescent="0.3">
      <c r="N15" s="30">
        <v>35976</v>
      </c>
      <c r="O15" s="115" t="s">
        <v>35</v>
      </c>
      <c r="P15" s="100" t="s">
        <v>35</v>
      </c>
      <c r="Q15" s="100" t="s">
        <v>35</v>
      </c>
      <c r="R15" s="101" t="s">
        <v>35</v>
      </c>
      <c r="S15" s="99">
        <v>78.434689980951006</v>
      </c>
      <c r="T15" s="24">
        <v>79.706438310578605</v>
      </c>
      <c r="U15" s="24">
        <v>84.694620164112607</v>
      </c>
      <c r="V15" s="102">
        <v>77.344326640036897</v>
      </c>
    </row>
    <row r="16" spans="1:22" x14ac:dyDescent="0.3">
      <c r="N16" s="30">
        <v>36068</v>
      </c>
      <c r="O16" s="115" t="s">
        <v>35</v>
      </c>
      <c r="P16" s="100" t="s">
        <v>35</v>
      </c>
      <c r="Q16" s="100" t="s">
        <v>35</v>
      </c>
      <c r="R16" s="101" t="s">
        <v>35</v>
      </c>
      <c r="S16" s="99">
        <v>80.248552436574798</v>
      </c>
      <c r="T16" s="24">
        <v>81.434204122990593</v>
      </c>
      <c r="U16" s="24">
        <v>85.004453496422002</v>
      </c>
      <c r="V16" s="102">
        <v>79.941756070010399</v>
      </c>
    </row>
    <row r="17" spans="1:22" x14ac:dyDescent="0.3">
      <c r="N17" s="30">
        <v>36160</v>
      </c>
      <c r="O17" s="115" t="s">
        <v>35</v>
      </c>
      <c r="P17" s="100" t="s">
        <v>35</v>
      </c>
      <c r="Q17" s="100" t="s">
        <v>35</v>
      </c>
      <c r="R17" s="101" t="s">
        <v>35</v>
      </c>
      <c r="S17" s="99">
        <v>82.659075417157297</v>
      </c>
      <c r="T17" s="24">
        <v>84.118221694555999</v>
      </c>
      <c r="U17" s="24">
        <v>85.574992013438901</v>
      </c>
      <c r="V17" s="102">
        <v>82.159359742779699</v>
      </c>
    </row>
    <row r="18" spans="1:22" x14ac:dyDescent="0.3">
      <c r="N18" s="30">
        <v>36250</v>
      </c>
      <c r="O18" s="115" t="s">
        <v>35</v>
      </c>
      <c r="P18" s="100" t="s">
        <v>35</v>
      </c>
      <c r="Q18" s="100" t="s">
        <v>35</v>
      </c>
      <c r="R18" s="101" t="s">
        <v>35</v>
      </c>
      <c r="S18" s="99">
        <v>85.484235754006804</v>
      </c>
      <c r="T18" s="24">
        <v>86.862436981667003</v>
      </c>
      <c r="U18" s="24">
        <v>87.878251386721203</v>
      </c>
      <c r="V18" s="102">
        <v>84.6841677570267</v>
      </c>
    </row>
    <row r="19" spans="1:22" x14ac:dyDescent="0.3">
      <c r="N19" s="30">
        <v>36341</v>
      </c>
      <c r="O19" s="115" t="s">
        <v>35</v>
      </c>
      <c r="P19" s="100" t="s">
        <v>35</v>
      </c>
      <c r="Q19" s="100" t="s">
        <v>35</v>
      </c>
      <c r="R19" s="101" t="s">
        <v>35</v>
      </c>
      <c r="S19" s="99">
        <v>89.3805559106316</v>
      </c>
      <c r="T19" s="24">
        <v>87.964470288591301</v>
      </c>
      <c r="U19" s="24">
        <v>91.080328856918797</v>
      </c>
      <c r="V19" s="102">
        <v>86.908459728377395</v>
      </c>
    </row>
    <row r="20" spans="1:22" x14ac:dyDescent="0.3">
      <c r="N20" s="30">
        <v>36433</v>
      </c>
      <c r="O20" s="115" t="s">
        <v>35</v>
      </c>
      <c r="P20" s="100" t="s">
        <v>35</v>
      </c>
      <c r="Q20" s="100" t="s">
        <v>35</v>
      </c>
      <c r="R20" s="101" t="s">
        <v>35</v>
      </c>
      <c r="S20" s="99">
        <v>90.819095021563697</v>
      </c>
      <c r="T20" s="24">
        <v>88.328596893632195</v>
      </c>
      <c r="U20" s="24">
        <v>93.6965625215785</v>
      </c>
      <c r="V20" s="102">
        <v>88.749882230303498</v>
      </c>
    </row>
    <row r="21" spans="1:22" x14ac:dyDescent="0.3">
      <c r="N21" s="30">
        <v>36525</v>
      </c>
      <c r="O21" s="115" t="s">
        <v>35</v>
      </c>
      <c r="P21" s="100" t="s">
        <v>35</v>
      </c>
      <c r="Q21" s="100" t="s">
        <v>35</v>
      </c>
      <c r="R21" s="101" t="s">
        <v>35</v>
      </c>
      <c r="S21" s="99">
        <v>90.532254850918903</v>
      </c>
      <c r="T21" s="24">
        <v>90.816814133478402</v>
      </c>
      <c r="U21" s="24">
        <v>94.963537511734899</v>
      </c>
      <c r="V21" s="102">
        <v>91.281219877605594</v>
      </c>
    </row>
    <row r="22" spans="1:22" x14ac:dyDescent="0.3">
      <c r="N22" s="30">
        <v>36616</v>
      </c>
      <c r="O22" s="115">
        <v>85.327550872710503</v>
      </c>
      <c r="P22" s="100">
        <v>90.429042505751497</v>
      </c>
      <c r="Q22" s="100">
        <v>89.255635772740305</v>
      </c>
      <c r="R22" s="101">
        <v>93.025570972909705</v>
      </c>
      <c r="S22" s="99">
        <v>93.090141057656595</v>
      </c>
      <c r="T22" s="24">
        <v>94.703717681447003</v>
      </c>
      <c r="U22" s="24">
        <v>96.310849169739498</v>
      </c>
      <c r="V22" s="102">
        <v>95.729178868942398</v>
      </c>
    </row>
    <row r="23" spans="1:22" x14ac:dyDescent="0.3">
      <c r="N23" s="30">
        <v>36707</v>
      </c>
      <c r="O23" s="115">
        <v>93.304329033557195</v>
      </c>
      <c r="P23" s="100">
        <v>103.80134288291799</v>
      </c>
      <c r="Q23" s="100">
        <v>99.363262449110806</v>
      </c>
      <c r="R23" s="101">
        <v>99.139003887853605</v>
      </c>
      <c r="S23" s="99">
        <v>98.335930077556</v>
      </c>
      <c r="T23" s="24">
        <v>98.352483366985595</v>
      </c>
      <c r="U23" s="24">
        <v>98.375999843662498</v>
      </c>
      <c r="V23" s="102">
        <v>100.390433063231</v>
      </c>
    </row>
    <row r="24" spans="1:22" x14ac:dyDescent="0.3">
      <c r="N24" s="30">
        <v>36799</v>
      </c>
      <c r="O24" s="115">
        <v>98.311431665988195</v>
      </c>
      <c r="P24" s="100">
        <v>96.212644478135601</v>
      </c>
      <c r="Q24" s="100">
        <v>98.056323896571499</v>
      </c>
      <c r="R24" s="101">
        <v>100.879195012257</v>
      </c>
      <c r="S24" s="99">
        <v>100.988623339075</v>
      </c>
      <c r="T24" s="24">
        <v>99.7546434137153</v>
      </c>
      <c r="U24" s="24">
        <v>99.358002327296404</v>
      </c>
      <c r="V24" s="102">
        <v>100.48190311710999</v>
      </c>
    </row>
    <row r="25" spans="1:22" x14ac:dyDescent="0.3">
      <c r="N25" s="30">
        <v>36891</v>
      </c>
      <c r="O25" s="115">
        <v>100</v>
      </c>
      <c r="P25" s="100">
        <v>100</v>
      </c>
      <c r="Q25" s="100">
        <v>100</v>
      </c>
      <c r="R25" s="101">
        <v>100</v>
      </c>
      <c r="S25" s="99">
        <v>100</v>
      </c>
      <c r="T25" s="24">
        <v>100</v>
      </c>
      <c r="U25" s="24">
        <v>100</v>
      </c>
      <c r="V25" s="102">
        <v>100</v>
      </c>
    </row>
    <row r="26" spans="1:22" x14ac:dyDescent="0.3">
      <c r="A26" s="190" t="s">
        <v>109</v>
      </c>
      <c r="B26" s="190"/>
      <c r="C26" s="190"/>
      <c r="D26" s="190"/>
      <c r="E26" s="190"/>
      <c r="F26" s="190"/>
      <c r="G26" s="114"/>
      <c r="H26" s="190" t="s">
        <v>110</v>
      </c>
      <c r="I26" s="190"/>
      <c r="J26" s="190"/>
      <c r="K26" s="190"/>
      <c r="L26" s="190"/>
      <c r="M26" s="190"/>
      <c r="N26" s="30">
        <v>36981</v>
      </c>
      <c r="O26" s="115">
        <v>94.737604315705099</v>
      </c>
      <c r="P26" s="100">
        <v>102.248671958222</v>
      </c>
      <c r="Q26" s="100">
        <v>103.860638151518</v>
      </c>
      <c r="R26" s="101">
        <v>103.482625709724</v>
      </c>
      <c r="S26" s="99">
        <v>100.292556084694</v>
      </c>
      <c r="T26" s="24">
        <v>101.561680857754</v>
      </c>
      <c r="U26" s="24">
        <v>102.223160130899</v>
      </c>
      <c r="V26" s="102">
        <v>104.257190163475</v>
      </c>
    </row>
    <row r="27" spans="1:22" x14ac:dyDescent="0.3">
      <c r="A27" s="190" t="s">
        <v>94</v>
      </c>
      <c r="B27" s="190"/>
      <c r="C27" s="190"/>
      <c r="D27" s="190"/>
      <c r="E27" s="190"/>
      <c r="F27" s="190"/>
      <c r="H27" s="190" t="s">
        <v>94</v>
      </c>
      <c r="I27" s="190"/>
      <c r="J27" s="190"/>
      <c r="K27" s="190"/>
      <c r="L27" s="190"/>
      <c r="M27" s="190"/>
      <c r="N27" s="30">
        <v>37072</v>
      </c>
      <c r="O27" s="115">
        <v>99.713790958640203</v>
      </c>
      <c r="P27" s="100">
        <v>108.67500896167</v>
      </c>
      <c r="Q27" s="100">
        <v>101.807006155377</v>
      </c>
      <c r="R27" s="101">
        <v>111.876017815601</v>
      </c>
      <c r="S27" s="99">
        <v>102.60128667173799</v>
      </c>
      <c r="T27" s="24">
        <v>102.94106902356801</v>
      </c>
      <c r="U27" s="24">
        <v>105.492054894904</v>
      </c>
      <c r="V27" s="102">
        <v>110.034329700605</v>
      </c>
    </row>
    <row r="28" spans="1:22" x14ac:dyDescent="0.3">
      <c r="N28" s="30">
        <v>37164</v>
      </c>
      <c r="O28" s="115">
        <v>100.13667950023201</v>
      </c>
      <c r="P28" s="100">
        <v>102.44508573043601</v>
      </c>
      <c r="Q28" s="100">
        <v>105.198036782822</v>
      </c>
      <c r="R28" s="101">
        <v>114.10459491312901</v>
      </c>
      <c r="S28" s="99">
        <v>103.341350380094</v>
      </c>
      <c r="T28" s="24">
        <v>102.749108892431</v>
      </c>
      <c r="U28" s="24">
        <v>107.70312376603</v>
      </c>
      <c r="V28" s="102">
        <v>112.554069385923</v>
      </c>
    </row>
    <row r="29" spans="1:22" x14ac:dyDescent="0.3">
      <c r="N29" s="30">
        <v>37256</v>
      </c>
      <c r="O29" s="115">
        <v>96.668661891414402</v>
      </c>
      <c r="P29" s="100">
        <v>103.292302003462</v>
      </c>
      <c r="Q29" s="100">
        <v>103.706075287628</v>
      </c>
      <c r="R29" s="101">
        <v>113.72747887210301</v>
      </c>
      <c r="S29" s="99">
        <v>102.556878601598</v>
      </c>
      <c r="T29" s="24">
        <v>102.744832198095</v>
      </c>
      <c r="U29" s="24">
        <v>108.54519293706799</v>
      </c>
      <c r="V29" s="102">
        <v>113.587776648</v>
      </c>
    </row>
    <row r="30" spans="1:22" x14ac:dyDescent="0.3">
      <c r="N30" s="30">
        <v>37346</v>
      </c>
      <c r="O30" s="115">
        <v>97.668331645741404</v>
      </c>
      <c r="P30" s="100">
        <v>109.356969435203</v>
      </c>
      <c r="Q30" s="100">
        <v>113.626386323079</v>
      </c>
      <c r="R30" s="101">
        <v>121.46441589568801</v>
      </c>
      <c r="S30" s="99">
        <v>103.536635385851</v>
      </c>
      <c r="T30" s="24">
        <v>103.954861018724</v>
      </c>
      <c r="U30" s="24">
        <v>109.824754172784</v>
      </c>
      <c r="V30" s="102">
        <v>117.121061212905</v>
      </c>
    </row>
    <row r="31" spans="1:22" x14ac:dyDescent="0.3">
      <c r="N31" s="30">
        <v>37437</v>
      </c>
      <c r="O31" s="115">
        <v>101.07701551318399</v>
      </c>
      <c r="P31" s="100">
        <v>106.90219797293599</v>
      </c>
      <c r="Q31" s="100">
        <v>113.310346986406</v>
      </c>
      <c r="R31" s="101">
        <v>127.738637173622</v>
      </c>
      <c r="S31" s="99">
        <v>106.27174427550101</v>
      </c>
      <c r="T31" s="24">
        <v>106.90636098370101</v>
      </c>
      <c r="U31" s="24">
        <v>112.590365003812</v>
      </c>
      <c r="V31" s="102">
        <v>122.33472452189</v>
      </c>
    </row>
    <row r="32" spans="1:22" x14ac:dyDescent="0.3">
      <c r="N32" s="30">
        <v>37529</v>
      </c>
      <c r="O32" s="115">
        <v>106.196043306726</v>
      </c>
      <c r="P32" s="100">
        <v>110.976306926644</v>
      </c>
      <c r="Q32" s="100">
        <v>119.644879967864</v>
      </c>
      <c r="R32" s="101">
        <v>132.285505762871</v>
      </c>
      <c r="S32" s="99">
        <v>108.66344535773899</v>
      </c>
      <c r="T32" s="24">
        <v>110.64318231083899</v>
      </c>
      <c r="U32" s="24">
        <v>116.971407686212</v>
      </c>
      <c r="V32" s="102">
        <v>127.459142158638</v>
      </c>
    </row>
    <row r="33" spans="1:22" x14ac:dyDescent="0.3">
      <c r="N33" s="30">
        <v>37621</v>
      </c>
      <c r="O33" s="115">
        <v>110.239148091641</v>
      </c>
      <c r="P33" s="100">
        <v>116.49755329806101</v>
      </c>
      <c r="Q33" s="100">
        <v>125.04014820314499</v>
      </c>
      <c r="R33" s="101">
        <v>140.58069788046299</v>
      </c>
      <c r="S33" s="99">
        <v>109.97914237745699</v>
      </c>
      <c r="T33" s="24">
        <v>112.097721761888</v>
      </c>
      <c r="U33" s="24">
        <v>121.004131587572</v>
      </c>
      <c r="V33" s="102">
        <v>131.38037901208901</v>
      </c>
    </row>
    <row r="34" spans="1:22" x14ac:dyDescent="0.3">
      <c r="N34" s="30">
        <v>37711</v>
      </c>
      <c r="O34" s="115">
        <v>105.510579888099</v>
      </c>
      <c r="P34" s="100">
        <v>116.76210445695401</v>
      </c>
      <c r="Q34" s="100">
        <v>124.62518130993401</v>
      </c>
      <c r="R34" s="101">
        <v>142.57396841461701</v>
      </c>
      <c r="S34" s="99">
        <v>112.654114181941</v>
      </c>
      <c r="T34" s="24">
        <v>112.301700464077</v>
      </c>
      <c r="U34" s="24">
        <v>124.89140233547499</v>
      </c>
      <c r="V34" s="102">
        <v>135.69636288044299</v>
      </c>
    </row>
    <row r="35" spans="1:22" x14ac:dyDescent="0.3">
      <c r="N35" s="30">
        <v>37802</v>
      </c>
      <c r="O35" s="115">
        <v>120.476648823072</v>
      </c>
      <c r="P35" s="100">
        <v>119.681073639643</v>
      </c>
      <c r="Q35" s="100">
        <v>135.99863710023399</v>
      </c>
      <c r="R35" s="101">
        <v>152.39507322429401</v>
      </c>
      <c r="S35" s="99">
        <v>116.277379553533</v>
      </c>
      <c r="T35" s="24">
        <v>113.67362574686101</v>
      </c>
      <c r="U35" s="24">
        <v>128.737874365176</v>
      </c>
      <c r="V35" s="102">
        <v>140.69268307824001</v>
      </c>
    </row>
    <row r="36" spans="1:22" x14ac:dyDescent="0.3">
      <c r="N36" s="30">
        <v>37894</v>
      </c>
      <c r="O36" s="115">
        <v>114.883256228189</v>
      </c>
      <c r="P36" s="100">
        <v>115.62412493512301</v>
      </c>
      <c r="Q36" s="100">
        <v>145.08236017258301</v>
      </c>
      <c r="R36" s="101">
        <v>161.26472191479201</v>
      </c>
      <c r="S36" s="99">
        <v>118.460744635319</v>
      </c>
      <c r="T36" s="24">
        <v>116.67752689432901</v>
      </c>
      <c r="U36" s="24">
        <v>132.63807749258399</v>
      </c>
      <c r="V36" s="102">
        <v>143.74686060387299</v>
      </c>
    </row>
    <row r="37" spans="1:22" x14ac:dyDescent="0.3">
      <c r="N37" s="30">
        <v>37986</v>
      </c>
      <c r="O37" s="115">
        <v>122.748297044258</v>
      </c>
      <c r="P37" s="100">
        <v>126.36112656821</v>
      </c>
      <c r="Q37" s="100">
        <v>145.993422461405</v>
      </c>
      <c r="R37" s="101">
        <v>161.33631646841701</v>
      </c>
      <c r="S37" s="99">
        <v>120.674693554572</v>
      </c>
      <c r="T37" s="24">
        <v>120.568445404134</v>
      </c>
      <c r="U37" s="24">
        <v>138.13777883207101</v>
      </c>
      <c r="V37" s="102">
        <v>146.74235489023999</v>
      </c>
    </row>
    <row r="38" spans="1:22" x14ac:dyDescent="0.3">
      <c r="N38" s="30">
        <v>38077</v>
      </c>
      <c r="O38" s="115">
        <v>133.88282381635</v>
      </c>
      <c r="P38" s="100">
        <v>128.4803844779</v>
      </c>
      <c r="Q38" s="100">
        <v>153.90223031456401</v>
      </c>
      <c r="R38" s="101">
        <v>170.667712689561</v>
      </c>
      <c r="S38" s="99">
        <v>125.01185474723501</v>
      </c>
      <c r="T38" s="24">
        <v>126.739340691761</v>
      </c>
      <c r="U38" s="24">
        <v>145.31919181972501</v>
      </c>
      <c r="V38" s="102">
        <v>153.744912449537</v>
      </c>
    </row>
    <row r="39" spans="1:22" x14ac:dyDescent="0.3">
      <c r="A39" s="109"/>
      <c r="N39" s="30">
        <v>38168</v>
      </c>
      <c r="O39" s="115">
        <v>125.956455841523</v>
      </c>
      <c r="P39" s="100">
        <v>133.73348742305399</v>
      </c>
      <c r="Q39" s="100">
        <v>163.00148096830199</v>
      </c>
      <c r="R39" s="101">
        <v>174.892428136673</v>
      </c>
      <c r="S39" s="99">
        <v>129.83104210081399</v>
      </c>
      <c r="T39" s="24">
        <v>133.78682518279101</v>
      </c>
      <c r="U39" s="24">
        <v>152.214895756403</v>
      </c>
      <c r="V39" s="102">
        <v>162.65379371252001</v>
      </c>
    </row>
    <row r="40" spans="1:22" ht="15.6" x14ac:dyDescent="0.3">
      <c r="A40" s="116" t="s">
        <v>61</v>
      </c>
      <c r="N40" s="30">
        <v>38260</v>
      </c>
      <c r="O40" s="115">
        <v>135.95084663725601</v>
      </c>
      <c r="P40" s="100">
        <v>139.498743928929</v>
      </c>
      <c r="Q40" s="100">
        <v>168.589162645648</v>
      </c>
      <c r="R40" s="101">
        <v>185.35388595110101</v>
      </c>
      <c r="S40" s="99">
        <v>134.516006268246</v>
      </c>
      <c r="T40" s="24">
        <v>135.17244972813299</v>
      </c>
      <c r="U40" s="24">
        <v>155.63790921784801</v>
      </c>
      <c r="V40" s="102">
        <v>166.89673865005699</v>
      </c>
    </row>
    <row r="41" spans="1:22" x14ac:dyDescent="0.3">
      <c r="N41" s="30">
        <v>38352</v>
      </c>
      <c r="O41" s="115">
        <v>140.24332613174201</v>
      </c>
      <c r="P41" s="100">
        <v>139.847278102253</v>
      </c>
      <c r="Q41" s="100">
        <v>172.67370725993499</v>
      </c>
      <c r="R41" s="101">
        <v>187.32738137624699</v>
      </c>
      <c r="S41" s="99">
        <v>139.204031684142</v>
      </c>
      <c r="T41" s="24">
        <v>136.046425417259</v>
      </c>
      <c r="U41" s="24">
        <v>159.316681525641</v>
      </c>
      <c r="V41" s="102">
        <v>168.55955832655499</v>
      </c>
    </row>
    <row r="42" spans="1:22" x14ac:dyDescent="0.3">
      <c r="N42" s="30">
        <v>38442</v>
      </c>
      <c r="O42" s="115">
        <v>150.99454446149099</v>
      </c>
      <c r="P42" s="100">
        <v>147.443170136205</v>
      </c>
      <c r="Q42" s="100">
        <v>187.764632900614</v>
      </c>
      <c r="R42" s="101">
        <v>197.266423801153</v>
      </c>
      <c r="S42" s="99">
        <v>144.45891327102899</v>
      </c>
      <c r="T42" s="24">
        <v>143.82331826700999</v>
      </c>
      <c r="U42" s="24">
        <v>169.67352836064799</v>
      </c>
      <c r="V42" s="102">
        <v>174.436665330956</v>
      </c>
    </row>
    <row r="43" spans="1:22" x14ac:dyDescent="0.3">
      <c r="N43" s="30">
        <v>38533</v>
      </c>
      <c r="O43" s="115">
        <v>155.001727020727</v>
      </c>
      <c r="P43" s="100">
        <v>152.21529846150801</v>
      </c>
      <c r="Q43" s="100">
        <v>200.09783852286901</v>
      </c>
      <c r="R43" s="101">
        <v>200.82996326605101</v>
      </c>
      <c r="S43" s="99">
        <v>150.580622710575</v>
      </c>
      <c r="T43" s="24">
        <v>152.98260015982501</v>
      </c>
      <c r="U43" s="24">
        <v>182.18666503797499</v>
      </c>
      <c r="V43" s="102">
        <v>183.98169129828301</v>
      </c>
    </row>
    <row r="44" spans="1:22" x14ac:dyDescent="0.3">
      <c r="N44" s="30">
        <v>38625</v>
      </c>
      <c r="O44" s="115">
        <v>158.90428766921701</v>
      </c>
      <c r="P44" s="100">
        <v>152.61965233020899</v>
      </c>
      <c r="Q44" s="100">
        <v>202.93081650217599</v>
      </c>
      <c r="R44" s="101">
        <v>212.17362603015999</v>
      </c>
      <c r="S44" s="99">
        <v>155.452486322141</v>
      </c>
      <c r="T44" s="24">
        <v>156.29272422045901</v>
      </c>
      <c r="U44" s="24">
        <v>183.504033124957</v>
      </c>
      <c r="V44" s="102">
        <v>189.99411247994399</v>
      </c>
    </row>
    <row r="45" spans="1:22" x14ac:dyDescent="0.3">
      <c r="N45" s="30">
        <v>38717</v>
      </c>
      <c r="O45" s="115">
        <v>167.24568613716701</v>
      </c>
      <c r="P45" s="100">
        <v>164.40385482849601</v>
      </c>
      <c r="Q45" s="100">
        <v>200.823442225831</v>
      </c>
      <c r="R45" s="101">
        <v>207.28823551916901</v>
      </c>
      <c r="S45" s="99">
        <v>158.78607002034801</v>
      </c>
      <c r="T45" s="24">
        <v>158.181253166901</v>
      </c>
      <c r="U45" s="24">
        <v>181.636434951773</v>
      </c>
      <c r="V45" s="102">
        <v>190.76119215658201</v>
      </c>
    </row>
    <row r="46" spans="1:22" x14ac:dyDescent="0.3">
      <c r="N46" s="30">
        <v>38807</v>
      </c>
      <c r="O46" s="115">
        <v>169.53194834997299</v>
      </c>
      <c r="P46" s="100">
        <v>172.657428696859</v>
      </c>
      <c r="Q46" s="100">
        <v>212.18503476586901</v>
      </c>
      <c r="R46" s="101">
        <v>222.252683281446</v>
      </c>
      <c r="S46" s="99">
        <v>162.37953620692099</v>
      </c>
      <c r="T46" s="24">
        <v>162.951286166275</v>
      </c>
      <c r="U46" s="24">
        <v>187.96718091589599</v>
      </c>
      <c r="V46" s="102">
        <v>190.53330211533299</v>
      </c>
    </row>
    <row r="47" spans="1:22" x14ac:dyDescent="0.3">
      <c r="N47" s="30">
        <v>38898</v>
      </c>
      <c r="O47" s="115">
        <v>185.231011975423</v>
      </c>
      <c r="P47" s="100">
        <v>171.32426797256801</v>
      </c>
      <c r="Q47" s="100">
        <v>224.931069706974</v>
      </c>
      <c r="R47" s="101">
        <v>214.94512708916</v>
      </c>
      <c r="S47" s="99">
        <v>166.10533401556199</v>
      </c>
      <c r="T47" s="24">
        <v>167.69128810783801</v>
      </c>
      <c r="U47" s="24">
        <v>193.23096159436901</v>
      </c>
      <c r="V47" s="102">
        <v>189.29797706206699</v>
      </c>
    </row>
    <row r="48" spans="1:22" x14ac:dyDescent="0.3">
      <c r="N48" s="30">
        <v>38990</v>
      </c>
      <c r="O48" s="115">
        <v>175.032006555571</v>
      </c>
      <c r="P48" s="100">
        <v>180.904286339827</v>
      </c>
      <c r="Q48" s="100">
        <v>216.00665492992499</v>
      </c>
      <c r="R48" s="101">
        <v>214.180742200091</v>
      </c>
      <c r="S48" s="99">
        <v>166.14477766507</v>
      </c>
      <c r="T48" s="24">
        <v>171.05679337382099</v>
      </c>
      <c r="U48" s="24">
        <v>189.30911271241899</v>
      </c>
      <c r="V48" s="102">
        <v>186.83186838818901</v>
      </c>
    </row>
    <row r="49" spans="14:22" x14ac:dyDescent="0.3">
      <c r="N49" s="30">
        <v>39082</v>
      </c>
      <c r="O49" s="115">
        <v>189.616938063769</v>
      </c>
      <c r="P49" s="100">
        <v>184.77254913713401</v>
      </c>
      <c r="Q49" s="100">
        <v>218.66640234521199</v>
      </c>
      <c r="R49" s="101">
        <v>213.84943170060799</v>
      </c>
      <c r="S49" s="99">
        <v>164.822090485746</v>
      </c>
      <c r="T49" s="24">
        <v>173.214782499866</v>
      </c>
      <c r="U49" s="24">
        <v>187.296662077664</v>
      </c>
      <c r="V49" s="102">
        <v>186.955553893813</v>
      </c>
    </row>
    <row r="50" spans="14:22" x14ac:dyDescent="0.3">
      <c r="N50" s="30">
        <v>39172</v>
      </c>
      <c r="O50" s="115">
        <v>185.383892281664</v>
      </c>
      <c r="P50" s="100">
        <v>191.706668570998</v>
      </c>
      <c r="Q50" s="100">
        <v>226.68287048571699</v>
      </c>
      <c r="R50" s="101">
        <v>217.455316334798</v>
      </c>
      <c r="S50" s="99">
        <v>168.57067468082801</v>
      </c>
      <c r="T50" s="24">
        <v>175.21050824901801</v>
      </c>
      <c r="U50" s="24">
        <v>194.21773186411301</v>
      </c>
      <c r="V50" s="102">
        <v>191.91985318786701</v>
      </c>
    </row>
    <row r="51" spans="14:22" x14ac:dyDescent="0.3">
      <c r="N51" s="30">
        <v>39263</v>
      </c>
      <c r="O51" s="115">
        <v>200.65351246770101</v>
      </c>
      <c r="P51" s="100">
        <v>188.45512271226701</v>
      </c>
      <c r="Q51" s="100">
        <v>238.94325264494901</v>
      </c>
      <c r="R51" s="101">
        <v>228.58659488461899</v>
      </c>
      <c r="S51" s="99">
        <v>175.58372313718399</v>
      </c>
      <c r="T51" s="24">
        <v>178.04378633965501</v>
      </c>
      <c r="U51" s="24">
        <v>199.29871031682001</v>
      </c>
      <c r="V51" s="102">
        <v>196.70906558552699</v>
      </c>
    </row>
    <row r="52" spans="14:22" x14ac:dyDescent="0.3">
      <c r="N52" s="30">
        <v>39355</v>
      </c>
      <c r="O52" s="115">
        <v>194.51272173181701</v>
      </c>
      <c r="P52" s="100">
        <v>185.86611110983401</v>
      </c>
      <c r="Q52" s="100">
        <v>242.370490265922</v>
      </c>
      <c r="R52" s="101">
        <v>232.99943945167701</v>
      </c>
      <c r="S52" s="99">
        <v>173.337879531673</v>
      </c>
      <c r="T52" s="24">
        <v>178.69921936741099</v>
      </c>
      <c r="U52" s="24">
        <v>193.992357563231</v>
      </c>
      <c r="V52" s="102">
        <v>190.22155892075401</v>
      </c>
    </row>
    <row r="53" spans="14:22" x14ac:dyDescent="0.3">
      <c r="N53" s="30">
        <v>39447</v>
      </c>
      <c r="O53" s="115">
        <v>190.20868830086201</v>
      </c>
      <c r="P53" s="100">
        <v>200.494940575909</v>
      </c>
      <c r="Q53" s="100">
        <v>227.129182761528</v>
      </c>
      <c r="R53" s="101">
        <v>219.08158349594601</v>
      </c>
      <c r="S53" s="99">
        <v>165.86041802590299</v>
      </c>
      <c r="T53" s="24">
        <v>175.745123709193</v>
      </c>
      <c r="U53" s="24">
        <v>186.83815484374799</v>
      </c>
      <c r="V53" s="102">
        <v>180.014901407384</v>
      </c>
    </row>
    <row r="54" spans="14:22" x14ac:dyDescent="0.3">
      <c r="N54" s="30">
        <v>39538</v>
      </c>
      <c r="O54" s="115">
        <v>187.47010878397299</v>
      </c>
      <c r="P54" s="100">
        <v>192.16273055669899</v>
      </c>
      <c r="Q54" s="100">
        <v>225.87810947114801</v>
      </c>
      <c r="R54" s="101">
        <v>214.155658384502</v>
      </c>
      <c r="S54" s="99">
        <v>163.50748558378601</v>
      </c>
      <c r="T54" s="24">
        <v>172.61244178964299</v>
      </c>
      <c r="U54" s="24">
        <v>184.45484523665601</v>
      </c>
      <c r="V54" s="102">
        <v>176.33112207178701</v>
      </c>
    </row>
    <row r="55" spans="14:22" x14ac:dyDescent="0.3">
      <c r="N55" s="30">
        <v>39629</v>
      </c>
      <c r="O55" s="115">
        <v>190.144104074501</v>
      </c>
      <c r="P55" s="100">
        <v>188.66603897033701</v>
      </c>
      <c r="Q55" s="100">
        <v>231.847397582414</v>
      </c>
      <c r="R55" s="101">
        <v>209.19306069324699</v>
      </c>
      <c r="S55" s="99">
        <v>162.651019679303</v>
      </c>
      <c r="T55" s="24">
        <v>171.628867289662</v>
      </c>
      <c r="U55" s="24">
        <v>181.71639183672201</v>
      </c>
      <c r="V55" s="102">
        <v>174.50281933615699</v>
      </c>
    </row>
    <row r="56" spans="14:22" x14ac:dyDescent="0.3">
      <c r="N56" s="30">
        <v>39721</v>
      </c>
      <c r="O56" s="115">
        <v>196.472459817382</v>
      </c>
      <c r="P56" s="100">
        <v>192.887035676876</v>
      </c>
      <c r="Q56" s="100">
        <v>211.293267140182</v>
      </c>
      <c r="R56" s="101">
        <v>212.52187653230499</v>
      </c>
      <c r="S56" s="99">
        <v>154.327333226718</v>
      </c>
      <c r="T56" s="24">
        <v>165.51864647372199</v>
      </c>
      <c r="U56" s="24">
        <v>169.31250747858601</v>
      </c>
      <c r="V56" s="102">
        <v>166.02591647181799</v>
      </c>
    </row>
    <row r="57" spans="14:22" x14ac:dyDescent="0.3">
      <c r="N57" s="30">
        <v>39813</v>
      </c>
      <c r="O57" s="115">
        <v>172.99291958067101</v>
      </c>
      <c r="P57" s="100">
        <v>171.56992126415801</v>
      </c>
      <c r="Q57" s="100">
        <v>221.99059433856499</v>
      </c>
      <c r="R57" s="101">
        <v>212.694085288015</v>
      </c>
      <c r="S57" s="99">
        <v>142.43789832591099</v>
      </c>
      <c r="T57" s="24">
        <v>154.363298850072</v>
      </c>
      <c r="U57" s="24">
        <v>156.64536648764701</v>
      </c>
      <c r="V57" s="102">
        <v>156.140353713076</v>
      </c>
    </row>
    <row r="58" spans="14:22" x14ac:dyDescent="0.3">
      <c r="N58" s="30">
        <v>39903</v>
      </c>
      <c r="O58" s="115">
        <v>153.876758668186</v>
      </c>
      <c r="P58" s="100">
        <v>157.47688340842501</v>
      </c>
      <c r="Q58" s="100">
        <v>197.80962737758401</v>
      </c>
      <c r="R58" s="101">
        <v>197.51334850305901</v>
      </c>
      <c r="S58" s="99">
        <v>131.63895052962999</v>
      </c>
      <c r="T58" s="24">
        <v>143.10670613425501</v>
      </c>
      <c r="U58" s="24">
        <v>151.60217339912199</v>
      </c>
      <c r="V58" s="102">
        <v>148.45442781367299</v>
      </c>
    </row>
    <row r="59" spans="14:22" x14ac:dyDescent="0.3">
      <c r="N59" s="30">
        <v>39994</v>
      </c>
      <c r="O59" s="115">
        <v>146.94116654813999</v>
      </c>
      <c r="P59" s="100">
        <v>153.23265958460499</v>
      </c>
      <c r="Q59" s="100">
        <v>197.65486393602899</v>
      </c>
      <c r="R59" s="101">
        <v>191.811987480732</v>
      </c>
      <c r="S59" s="99">
        <v>122.08934783610999</v>
      </c>
      <c r="T59" s="24">
        <v>135.778770073738</v>
      </c>
      <c r="U59" s="24">
        <v>148.47670766977799</v>
      </c>
      <c r="V59" s="102">
        <v>137.944706701538</v>
      </c>
    </row>
    <row r="60" spans="14:22" x14ac:dyDescent="0.3">
      <c r="N60" s="30">
        <v>40086</v>
      </c>
      <c r="O60" s="115">
        <v>137.98290400553699</v>
      </c>
      <c r="P60" s="100">
        <v>140.793820044559</v>
      </c>
      <c r="Q60" s="100">
        <v>184.916143091425</v>
      </c>
      <c r="R60" s="101">
        <v>178.47995553240199</v>
      </c>
      <c r="S60" s="99">
        <v>120.887558529819</v>
      </c>
      <c r="T60" s="24">
        <v>133.09844215281601</v>
      </c>
      <c r="U60" s="24">
        <v>145.10706734496199</v>
      </c>
      <c r="V60" s="102">
        <v>129.16454692315</v>
      </c>
    </row>
    <row r="61" spans="14:22" x14ac:dyDescent="0.3">
      <c r="N61" s="30">
        <v>40178</v>
      </c>
      <c r="O61" s="115">
        <v>129.02562977094999</v>
      </c>
      <c r="P61" s="100">
        <v>136.75857369914399</v>
      </c>
      <c r="Q61" s="100">
        <v>175.30348469709901</v>
      </c>
      <c r="R61" s="101">
        <v>162.47169854306799</v>
      </c>
      <c r="S61" s="99">
        <v>122.64938612540401</v>
      </c>
      <c r="T61" s="24">
        <v>129.93177027876601</v>
      </c>
      <c r="U61" s="24">
        <v>141.22114772062901</v>
      </c>
      <c r="V61" s="102">
        <v>126.189266103181</v>
      </c>
    </row>
    <row r="62" spans="14:22" x14ac:dyDescent="0.3">
      <c r="N62" s="30">
        <v>40268</v>
      </c>
      <c r="O62" s="115">
        <v>145.20671374204801</v>
      </c>
      <c r="P62" s="100">
        <v>129.12083066776</v>
      </c>
      <c r="Q62" s="100">
        <v>186.882574482255</v>
      </c>
      <c r="R62" s="101">
        <v>174.85398005530499</v>
      </c>
      <c r="S62" s="99">
        <v>118.764360199471</v>
      </c>
      <c r="T62" s="24">
        <v>127.80129679131799</v>
      </c>
      <c r="U62" s="24">
        <v>137.10979327260401</v>
      </c>
      <c r="V62" s="102">
        <v>126.563382021687</v>
      </c>
    </row>
    <row r="63" spans="14:22" x14ac:dyDescent="0.3">
      <c r="N63" s="30">
        <v>40359</v>
      </c>
      <c r="O63" s="115">
        <v>135.346030686467</v>
      </c>
      <c r="P63" s="100">
        <v>138.55138872719499</v>
      </c>
      <c r="Q63" s="100">
        <v>157.69906096618101</v>
      </c>
      <c r="R63" s="101">
        <v>164.03160200777199</v>
      </c>
      <c r="S63" s="99">
        <v>113.312180500471</v>
      </c>
      <c r="T63" s="24">
        <v>128.77234064489099</v>
      </c>
      <c r="U63" s="24">
        <v>132.46364450764599</v>
      </c>
      <c r="V63" s="102">
        <v>125.433287190737</v>
      </c>
    </row>
    <row r="64" spans="14:22" x14ac:dyDescent="0.3">
      <c r="N64" s="30">
        <v>40451</v>
      </c>
      <c r="O64" s="115">
        <v>131.312801998835</v>
      </c>
      <c r="P64" s="100">
        <v>119.434224456696</v>
      </c>
      <c r="Q64" s="100">
        <v>168.737941882494</v>
      </c>
      <c r="R64" s="101">
        <v>176.50473548783</v>
      </c>
      <c r="S64" s="99">
        <v>111.08436574551401</v>
      </c>
      <c r="T64" s="24">
        <v>124.937389012924</v>
      </c>
      <c r="U64" s="24">
        <v>132.33175722176901</v>
      </c>
      <c r="V64" s="102">
        <v>125.81924805623601</v>
      </c>
    </row>
    <row r="65" spans="14:22" x14ac:dyDescent="0.3">
      <c r="N65" s="30">
        <v>40543</v>
      </c>
      <c r="O65" s="115">
        <v>139.15560436887301</v>
      </c>
      <c r="P65" s="100">
        <v>135.465141604808</v>
      </c>
      <c r="Q65" s="100">
        <v>175.571765077419</v>
      </c>
      <c r="R65" s="101">
        <v>181.82761340850399</v>
      </c>
      <c r="S65" s="99">
        <v>109.35044679105501</v>
      </c>
      <c r="T65" s="24">
        <v>118.12160502989499</v>
      </c>
      <c r="U65" s="24">
        <v>133.85771643090399</v>
      </c>
      <c r="V65" s="102">
        <v>128.772407412452</v>
      </c>
    </row>
    <row r="66" spans="14:22" x14ac:dyDescent="0.3">
      <c r="N66" s="30">
        <v>40633</v>
      </c>
      <c r="O66" s="115">
        <v>130.59755901036999</v>
      </c>
      <c r="P66" s="100">
        <v>121.036192770659</v>
      </c>
      <c r="Q66" s="100">
        <v>179.40197276159901</v>
      </c>
      <c r="R66" s="101">
        <v>173.53196318971399</v>
      </c>
      <c r="S66" s="99">
        <v>107.17653289421</v>
      </c>
      <c r="T66" s="24">
        <v>118.176048797352</v>
      </c>
      <c r="U66" s="24">
        <v>131.91641802196699</v>
      </c>
      <c r="V66" s="102">
        <v>132.27022990976701</v>
      </c>
    </row>
    <row r="67" spans="14:22" x14ac:dyDescent="0.3">
      <c r="N67" s="30">
        <v>40724</v>
      </c>
      <c r="O67" s="115">
        <v>139.87771853626401</v>
      </c>
      <c r="P67" s="100">
        <v>132.70225621423199</v>
      </c>
      <c r="Q67" s="100">
        <v>171.82512320023599</v>
      </c>
      <c r="R67" s="101">
        <v>182.943424913287</v>
      </c>
      <c r="S67" s="99">
        <v>108.333920289502</v>
      </c>
      <c r="T67" s="24">
        <v>123.16341190609501</v>
      </c>
      <c r="U67" s="24">
        <v>129.790230003191</v>
      </c>
      <c r="V67" s="102">
        <v>136.54455451719801</v>
      </c>
    </row>
    <row r="68" spans="14:22" x14ac:dyDescent="0.3">
      <c r="N68" s="30">
        <v>40816</v>
      </c>
      <c r="O68" s="115">
        <v>136.759366704423</v>
      </c>
      <c r="P68" s="100">
        <v>135.58918015988601</v>
      </c>
      <c r="Q68" s="100">
        <v>175.45442048775601</v>
      </c>
      <c r="R68" s="101">
        <v>186.55944607379101</v>
      </c>
      <c r="S68" s="99">
        <v>110.162743661208</v>
      </c>
      <c r="T68" s="24">
        <v>122.765075277321</v>
      </c>
      <c r="U68" s="24">
        <v>130.279925832885</v>
      </c>
      <c r="V68" s="102">
        <v>140.61079725033699</v>
      </c>
    </row>
    <row r="69" spans="14:22" x14ac:dyDescent="0.3">
      <c r="N69" s="30">
        <v>40908</v>
      </c>
      <c r="O69" s="115">
        <v>144.08454403566199</v>
      </c>
      <c r="P69" s="100">
        <v>124.68999556097501</v>
      </c>
      <c r="Q69" s="100">
        <v>178.34553026241801</v>
      </c>
      <c r="R69" s="101">
        <v>193.49452855579301</v>
      </c>
      <c r="S69" s="99">
        <v>109.20330192281</v>
      </c>
      <c r="T69" s="24">
        <v>118.523404937782</v>
      </c>
      <c r="U69" s="24">
        <v>131.267567110827</v>
      </c>
      <c r="V69" s="102">
        <v>143.152734357881</v>
      </c>
    </row>
    <row r="70" spans="14:22" x14ac:dyDescent="0.3">
      <c r="N70" s="30">
        <v>40999</v>
      </c>
      <c r="O70" s="115">
        <v>130.66977600745301</v>
      </c>
      <c r="P70" s="100">
        <v>134.203951923891</v>
      </c>
      <c r="Q70" s="100">
        <v>180.224841229124</v>
      </c>
      <c r="R70" s="101">
        <v>194.64125629552501</v>
      </c>
      <c r="S70" s="99">
        <v>107.67873924267001</v>
      </c>
      <c r="T70" s="24">
        <v>118.312053800995</v>
      </c>
      <c r="U70" s="24">
        <v>131.847877777051</v>
      </c>
      <c r="V70" s="102">
        <v>145.43109553455301</v>
      </c>
    </row>
    <row r="71" spans="14:22" x14ac:dyDescent="0.3">
      <c r="N71" s="30">
        <v>41090</v>
      </c>
      <c r="O71" s="115">
        <v>154.304874495116</v>
      </c>
      <c r="P71" s="100">
        <v>124.27494825855899</v>
      </c>
      <c r="Q71" s="100">
        <v>192.95364985811801</v>
      </c>
      <c r="R71" s="101">
        <v>200.69190790831701</v>
      </c>
      <c r="S71" s="99">
        <v>107.588486822728</v>
      </c>
      <c r="T71" s="24">
        <v>120.57415101194999</v>
      </c>
      <c r="U71" s="24">
        <v>134.21301520512901</v>
      </c>
      <c r="V71" s="102">
        <v>149.64286498678101</v>
      </c>
    </row>
    <row r="72" spans="14:22" x14ac:dyDescent="0.3">
      <c r="N72" s="30">
        <v>41182</v>
      </c>
      <c r="O72" s="115">
        <v>144.79768886174901</v>
      </c>
      <c r="P72" s="100">
        <v>125.494383174522</v>
      </c>
      <c r="Q72" s="100">
        <v>184.58366062415899</v>
      </c>
      <c r="R72" s="101">
        <v>198.688087889672</v>
      </c>
      <c r="S72" s="99">
        <v>110.45999745692301</v>
      </c>
      <c r="T72" s="24">
        <v>123.392628426873</v>
      </c>
      <c r="U72" s="24">
        <v>136.79971342137901</v>
      </c>
      <c r="V72" s="102">
        <v>155.376334478084</v>
      </c>
    </row>
    <row r="73" spans="14:22" x14ac:dyDescent="0.3">
      <c r="N73" s="30">
        <v>41274</v>
      </c>
      <c r="O73" s="115">
        <v>156.03589528773901</v>
      </c>
      <c r="P73" s="100">
        <v>139.5708455701</v>
      </c>
      <c r="Q73" s="100">
        <v>193.321786176551</v>
      </c>
      <c r="R73" s="101">
        <v>208.48299220112301</v>
      </c>
      <c r="S73" s="99">
        <v>113.619444177372</v>
      </c>
      <c r="T73" s="24">
        <v>124.152866378708</v>
      </c>
      <c r="U73" s="24">
        <v>137.70250108829799</v>
      </c>
      <c r="V73" s="102">
        <v>159.44447185816199</v>
      </c>
    </row>
    <row r="74" spans="14:22" x14ac:dyDescent="0.3">
      <c r="N74" s="30">
        <v>41364</v>
      </c>
      <c r="O74" s="115">
        <v>150.29082238741799</v>
      </c>
      <c r="P74" s="100">
        <v>121.795491238655</v>
      </c>
      <c r="Q74" s="100">
        <v>191.641594314982</v>
      </c>
      <c r="R74" s="101">
        <v>212.20454108418099</v>
      </c>
      <c r="S74" s="99">
        <v>115.13635612671899</v>
      </c>
      <c r="T74" s="24">
        <v>125.004628111426</v>
      </c>
      <c r="U74" s="24">
        <v>140.93197956209701</v>
      </c>
      <c r="V74" s="102">
        <v>163.014512235685</v>
      </c>
    </row>
    <row r="75" spans="14:22" x14ac:dyDescent="0.3">
      <c r="N75" s="30">
        <v>41455</v>
      </c>
      <c r="O75" s="115">
        <v>163.30009148894001</v>
      </c>
      <c r="P75" s="100">
        <v>134.748543155297</v>
      </c>
      <c r="Q75" s="100">
        <v>202.066416819502</v>
      </c>
      <c r="R75" s="101">
        <v>225.021234850225</v>
      </c>
      <c r="S75" s="99">
        <v>116.59376859852</v>
      </c>
      <c r="T75" s="24">
        <v>129.247648379607</v>
      </c>
      <c r="U75" s="24">
        <v>149.23588461883401</v>
      </c>
      <c r="V75" s="102">
        <v>169.69170185681199</v>
      </c>
    </row>
    <row r="76" spans="14:22" x14ac:dyDescent="0.3">
      <c r="N76" s="30">
        <v>41547</v>
      </c>
      <c r="O76" s="115">
        <v>155.007151695781</v>
      </c>
      <c r="P76" s="100">
        <v>138.80460461863399</v>
      </c>
      <c r="Q76" s="100">
        <v>216.11995742952601</v>
      </c>
      <c r="R76" s="101">
        <v>231.80450239133299</v>
      </c>
      <c r="S76" s="99">
        <v>119.019645419052</v>
      </c>
      <c r="T76" s="24">
        <v>133.41150429901001</v>
      </c>
      <c r="U76" s="24">
        <v>152.73907069216301</v>
      </c>
      <c r="V76" s="102">
        <v>176.20240642283301</v>
      </c>
    </row>
    <row r="77" spans="14:22" x14ac:dyDescent="0.3">
      <c r="N77" s="30">
        <v>41639</v>
      </c>
      <c r="O77" s="115">
        <v>161.14994366937799</v>
      </c>
      <c r="P77" s="100">
        <v>143.19599697832101</v>
      </c>
      <c r="Q77" s="100">
        <v>224.067397751144</v>
      </c>
      <c r="R77" s="101">
        <v>243.070625377982</v>
      </c>
      <c r="S77" s="99">
        <v>121.95633686174</v>
      </c>
      <c r="T77" s="24">
        <v>135.184650017998</v>
      </c>
      <c r="U77" s="24">
        <v>150.722770238907</v>
      </c>
      <c r="V77" s="102">
        <v>179.794084281735</v>
      </c>
    </row>
    <row r="78" spans="14:22" x14ac:dyDescent="0.3">
      <c r="N78" s="30">
        <v>41729</v>
      </c>
      <c r="O78" s="115">
        <v>170.36550701842501</v>
      </c>
      <c r="P78" s="100">
        <v>151.69502963620101</v>
      </c>
      <c r="Q78" s="100">
        <v>223.01082156018899</v>
      </c>
      <c r="R78" s="101">
        <v>249.54752088231001</v>
      </c>
      <c r="S78" s="99">
        <v>125.979426159596</v>
      </c>
      <c r="T78" s="24">
        <v>139.53013761594499</v>
      </c>
      <c r="U78" s="24">
        <v>153.37321617500601</v>
      </c>
      <c r="V78" s="102">
        <v>185.71214613714801</v>
      </c>
    </row>
    <row r="79" spans="14:22" x14ac:dyDescent="0.3">
      <c r="N79" s="30">
        <v>41820</v>
      </c>
      <c r="O79" s="115">
        <v>173.643215816994</v>
      </c>
      <c r="P79" s="100">
        <v>147.257400836025</v>
      </c>
      <c r="Q79" s="100">
        <v>228.34379343452201</v>
      </c>
      <c r="R79" s="101">
        <v>258.45436943954098</v>
      </c>
      <c r="S79" s="99">
        <v>131.38118401013</v>
      </c>
      <c r="T79" s="24">
        <v>147.044370614885</v>
      </c>
      <c r="U79" s="24">
        <v>160.12153311906101</v>
      </c>
      <c r="V79" s="102">
        <v>196.083071402245</v>
      </c>
    </row>
    <row r="80" spans="14:22" x14ac:dyDescent="0.3">
      <c r="N80" s="30">
        <v>41912</v>
      </c>
      <c r="O80" s="115">
        <v>181.73996691471299</v>
      </c>
      <c r="P80" s="100">
        <v>164.266079768731</v>
      </c>
      <c r="Q80" s="100">
        <v>236.15355112256199</v>
      </c>
      <c r="R80" s="101">
        <v>258.66922841321599</v>
      </c>
      <c r="S80" s="99">
        <v>133.35944159807701</v>
      </c>
      <c r="T80" s="24">
        <v>150.87540168120799</v>
      </c>
      <c r="U80" s="24">
        <v>164.533724688761</v>
      </c>
      <c r="V80" s="102">
        <v>201.876515567838</v>
      </c>
    </row>
    <row r="81" spans="14:22" x14ac:dyDescent="0.3">
      <c r="N81" s="30">
        <v>42004</v>
      </c>
      <c r="O81" s="115">
        <v>186.90570855290699</v>
      </c>
      <c r="P81" s="100">
        <v>161.89897384218901</v>
      </c>
      <c r="Q81" s="100">
        <v>247.175719207594</v>
      </c>
      <c r="R81" s="101">
        <v>282.19395000876</v>
      </c>
      <c r="S81" s="99">
        <v>133.876346062946</v>
      </c>
      <c r="T81" s="24">
        <v>151.35802742484501</v>
      </c>
      <c r="U81" s="24">
        <v>165.83631379252</v>
      </c>
      <c r="V81" s="102">
        <v>202.556610767683</v>
      </c>
    </row>
    <row r="82" spans="14:22" x14ac:dyDescent="0.3">
      <c r="N82" s="30">
        <v>42094</v>
      </c>
      <c r="O82" s="115">
        <v>179.490576486355</v>
      </c>
      <c r="P82" s="100">
        <v>161.94741391643299</v>
      </c>
      <c r="Q82" s="100">
        <v>248.231452945136</v>
      </c>
      <c r="R82" s="101">
        <v>285.93095412599001</v>
      </c>
      <c r="S82" s="99">
        <v>138.10358227810599</v>
      </c>
      <c r="T82" s="24">
        <v>154.972214583821</v>
      </c>
      <c r="U82" s="24">
        <v>168.92831975854301</v>
      </c>
      <c r="V82" s="102">
        <v>208.199814592541</v>
      </c>
    </row>
    <row r="83" spans="14:22" x14ac:dyDescent="0.3">
      <c r="N83" s="30">
        <v>42185</v>
      </c>
      <c r="O83" s="115">
        <v>187.53099571059801</v>
      </c>
      <c r="P83" s="100">
        <v>173.56516309623899</v>
      </c>
      <c r="Q83" s="100">
        <v>248.08797647555599</v>
      </c>
      <c r="R83" s="101">
        <v>288.62546964498398</v>
      </c>
      <c r="S83" s="99">
        <v>143.11306438257299</v>
      </c>
      <c r="T83" s="24">
        <v>161.82794235537</v>
      </c>
      <c r="U83" s="24">
        <v>172.757201331955</v>
      </c>
      <c r="V83" s="102">
        <v>219.59787791933201</v>
      </c>
    </row>
    <row r="84" spans="14:22" x14ac:dyDescent="0.3">
      <c r="N84" s="30">
        <v>42277</v>
      </c>
      <c r="O84" s="115">
        <v>194.232267123117</v>
      </c>
      <c r="P84" s="100">
        <v>176.054356958543</v>
      </c>
      <c r="Q84" s="100">
        <v>262.18984884915801</v>
      </c>
      <c r="R84" s="101">
        <v>306.63161063799703</v>
      </c>
      <c r="S84" s="99">
        <v>143.372302618595</v>
      </c>
      <c r="T84" s="24">
        <v>164.15976651739501</v>
      </c>
      <c r="U84" s="24">
        <v>173.87501049924299</v>
      </c>
      <c r="V84" s="102">
        <v>224.70273856877299</v>
      </c>
    </row>
    <row r="85" spans="14:22" x14ac:dyDescent="0.3">
      <c r="N85" s="30">
        <v>42369</v>
      </c>
      <c r="O85" s="115">
        <v>188.350934738283</v>
      </c>
      <c r="P85" s="100">
        <v>174.381960350588</v>
      </c>
      <c r="Q85" s="100">
        <v>265.73848436124098</v>
      </c>
      <c r="R85" s="101">
        <v>302.180954489047</v>
      </c>
      <c r="S85" s="99">
        <v>142.26551816651499</v>
      </c>
      <c r="T85" s="24">
        <v>163.104611783015</v>
      </c>
      <c r="U85" s="24">
        <v>174.82050126401001</v>
      </c>
      <c r="V85" s="102">
        <v>224.28456400060199</v>
      </c>
    </row>
    <row r="86" spans="14:22" x14ac:dyDescent="0.3">
      <c r="N86" s="30">
        <v>42460</v>
      </c>
      <c r="O86" s="115">
        <v>200.975370562748</v>
      </c>
      <c r="P86" s="100">
        <v>180.273507813191</v>
      </c>
      <c r="Q86" s="100">
        <v>267.84515207210598</v>
      </c>
      <c r="R86" s="101">
        <v>307.24843207270902</v>
      </c>
      <c r="S86" s="99">
        <v>144.61299337928801</v>
      </c>
      <c r="T86" s="24">
        <v>168.08694348712001</v>
      </c>
      <c r="U86" s="24">
        <v>178.98969509927801</v>
      </c>
      <c r="V86" s="102">
        <v>231.58371893912201</v>
      </c>
    </row>
    <row r="87" spans="14:22" x14ac:dyDescent="0.3">
      <c r="N87" s="30">
        <v>42551</v>
      </c>
      <c r="O87" s="115">
        <v>205.495223512575</v>
      </c>
      <c r="P87" s="100">
        <v>187.13680954656201</v>
      </c>
      <c r="Q87" s="100">
        <v>277.75346854689599</v>
      </c>
      <c r="R87" s="101">
        <v>338.03470692232997</v>
      </c>
      <c r="S87" s="99">
        <v>148.45435003539299</v>
      </c>
      <c r="T87" s="24">
        <v>177.29213976451101</v>
      </c>
      <c r="U87" s="24">
        <v>184.33314882173099</v>
      </c>
      <c r="V87" s="102">
        <v>245.788109011514</v>
      </c>
    </row>
    <row r="88" spans="14:22" x14ac:dyDescent="0.3">
      <c r="N88" s="30">
        <v>42643</v>
      </c>
      <c r="O88" s="115">
        <v>206.57472603876499</v>
      </c>
      <c r="P88" s="100">
        <v>190.79476510535099</v>
      </c>
      <c r="Q88" s="100">
        <v>284.55823543012798</v>
      </c>
      <c r="R88" s="101">
        <v>322.55477102976198</v>
      </c>
      <c r="S88" s="99">
        <v>152.59096006025399</v>
      </c>
      <c r="T88" s="24">
        <v>180.549040090479</v>
      </c>
      <c r="U88" s="24">
        <v>188.496755980415</v>
      </c>
      <c r="V88" s="102">
        <v>251.92404733064399</v>
      </c>
    </row>
    <row r="89" spans="14:22" x14ac:dyDescent="0.3">
      <c r="N89" s="30">
        <v>42735</v>
      </c>
      <c r="O89" s="115">
        <v>205.18438306320701</v>
      </c>
      <c r="P89" s="100">
        <v>202.08085868239399</v>
      </c>
      <c r="Q89" s="100">
        <v>299.311866383042</v>
      </c>
      <c r="R89" s="101">
        <v>343.538742814155</v>
      </c>
      <c r="S89" s="99">
        <v>156.35982764937299</v>
      </c>
      <c r="T89" s="24">
        <v>180.72878456621899</v>
      </c>
      <c r="U89" s="24">
        <v>192.602374773002</v>
      </c>
      <c r="V89" s="102">
        <v>251.41611226790801</v>
      </c>
    </row>
    <row r="90" spans="14:22" x14ac:dyDescent="0.3">
      <c r="N90" s="30">
        <v>42825</v>
      </c>
      <c r="O90" s="115">
        <v>222.64087121288301</v>
      </c>
      <c r="P90" s="100">
        <v>207.76760422588299</v>
      </c>
      <c r="Q90" s="100">
        <v>303.52433788140701</v>
      </c>
      <c r="R90" s="101">
        <v>336.63487409901199</v>
      </c>
      <c r="S90" s="99">
        <v>162.20378627255801</v>
      </c>
      <c r="T90" s="24">
        <v>190.88144684923901</v>
      </c>
      <c r="U90" s="24">
        <v>200.32832350746801</v>
      </c>
      <c r="V90" s="102">
        <v>260.29211371190502</v>
      </c>
    </row>
    <row r="91" spans="14:22" x14ac:dyDescent="0.3">
      <c r="N91" s="30">
        <v>42916</v>
      </c>
      <c r="O91" s="115">
        <v>211.35752390830299</v>
      </c>
      <c r="P91" s="100">
        <v>223.39074843874499</v>
      </c>
      <c r="Q91" s="100">
        <v>301.89786943804899</v>
      </c>
      <c r="R91" s="101">
        <v>370.00539847612799</v>
      </c>
      <c r="S91" s="99">
        <v>169.35096624281101</v>
      </c>
      <c r="T91" s="24">
        <v>207.79849930095801</v>
      </c>
      <c r="U91" s="24">
        <v>209.53573024789301</v>
      </c>
      <c r="V91" s="102">
        <v>274.79227651408701</v>
      </c>
    </row>
    <row r="92" spans="14:22" x14ac:dyDescent="0.3">
      <c r="N92" s="30">
        <v>43008</v>
      </c>
      <c r="O92" s="115">
        <v>221.88562307046101</v>
      </c>
      <c r="P92" s="100">
        <v>220.987890461478</v>
      </c>
      <c r="Q92" s="100">
        <v>317.31566126394398</v>
      </c>
      <c r="R92" s="101">
        <v>358.27040980163201</v>
      </c>
      <c r="S92" s="99">
        <v>169.81519629636</v>
      </c>
      <c r="T92" s="24">
        <v>212.09436673037001</v>
      </c>
      <c r="U92" s="24">
        <v>210.99303624360601</v>
      </c>
      <c r="V92" s="102">
        <v>278.07447843160799</v>
      </c>
    </row>
    <row r="93" spans="14:22" x14ac:dyDescent="0.3">
      <c r="N93" s="30">
        <v>43100</v>
      </c>
      <c r="O93" s="115">
        <v>228.24934013354999</v>
      </c>
      <c r="P93" s="100">
        <v>225.25532988498401</v>
      </c>
      <c r="Q93" s="100">
        <v>325.25255351556399</v>
      </c>
      <c r="R93" s="101">
        <v>366.688429325279</v>
      </c>
      <c r="S93" s="99">
        <v>168.22050423759401</v>
      </c>
      <c r="T93" s="24">
        <v>207.90739538463799</v>
      </c>
      <c r="U93" s="24">
        <v>208.136146170648</v>
      </c>
      <c r="V93" s="102">
        <v>275.64448783973302</v>
      </c>
    </row>
    <row r="94" spans="14:22" x14ac:dyDescent="0.3">
      <c r="N94" s="30">
        <v>43190</v>
      </c>
      <c r="O94" s="115">
        <v>217.085838652197</v>
      </c>
      <c r="P94" s="100">
        <v>238.584461543456</v>
      </c>
      <c r="Q94" s="100">
        <v>340.91611867133003</v>
      </c>
      <c r="R94" s="101">
        <v>377.90738101398802</v>
      </c>
      <c r="S94" s="99">
        <v>172.381844685049</v>
      </c>
      <c r="T94" s="24">
        <v>210.88137052966701</v>
      </c>
      <c r="U94" s="24">
        <v>208.39303663861099</v>
      </c>
      <c r="V94" s="102">
        <v>284.16878733176401</v>
      </c>
    </row>
    <row r="95" spans="14:22" x14ac:dyDescent="0.3">
      <c r="N95" s="30">
        <v>43281</v>
      </c>
      <c r="O95" s="115">
        <v>241.612570025238</v>
      </c>
      <c r="P95" s="100">
        <v>230.419053743402</v>
      </c>
      <c r="Q95" s="100">
        <v>331.28048497767901</v>
      </c>
      <c r="R95" s="101">
        <v>379.87339868694801</v>
      </c>
      <c r="S95" s="99">
        <v>178.204905073855</v>
      </c>
      <c r="T95" s="24">
        <v>217.28853687297499</v>
      </c>
      <c r="U95" s="24">
        <v>209.982467197522</v>
      </c>
      <c r="V95" s="102">
        <v>298.647772989553</v>
      </c>
    </row>
    <row r="96" spans="14:22" x14ac:dyDescent="0.3">
      <c r="N96" s="30">
        <v>43373</v>
      </c>
      <c r="O96" s="115">
        <v>243.025688382006</v>
      </c>
      <c r="P96" s="100">
        <v>240.094293271228</v>
      </c>
      <c r="Q96" s="100">
        <v>323.34399439217498</v>
      </c>
      <c r="R96" s="101">
        <v>378.37654885230103</v>
      </c>
      <c r="S96" s="99">
        <v>179.69194487460999</v>
      </c>
      <c r="T96" s="24">
        <v>222.54238706495099</v>
      </c>
      <c r="U96" s="24">
        <v>211.69178746299499</v>
      </c>
      <c r="V96" s="102">
        <v>303.25553312673702</v>
      </c>
    </row>
    <row r="97" spans="14:22" x14ac:dyDescent="0.3">
      <c r="N97" s="30">
        <v>43465</v>
      </c>
      <c r="O97" s="115">
        <v>234.78067740852799</v>
      </c>
      <c r="P97" s="100">
        <v>244.25535164331501</v>
      </c>
      <c r="Q97" s="100">
        <v>331.57526606322301</v>
      </c>
      <c r="R97" s="101">
        <v>383.99433594169602</v>
      </c>
      <c r="S97" s="99">
        <v>179.71682717495099</v>
      </c>
      <c r="T97" s="24">
        <v>226.29193952341799</v>
      </c>
      <c r="U97" s="24">
        <v>212.61938662397301</v>
      </c>
      <c r="V97" s="102">
        <v>301.97720314068903</v>
      </c>
    </row>
    <row r="98" spans="14:22" x14ac:dyDescent="0.3">
      <c r="N98" s="30">
        <v>43555</v>
      </c>
      <c r="O98" s="115">
        <v>235.87100447028701</v>
      </c>
      <c r="P98" s="100">
        <v>263.59390691601402</v>
      </c>
      <c r="Q98" s="100">
        <v>337.10707263824997</v>
      </c>
      <c r="R98" s="101">
        <v>389.47349870249798</v>
      </c>
      <c r="S98" s="99">
        <v>182.47829443952199</v>
      </c>
      <c r="T98" s="24">
        <v>230.41257255746899</v>
      </c>
      <c r="U98" s="24">
        <v>212.11609797181799</v>
      </c>
      <c r="V98" s="102">
        <v>307.09493597573697</v>
      </c>
    </row>
    <row r="99" spans="14:22" x14ac:dyDescent="0.3">
      <c r="N99" s="30">
        <v>43646</v>
      </c>
      <c r="O99" s="115">
        <v>248.38932282278299</v>
      </c>
      <c r="P99" s="100">
        <v>242.48364739673499</v>
      </c>
      <c r="Q99" s="100">
        <v>351.68607855224002</v>
      </c>
      <c r="R99" s="101">
        <v>390.34638575492897</v>
      </c>
      <c r="S99" s="99">
        <v>185.726964086951</v>
      </c>
      <c r="T99" s="24">
        <v>234.155096656121</v>
      </c>
      <c r="U99" s="24">
        <v>211.48957707183499</v>
      </c>
      <c r="V99" s="102">
        <v>317.01788135308198</v>
      </c>
    </row>
    <row r="100" spans="14:22" x14ac:dyDescent="0.3">
      <c r="N100" s="30">
        <v>43738</v>
      </c>
      <c r="O100" s="115">
        <v>260.45762515918102</v>
      </c>
      <c r="P100" s="100">
        <v>250.641041884461</v>
      </c>
      <c r="Q100" s="100">
        <v>328.787152944404</v>
      </c>
      <c r="R100" s="101">
        <v>404.89561817882901</v>
      </c>
      <c r="S100" s="99">
        <v>187.02878667316301</v>
      </c>
      <c r="T100" s="24">
        <v>236.877788036011</v>
      </c>
      <c r="U100" s="24">
        <v>213.560516449424</v>
      </c>
      <c r="V100" s="102">
        <v>327.04766888234599</v>
      </c>
    </row>
    <row r="101" spans="14:22" x14ac:dyDescent="0.3">
      <c r="N101" s="30">
        <v>43830</v>
      </c>
      <c r="O101" s="115">
        <v>243.081641291458</v>
      </c>
      <c r="P101" s="100">
        <v>269.38177346758999</v>
      </c>
      <c r="Q101" s="100">
        <v>323.42985819672202</v>
      </c>
      <c r="R101" s="101">
        <v>407.38034404199499</v>
      </c>
      <c r="S101" s="99">
        <v>186.90765175736399</v>
      </c>
      <c r="T101" s="24">
        <v>240.49165291950499</v>
      </c>
      <c r="U101" s="24">
        <v>216.430618718906</v>
      </c>
      <c r="V101" s="102">
        <v>331.76191600150202</v>
      </c>
    </row>
    <row r="102" spans="14:22" x14ac:dyDescent="0.3">
      <c r="N102" s="30">
        <v>43921</v>
      </c>
      <c r="O102" s="115">
        <v>248.56672568126001</v>
      </c>
      <c r="P102" s="100">
        <v>244.57985475249501</v>
      </c>
      <c r="Q102" s="100">
        <v>331.78739029853602</v>
      </c>
      <c r="R102" s="101">
        <v>393.133290400612</v>
      </c>
      <c r="S102" s="99">
        <v>185.764826325689</v>
      </c>
      <c r="T102" s="24">
        <v>246.47568711175899</v>
      </c>
      <c r="U102" s="24">
        <v>215.713539884673</v>
      </c>
      <c r="V102" s="102">
        <v>330.74392379826202</v>
      </c>
    </row>
    <row r="103" spans="14:22" x14ac:dyDescent="0.3">
      <c r="N103" s="30">
        <v>44012</v>
      </c>
      <c r="O103" s="115">
        <v>237.54401892270201</v>
      </c>
      <c r="P103" s="100">
        <v>279.45921012894303</v>
      </c>
      <c r="Q103" s="100">
        <v>331.35678847401601</v>
      </c>
      <c r="R103" s="101">
        <v>379.88507673691601</v>
      </c>
      <c r="S103" s="99">
        <v>183.717105750732</v>
      </c>
      <c r="T103" s="24">
        <v>251.985328693338</v>
      </c>
      <c r="U103" s="24">
        <v>212.12124158756799</v>
      </c>
      <c r="V103" s="102">
        <v>328.54196078073602</v>
      </c>
    </row>
    <row r="104" spans="14:22" x14ac:dyDescent="0.3">
      <c r="N104" s="30">
        <v>44104</v>
      </c>
      <c r="O104" s="115">
        <v>265.00912858637201</v>
      </c>
      <c r="P104" s="100">
        <v>273.609392660624</v>
      </c>
      <c r="Q104" s="100">
        <v>341.55988930671703</v>
      </c>
      <c r="R104" s="101">
        <v>395.99038100800198</v>
      </c>
      <c r="S104" s="99">
        <v>188.589746292005</v>
      </c>
      <c r="T104" s="24">
        <v>257.85609503879402</v>
      </c>
      <c r="U104" s="24">
        <v>215.03514670061401</v>
      </c>
      <c r="V104" s="102">
        <v>342.23346204616001</v>
      </c>
    </row>
    <row r="105" spans="14:22" x14ac:dyDescent="0.3">
      <c r="N105" s="30">
        <v>44196</v>
      </c>
      <c r="O105" s="115">
        <v>277.78821534942301</v>
      </c>
      <c r="P105" s="100">
        <v>286.546299534517</v>
      </c>
      <c r="Q105" s="100">
        <v>347.87637174380899</v>
      </c>
      <c r="R105" s="101">
        <v>402.20348740719197</v>
      </c>
      <c r="S105" s="99">
        <v>195.40490656837099</v>
      </c>
      <c r="T105" s="24">
        <v>265.923824593772</v>
      </c>
      <c r="U105" s="24">
        <v>223.29061188462001</v>
      </c>
      <c r="V105" s="102">
        <v>362.48966206191398</v>
      </c>
    </row>
    <row r="106" spans="14:22" x14ac:dyDescent="0.3">
      <c r="N106" s="30">
        <v>44286</v>
      </c>
      <c r="O106" s="115">
        <v>250.24794212486199</v>
      </c>
      <c r="P106" s="100">
        <v>299.47934257461998</v>
      </c>
      <c r="Q106" s="100">
        <v>368.32001201029698</v>
      </c>
      <c r="R106" s="101">
        <v>399.98312978926901</v>
      </c>
      <c r="S106" s="99">
        <v>197.00152272866001</v>
      </c>
      <c r="T106" s="24">
        <v>277.21879189966398</v>
      </c>
      <c r="U106" s="24">
        <v>230.529359205448</v>
      </c>
      <c r="V106" s="102">
        <v>376.67588190024702</v>
      </c>
    </row>
    <row r="107" spans="14:22" x14ac:dyDescent="0.3">
      <c r="N107" s="30">
        <v>44377</v>
      </c>
      <c r="O107" s="115">
        <v>268.62931073923301</v>
      </c>
      <c r="P107" s="100">
        <v>310.20006390532802</v>
      </c>
      <c r="Q107" s="100">
        <v>351.819852395319</v>
      </c>
      <c r="R107" s="101">
        <v>425.67660959851497</v>
      </c>
      <c r="S107" s="99">
        <v>201.746546661194</v>
      </c>
      <c r="T107" s="24">
        <v>293.26137054620199</v>
      </c>
      <c r="U107" s="24">
        <v>240.25716617408099</v>
      </c>
      <c r="V107" s="102">
        <v>399.50789239341702</v>
      </c>
    </row>
    <row r="108" spans="14:22" x14ac:dyDescent="0.3">
      <c r="N108" s="30">
        <v>44469</v>
      </c>
      <c r="O108" s="115">
        <v>276.39766816969598</v>
      </c>
      <c r="P108" s="100">
        <v>332.24771690407101</v>
      </c>
      <c r="Q108" s="100">
        <v>364.72136042538102</v>
      </c>
      <c r="R108" s="101">
        <v>465.03358866520398</v>
      </c>
      <c r="S108" s="99">
        <v>210.38533077992699</v>
      </c>
      <c r="T108" s="24">
        <v>306.892320692824</v>
      </c>
      <c r="U108" s="24">
        <v>250.236953081059</v>
      </c>
      <c r="V108" s="102">
        <v>423.09045077933001</v>
      </c>
    </row>
    <row r="109" spans="14:22" x14ac:dyDescent="0.3">
      <c r="N109" s="30">
        <v>44561</v>
      </c>
      <c r="O109" s="115">
        <v>282.07727013770301</v>
      </c>
      <c r="P109" s="100">
        <v>345.96306981287501</v>
      </c>
      <c r="Q109" s="100">
        <v>403.740652386872</v>
      </c>
      <c r="R109" s="101">
        <v>453.29018417294901</v>
      </c>
      <c r="S109" s="99">
        <v>214.95070631571099</v>
      </c>
      <c r="T109" s="24">
        <v>316.11532857286699</v>
      </c>
      <c r="U109" s="24">
        <v>255.765883355678</v>
      </c>
      <c r="V109" s="102">
        <v>434.78122453416302</v>
      </c>
    </row>
    <row r="110" spans="14:22" x14ac:dyDescent="0.3">
      <c r="N110" s="30">
        <v>44651</v>
      </c>
      <c r="O110" s="115">
        <v>262.30383348262802</v>
      </c>
      <c r="P110" s="100">
        <v>353.44141224852598</v>
      </c>
      <c r="Q110" s="100">
        <v>367.03268328676597</v>
      </c>
      <c r="R110" s="101">
        <v>449.268598574458</v>
      </c>
      <c r="S110" s="99">
        <v>218.60041151195099</v>
      </c>
      <c r="T110" s="24">
        <v>334.40809756544502</v>
      </c>
      <c r="U110" s="24">
        <v>261.03202481699702</v>
      </c>
      <c r="V110" s="102">
        <v>451.98627813064297</v>
      </c>
    </row>
    <row r="111" spans="14:22" x14ac:dyDescent="0.3">
      <c r="N111" s="30">
        <v>44742</v>
      </c>
      <c r="O111" s="115">
        <v>271.27574156706498</v>
      </c>
      <c r="P111" s="100">
        <v>375.104512246426</v>
      </c>
      <c r="Q111" s="100">
        <v>389.34096604403101</v>
      </c>
      <c r="R111" s="101">
        <v>498.64423772072598</v>
      </c>
      <c r="S111" s="99">
        <v>228.62589862149801</v>
      </c>
      <c r="T111" s="24">
        <v>359.753869433403</v>
      </c>
      <c r="U111" s="24">
        <v>267.824789079803</v>
      </c>
      <c r="V111" s="102">
        <v>477.63823201372099</v>
      </c>
    </row>
    <row r="112" spans="14:22" x14ac:dyDescent="0.3">
      <c r="N112" s="30">
        <v>44834</v>
      </c>
      <c r="O112" s="115">
        <v>280.57045632237498</v>
      </c>
      <c r="P112" s="100">
        <v>388.30796421974497</v>
      </c>
      <c r="Q112" s="100">
        <v>407.39789592602</v>
      </c>
      <c r="R112" s="101">
        <v>440.366169885575</v>
      </c>
      <c r="S112" s="99">
        <v>229.18419759239501</v>
      </c>
      <c r="T112" s="24">
        <v>361.90654273523</v>
      </c>
      <c r="U112" s="24">
        <v>268.36780080933198</v>
      </c>
      <c r="V112" s="102">
        <v>464.101192967114</v>
      </c>
    </row>
    <row r="113" spans="14:22" x14ac:dyDescent="0.3">
      <c r="N113" s="30">
        <v>44926</v>
      </c>
      <c r="O113" s="115">
        <v>306.59058109126101</v>
      </c>
      <c r="P113" s="100">
        <v>391.71051874970902</v>
      </c>
      <c r="Q113" s="100">
        <v>393.763461644573</v>
      </c>
      <c r="R113" s="101">
        <v>461.16550065487797</v>
      </c>
      <c r="S113" s="99">
        <v>220.02781263214399</v>
      </c>
      <c r="T113" s="24">
        <v>353.80632023476898</v>
      </c>
      <c r="U113" s="24">
        <v>266.30491285219199</v>
      </c>
      <c r="V113" s="102">
        <v>437.53684653652198</v>
      </c>
    </row>
    <row r="114" spans="14:22" x14ac:dyDescent="0.3">
      <c r="N114" s="30">
        <v>45016</v>
      </c>
      <c r="O114" s="115">
        <v>241.882548337401</v>
      </c>
      <c r="P114" s="100">
        <v>404.95077286015999</v>
      </c>
      <c r="Q114" s="100">
        <v>405.77676636509898</v>
      </c>
      <c r="R114" s="101">
        <v>426.30922675409403</v>
      </c>
      <c r="S114" s="99">
        <v>216.89153127906499</v>
      </c>
      <c r="T114" s="24">
        <v>362.99596941862802</v>
      </c>
      <c r="U114" s="24">
        <v>266.935600910299</v>
      </c>
      <c r="V114" s="102">
        <v>433.029587466208</v>
      </c>
    </row>
    <row r="115" spans="14:22" x14ac:dyDescent="0.3">
      <c r="N115" s="30">
        <v>45107</v>
      </c>
      <c r="O115" s="115">
        <v>249.73754452959699</v>
      </c>
      <c r="P115" s="100">
        <v>394.19426751152503</v>
      </c>
      <c r="Q115" s="100">
        <v>394.170155652755</v>
      </c>
      <c r="R115" s="101">
        <v>421.39055071979902</v>
      </c>
      <c r="S115" s="99">
        <v>221.48480670114799</v>
      </c>
      <c r="T115" s="24">
        <v>378.60701786093199</v>
      </c>
      <c r="U115" s="24">
        <v>270.88870127250499</v>
      </c>
      <c r="V115" s="102">
        <v>433.72918058341702</v>
      </c>
    </row>
    <row r="116" spans="14:22" x14ac:dyDescent="0.3">
      <c r="N116" s="30">
        <v>45199</v>
      </c>
      <c r="O116" s="115">
        <v>253.80724657359099</v>
      </c>
      <c r="P116" s="100">
        <v>405.57100859587098</v>
      </c>
      <c r="Q116" s="100">
        <v>404.53104556487602</v>
      </c>
      <c r="R116" s="101">
        <v>411.05051554434101</v>
      </c>
      <c r="S116" s="99">
        <v>221.19741409187</v>
      </c>
      <c r="T116" s="24">
        <v>383.89693480124498</v>
      </c>
      <c r="U116" s="24">
        <v>275.86756364698999</v>
      </c>
      <c r="V116" s="102">
        <v>431.53988007265099</v>
      </c>
    </row>
    <row r="117" spans="14:22" x14ac:dyDescent="0.3">
      <c r="N117" s="30">
        <v>45291</v>
      </c>
      <c r="O117" s="115">
        <v>215.599508248592</v>
      </c>
      <c r="P117" s="100">
        <v>398.39151616666601</v>
      </c>
      <c r="Q117" s="100">
        <v>394.86628760915198</v>
      </c>
      <c r="R117" s="101">
        <v>434.38243599696</v>
      </c>
      <c r="S117" s="99">
        <v>214.58206612706999</v>
      </c>
      <c r="T117" s="24">
        <v>383.17560952567698</v>
      </c>
      <c r="U117" s="24">
        <v>277.27565216572901</v>
      </c>
      <c r="V117" s="102">
        <v>426.93812633466598</v>
      </c>
    </row>
    <row r="118" spans="14:22" x14ac:dyDescent="0.3">
      <c r="N118" s="30">
        <v>45382</v>
      </c>
      <c r="O118" s="115">
        <v>250.624130894969</v>
      </c>
      <c r="P118" s="100">
        <v>426.68088752557799</v>
      </c>
      <c r="Q118" s="100">
        <v>418.60826238565198</v>
      </c>
      <c r="R118" s="101">
        <v>400.65662926928599</v>
      </c>
      <c r="S118" s="99">
        <v>214.25655193482899</v>
      </c>
      <c r="T118" s="24">
        <v>388.55008978040001</v>
      </c>
      <c r="U118" s="24">
        <v>278.61930735349</v>
      </c>
      <c r="V118" s="102">
        <v>425.72838184066097</v>
      </c>
    </row>
    <row r="119" spans="14:22" x14ac:dyDescent="0.3">
      <c r="N119" s="30">
        <v>45473</v>
      </c>
      <c r="O119" s="115">
        <v>221.919600010062</v>
      </c>
      <c r="P119" s="100">
        <v>411.08705603820198</v>
      </c>
      <c r="Q119" s="100">
        <v>388.52109784257999</v>
      </c>
      <c r="R119" s="101">
        <v>460.43567666778898</v>
      </c>
      <c r="S119" s="99">
        <v>216.43633065303999</v>
      </c>
      <c r="T119" s="24">
        <v>398.565422064693</v>
      </c>
      <c r="U119" s="24">
        <v>281.80214976028998</v>
      </c>
      <c r="V119" s="102">
        <v>423.196462933948</v>
      </c>
    </row>
    <row r="120" spans="14:22" x14ac:dyDescent="0.3">
      <c r="N120" s="30">
        <v>45565</v>
      </c>
      <c r="O120" s="115">
        <v>219.80973688535599</v>
      </c>
      <c r="P120" s="100">
        <v>418.39605233437698</v>
      </c>
      <c r="Q120" s="100">
        <v>412.90115005220099</v>
      </c>
      <c r="R120" s="101">
        <v>404.71891861966702</v>
      </c>
      <c r="S120" s="99">
        <v>214.77394828332399</v>
      </c>
      <c r="T120" s="24">
        <v>406.243139852063</v>
      </c>
      <c r="U120" s="24">
        <v>283.67793012397499</v>
      </c>
      <c r="V120" s="102">
        <v>418.96349245558798</v>
      </c>
    </row>
    <row r="121" spans="14:22" x14ac:dyDescent="0.3">
      <c r="N121" s="30">
        <v>45657</v>
      </c>
      <c r="O121" s="115">
        <v>202.24732418156299</v>
      </c>
      <c r="P121" s="100">
        <v>434.24249704233398</v>
      </c>
      <c r="Q121" s="100">
        <v>399.89662056958798</v>
      </c>
      <c r="R121" s="101">
        <v>427.002834499958</v>
      </c>
      <c r="S121" s="99">
        <v>214.184272986867</v>
      </c>
      <c r="T121" s="24">
        <v>408.50320855973598</v>
      </c>
      <c r="U121" s="24">
        <v>284.28322470514303</v>
      </c>
      <c r="V121" s="102">
        <v>418.67634020057898</v>
      </c>
    </row>
    <row r="122" spans="14:22" x14ac:dyDescent="0.3">
      <c r="N122" s="30">
        <v>45747</v>
      </c>
      <c r="O122" s="115">
        <v>245.776795648789</v>
      </c>
      <c r="P122" s="100">
        <v>421.51083890399298</v>
      </c>
      <c r="Q122" s="100">
        <v>405.56003028461799</v>
      </c>
      <c r="R122" s="101">
        <v>421.05683864141798</v>
      </c>
      <c r="S122" s="99">
        <v>216.346720201263</v>
      </c>
      <c r="T122" s="24">
        <v>409.33342555011598</v>
      </c>
      <c r="U122" s="24">
        <v>284.71805591483201</v>
      </c>
      <c r="V122" s="102">
        <v>420.53746818492903</v>
      </c>
    </row>
    <row r="123" spans="14:22" x14ac:dyDescent="0.3">
      <c r="N123" s="30">
        <v>45838</v>
      </c>
      <c r="O123" s="115">
        <v>227.90814722891801</v>
      </c>
      <c r="P123" s="100">
        <v>428.711566618289</v>
      </c>
      <c r="Q123" s="100">
        <v>406.48561815960198</v>
      </c>
      <c r="R123" s="101">
        <v>389.79308952957899</v>
      </c>
      <c r="S123" s="99">
        <v>215.372407885999</v>
      </c>
      <c r="T123" s="24">
        <v>411.18242059973699</v>
      </c>
      <c r="U123" s="24">
        <v>282.673881945711</v>
      </c>
      <c r="V123" s="102">
        <v>421.89838005740802</v>
      </c>
    </row>
    <row r="124" spans="14:22" x14ac:dyDescent="0.3">
      <c r="N124" s="30">
        <v>45930</v>
      </c>
      <c r="O124" s="115">
        <v>223.87457169875299</v>
      </c>
      <c r="P124" s="100">
        <v>417.54041415223901</v>
      </c>
      <c r="Q124" s="100">
        <v>407.95097783568599</v>
      </c>
      <c r="R124" s="101">
        <v>399.12906774233898</v>
      </c>
      <c r="S124" s="99">
        <v>212.53349172831</v>
      </c>
      <c r="T124" s="24">
        <v>413.93171933585398</v>
      </c>
      <c r="U124" s="24">
        <v>276.96043136597598</v>
      </c>
      <c r="V124" s="102">
        <v>428.08009182382699</v>
      </c>
    </row>
    <row r="125" spans="14:22" x14ac:dyDescent="0.3">
      <c r="N125" s="30">
        <v>45930</v>
      </c>
      <c r="O125" s="115" t="s">
        <v>95</v>
      </c>
      <c r="P125" s="100" t="s">
        <v>95</v>
      </c>
      <c r="Q125" s="100" t="s">
        <v>95</v>
      </c>
      <c r="R125" s="101" t="s">
        <v>95</v>
      </c>
      <c r="S125" s="99" t="s">
        <v>95</v>
      </c>
      <c r="T125" s="24" t="s">
        <v>95</v>
      </c>
      <c r="U125" s="24" t="s">
        <v>95</v>
      </c>
      <c r="V125" s="102" t="s">
        <v>95</v>
      </c>
    </row>
    <row r="126" spans="14:22" ht="28.8" x14ac:dyDescent="0.3">
      <c r="N126" s="147"/>
      <c r="O126" s="153" t="s">
        <v>57</v>
      </c>
      <c r="P126" s="154" t="s">
        <v>58</v>
      </c>
      <c r="Q126" s="154" t="s">
        <v>59</v>
      </c>
      <c r="R126" s="155" t="s">
        <v>60</v>
      </c>
      <c r="S126" s="153" t="s">
        <v>29</v>
      </c>
      <c r="T126" s="154" t="s">
        <v>30</v>
      </c>
      <c r="U126" s="154" t="s">
        <v>31</v>
      </c>
      <c r="V126" s="155" t="s">
        <v>32</v>
      </c>
    </row>
    <row r="127" spans="14:22" x14ac:dyDescent="0.3">
      <c r="N127" s="147" t="s">
        <v>133</v>
      </c>
      <c r="O127" s="163">
        <f>O120/O119-1</f>
        <v>-9.5073311442989139E-3</v>
      </c>
      <c r="P127" s="163">
        <f t="shared" ref="O127:V131" si="0">P120/P119-1</f>
        <v>1.7779679970015394E-2</v>
      </c>
      <c r="Q127" s="163">
        <f t="shared" si="0"/>
        <v>6.2750909397201404E-2</v>
      </c>
      <c r="R127" s="163">
        <f t="shared" si="0"/>
        <v>-0.1210087768422915</v>
      </c>
      <c r="S127" s="163">
        <f t="shared" si="0"/>
        <v>-7.680699283249659E-3</v>
      </c>
      <c r="T127" s="163">
        <f t="shared" si="0"/>
        <v>1.926338152365803E-2</v>
      </c>
      <c r="U127" s="163">
        <f t="shared" si="0"/>
        <v>6.6563735063078777E-3</v>
      </c>
      <c r="V127" s="164">
        <f t="shared" si="0"/>
        <v>-1.0002376789762235E-2</v>
      </c>
    </row>
    <row r="128" spans="14:22" x14ac:dyDescent="0.3">
      <c r="N128" s="147" t="s">
        <v>133</v>
      </c>
      <c r="O128" s="163">
        <f t="shared" si="0"/>
        <v>-7.9898247241671827E-2</v>
      </c>
      <c r="P128" s="163">
        <f t="shared" si="0"/>
        <v>3.7874269175208974E-2</v>
      </c>
      <c r="Q128" s="163">
        <f t="shared" si="0"/>
        <v>-3.1495503175442585E-2</v>
      </c>
      <c r="R128" s="163">
        <f t="shared" si="0"/>
        <v>5.5060227864544675E-2</v>
      </c>
      <c r="S128" s="163">
        <f t="shared" si="0"/>
        <v>-2.7455624910294185E-3</v>
      </c>
      <c r="T128" s="163">
        <f t="shared" si="0"/>
        <v>5.5633399950976159E-3</v>
      </c>
      <c r="U128" s="163">
        <f t="shared" si="0"/>
        <v>2.1337387117268403E-3</v>
      </c>
      <c r="V128" s="164">
        <f t="shared" si="0"/>
        <v>-6.853872955039364E-4</v>
      </c>
    </row>
    <row r="129" spans="14:22" x14ac:dyDescent="0.3">
      <c r="N129" s="147" t="s">
        <v>133</v>
      </c>
      <c r="O129" s="163">
        <f t="shared" si="0"/>
        <v>0.21522891164754498</v>
      </c>
      <c r="P129" s="163">
        <f t="shared" si="0"/>
        <v>-2.9319235738228144E-2</v>
      </c>
      <c r="Q129" s="163">
        <f t="shared" si="0"/>
        <v>1.4162184483988316E-2</v>
      </c>
      <c r="R129" s="163">
        <f t="shared" si="0"/>
        <v>-1.3924956412767364E-2</v>
      </c>
      <c r="S129" s="163">
        <f t="shared" si="0"/>
        <v>1.0096199801413963E-2</v>
      </c>
      <c r="T129" s="163">
        <f t="shared" si="0"/>
        <v>2.0323389706218276E-3</v>
      </c>
      <c r="U129" s="163">
        <f t="shared" si="0"/>
        <v>1.5295704139419719E-3</v>
      </c>
      <c r="V129" s="164">
        <f t="shared" si="0"/>
        <v>4.4452666789300821E-3</v>
      </c>
    </row>
    <row r="130" spans="14:22" x14ac:dyDescent="0.3">
      <c r="N130" s="147" t="s">
        <v>133</v>
      </c>
      <c r="O130" s="163">
        <f t="shared" si="0"/>
        <v>-7.2702747925011635E-2</v>
      </c>
      <c r="P130" s="163">
        <f t="shared" si="0"/>
        <v>1.7083137726705333E-2</v>
      </c>
      <c r="Q130" s="163">
        <f t="shared" si="0"/>
        <v>2.2822462912195363E-3</v>
      </c>
      <c r="R130" s="163">
        <f t="shared" si="0"/>
        <v>-7.4250662244828014E-2</v>
      </c>
      <c r="S130" s="163">
        <f t="shared" si="0"/>
        <v>-4.5034762457115685E-3</v>
      </c>
      <c r="T130" s="163">
        <f t="shared" si="0"/>
        <v>4.5170878658054026E-3</v>
      </c>
      <c r="U130" s="163">
        <f t="shared" si="0"/>
        <v>-7.1796429016517394E-3</v>
      </c>
      <c r="V130" s="164">
        <f t="shared" si="0"/>
        <v>3.2361251385109036E-3</v>
      </c>
    </row>
    <row r="131" spans="14:22" x14ac:dyDescent="0.3">
      <c r="N131" s="147" t="str">
        <f>"QTR "&amp;YEAR(N124)&amp;"Q"&amp;(MONTH(N124)/3)</f>
        <v>QTR 2025Q3</v>
      </c>
      <c r="O131" s="163">
        <f>O124/O123-1</f>
        <v>-1.7698250717266273E-2</v>
      </c>
      <c r="P131" s="163">
        <f t="shared" si="0"/>
        <v>-2.60575019101279E-2</v>
      </c>
      <c r="Q131" s="163">
        <f t="shared" si="0"/>
        <v>3.6049483933000559E-3</v>
      </c>
      <c r="R131" s="163">
        <f t="shared" si="0"/>
        <v>2.3951112689111875E-2</v>
      </c>
      <c r="S131" s="163">
        <f t="shared" si="0"/>
        <v>-1.3181429253424581E-2</v>
      </c>
      <c r="T131" s="163">
        <f t="shared" si="0"/>
        <v>6.6863236324816722E-3</v>
      </c>
      <c r="U131" s="163">
        <f t="shared" si="0"/>
        <v>-2.0212163007094941E-2</v>
      </c>
      <c r="V131" s="164">
        <f t="shared" si="0"/>
        <v>1.4652134396860639E-2</v>
      </c>
    </row>
    <row r="132" spans="14:22" x14ac:dyDescent="0.3">
      <c r="N132" s="147">
        <v>42825</v>
      </c>
      <c r="O132" s="167" t="s">
        <v>95</v>
      </c>
      <c r="P132" s="168" t="s">
        <v>95</v>
      </c>
      <c r="Q132" s="168" t="s">
        <v>95</v>
      </c>
      <c r="R132" s="169" t="s">
        <v>95</v>
      </c>
      <c r="S132" s="158" t="s">
        <v>95</v>
      </c>
      <c r="T132" s="159" t="s">
        <v>95</v>
      </c>
      <c r="U132" s="159" t="s">
        <v>95</v>
      </c>
      <c r="V132" s="161" t="s">
        <v>95</v>
      </c>
    </row>
    <row r="133" spans="14:22" x14ac:dyDescent="0.3">
      <c r="N133" s="147" t="s">
        <v>135</v>
      </c>
      <c r="O133" s="163">
        <f t="shared" ref="O133:V138" si="1">O119/O115-1</f>
        <v>-0.11138871638997083</v>
      </c>
      <c r="P133" s="163">
        <f t="shared" si="1"/>
        <v>4.2853968002421805E-2</v>
      </c>
      <c r="Q133" s="163">
        <f t="shared" si="1"/>
        <v>-1.4331520865195957E-2</v>
      </c>
      <c r="R133" s="163">
        <f t="shared" si="1"/>
        <v>9.2657810862856183E-2</v>
      </c>
      <c r="S133" s="163">
        <f t="shared" si="1"/>
        <v>-2.2793780410048425E-2</v>
      </c>
      <c r="T133" s="163">
        <f t="shared" si="1"/>
        <v>5.2715357249643047E-2</v>
      </c>
      <c r="U133" s="163">
        <f t="shared" si="1"/>
        <v>4.0287573592102E-2</v>
      </c>
      <c r="V133" s="164">
        <f t="shared" si="1"/>
        <v>-2.4284088138366133E-2</v>
      </c>
    </row>
    <row r="134" spans="14:22" x14ac:dyDescent="0.3">
      <c r="N134" s="147" t="s">
        <v>135</v>
      </c>
      <c r="O134" s="163">
        <f t="shared" si="1"/>
        <v>-0.13395011429816472</v>
      </c>
      <c r="P134" s="163">
        <f t="shared" si="1"/>
        <v>3.1622190607034861E-2</v>
      </c>
      <c r="Q134" s="163">
        <f t="shared" si="1"/>
        <v>2.0690882885483264E-2</v>
      </c>
      <c r="R134" s="163">
        <f t="shared" si="1"/>
        <v>-1.5403452094663539E-2</v>
      </c>
      <c r="S134" s="163">
        <f t="shared" si="1"/>
        <v>-2.9039515832125162E-2</v>
      </c>
      <c r="T134" s="163">
        <f t="shared" si="1"/>
        <v>5.8208865518520891E-2</v>
      </c>
      <c r="U134" s="163">
        <f t="shared" si="1"/>
        <v>2.8312014554126463E-2</v>
      </c>
      <c r="V134" s="164">
        <f t="shared" si="1"/>
        <v>-2.9143048412920147E-2</v>
      </c>
    </row>
    <row r="135" spans="14:22" x14ac:dyDescent="0.3">
      <c r="N135" s="147" t="s">
        <v>135</v>
      </c>
      <c r="O135" s="163">
        <f t="shared" si="1"/>
        <v>-6.193049406974338E-2</v>
      </c>
      <c r="P135" s="163">
        <f t="shared" si="1"/>
        <v>8.9989318097501325E-2</v>
      </c>
      <c r="Q135" s="163">
        <f t="shared" si="1"/>
        <v>1.2739332574816187E-2</v>
      </c>
      <c r="R135" s="163">
        <f t="shared" si="1"/>
        <v>-1.6988719813371245E-2</v>
      </c>
      <c r="S135" s="163">
        <f t="shared" si="1"/>
        <v>-1.8538042222383533E-3</v>
      </c>
      <c r="T135" s="163">
        <f t="shared" si="1"/>
        <v>6.6099194219098045E-2</v>
      </c>
      <c r="U135" s="163">
        <f t="shared" si="1"/>
        <v>2.5272945838120453E-2</v>
      </c>
      <c r="V135" s="164">
        <f t="shared" si="1"/>
        <v>-1.9351249336796883E-2</v>
      </c>
    </row>
    <row r="136" spans="14:22" x14ac:dyDescent="0.3">
      <c r="N136" s="147" t="s">
        <v>135</v>
      </c>
      <c r="O136" s="163">
        <f t="shared" si="1"/>
        <v>-1.9341055583396383E-2</v>
      </c>
      <c r="P136" s="163">
        <f t="shared" si="1"/>
        <v>-1.2116897598969834E-2</v>
      </c>
      <c r="Q136" s="163">
        <f t="shared" si="1"/>
        <v>-3.1170507783749857E-2</v>
      </c>
      <c r="R136" s="163">
        <f t="shared" si="1"/>
        <v>5.091693954830534E-2</v>
      </c>
      <c r="S136" s="163">
        <f t="shared" si="1"/>
        <v>9.7554462048365931E-3</v>
      </c>
      <c r="T136" s="163">
        <f t="shared" si="1"/>
        <v>5.3489463305650631E-2</v>
      </c>
      <c r="U136" s="163">
        <f t="shared" si="1"/>
        <v>2.1889181404088465E-2</v>
      </c>
      <c r="V136" s="164">
        <f t="shared" si="1"/>
        <v>-1.2193017607350365E-2</v>
      </c>
    </row>
    <row r="137" spans="14:22" x14ac:dyDescent="0.3">
      <c r="N137" s="147" t="s">
        <v>135</v>
      </c>
      <c r="O137" s="163">
        <f t="shared" si="1"/>
        <v>2.6985210943893501E-2</v>
      </c>
      <c r="P137" s="163">
        <f t="shared" si="1"/>
        <v>4.2872939736757765E-2</v>
      </c>
      <c r="Q137" s="163">
        <f t="shared" si="1"/>
        <v>4.6238210529047752E-2</v>
      </c>
      <c r="R137" s="163">
        <f t="shared" si="1"/>
        <v>-0.15342552872847781</v>
      </c>
      <c r="S137" s="163">
        <f t="shared" si="1"/>
        <v>-4.9156385336550645E-3</v>
      </c>
      <c r="T137" s="163">
        <f t="shared" si="1"/>
        <v>3.1656028939198944E-2</v>
      </c>
      <c r="U137" s="163">
        <f t="shared" si="1"/>
        <v>3.0934192168603492E-3</v>
      </c>
      <c r="V137" s="164">
        <f t="shared" si="1"/>
        <v>-3.0673292199575597E-3</v>
      </c>
    </row>
    <row r="138" spans="14:22" x14ac:dyDescent="0.3">
      <c r="N138" s="147" t="str">
        <f>"Y/Y "&amp;RIGHT(N131,4)</f>
        <v>Y/Y 25Q3</v>
      </c>
      <c r="O138" s="163">
        <f>O124/O120-1</f>
        <v>1.8492514803914561E-2</v>
      </c>
      <c r="P138" s="163">
        <f t="shared" si="1"/>
        <v>-2.0450436311816311E-3</v>
      </c>
      <c r="Q138" s="163">
        <f t="shared" si="1"/>
        <v>-1.1988758606967242E-2</v>
      </c>
      <c r="R138" s="163">
        <f t="shared" si="1"/>
        <v>-1.3811686630298303E-2</v>
      </c>
      <c r="S138" s="163">
        <f t="shared" si="1"/>
        <v>-1.0431696082890074E-2</v>
      </c>
      <c r="T138" s="163">
        <f t="shared" si="1"/>
        <v>1.8926053709093615E-2</v>
      </c>
      <c r="U138" s="163">
        <f t="shared" si="1"/>
        <v>-2.3680018939306602E-2</v>
      </c>
      <c r="V138" s="164">
        <f>V124/V120-1</f>
        <v>2.1759889661998155E-2</v>
      </c>
    </row>
    <row r="139" spans="14:22" x14ac:dyDescent="0.3">
      <c r="N139" s="147">
        <v>43465</v>
      </c>
      <c r="O139" s="167" t="s">
        <v>95</v>
      </c>
      <c r="P139" s="168" t="s">
        <v>95</v>
      </c>
      <c r="Q139" s="168" t="s">
        <v>95</v>
      </c>
      <c r="R139" s="169" t="s">
        <v>95</v>
      </c>
      <c r="S139" s="158" t="s">
        <v>95</v>
      </c>
      <c r="T139" s="159" t="s">
        <v>95</v>
      </c>
      <c r="U139" s="159" t="s">
        <v>95</v>
      </c>
      <c r="V139" s="161" t="s">
        <v>95</v>
      </c>
    </row>
    <row r="140" spans="14:22" x14ac:dyDescent="0.3">
      <c r="N140" s="147" t="s">
        <v>137</v>
      </c>
      <c r="O140" s="167" t="s">
        <v>95</v>
      </c>
      <c r="P140" s="168" t="s">
        <v>95</v>
      </c>
      <c r="Q140" s="168" t="s">
        <v>95</v>
      </c>
      <c r="R140" s="169" t="s">
        <v>95</v>
      </c>
      <c r="S140" s="158" t="s">
        <v>95</v>
      </c>
      <c r="T140" s="159" t="s">
        <v>95</v>
      </c>
      <c r="U140" s="159" t="s">
        <v>95</v>
      </c>
      <c r="V140" s="161" t="s">
        <v>95</v>
      </c>
    </row>
    <row r="141" spans="14:22" x14ac:dyDescent="0.3">
      <c r="N141" s="147" t="s">
        <v>116</v>
      </c>
      <c r="O141" s="167">
        <f>MIN($O$58:$O$73)</f>
        <v>129.02562977094999</v>
      </c>
      <c r="P141" s="167">
        <f>MIN($P$58:$P$73)</f>
        <v>119.434224456696</v>
      </c>
      <c r="Q141" s="167">
        <f>MIN($Q$58:$Q$73)</f>
        <v>157.69906096618101</v>
      </c>
      <c r="R141" s="167">
        <f>MIN($R$58:$R$73)</f>
        <v>162.47169854306799</v>
      </c>
      <c r="S141" s="167">
        <f>MIN($S$58:$S$73)</f>
        <v>107.17653289421</v>
      </c>
      <c r="T141" s="167">
        <f>MIN($T$58:$T$73)</f>
        <v>118.12160502989499</v>
      </c>
      <c r="U141" s="167">
        <f>MIN($U$58:$U$73)</f>
        <v>129.790230003191</v>
      </c>
      <c r="V141" s="170">
        <f>MIN($V$58:$V$73)</f>
        <v>125.433287190737</v>
      </c>
    </row>
    <row r="142" spans="14:22" x14ac:dyDescent="0.3">
      <c r="N142" s="147" t="s">
        <v>117</v>
      </c>
      <c r="O142" s="163">
        <f t="shared" ref="O142:V142" si="2">O124/O141-1</f>
        <v>0.73511706237110852</v>
      </c>
      <c r="P142" s="163">
        <f t="shared" si="2"/>
        <v>2.495986314238003</v>
      </c>
      <c r="Q142" s="163">
        <f t="shared" si="2"/>
        <v>1.5868954154595265</v>
      </c>
      <c r="R142" s="163">
        <f t="shared" si="2"/>
        <v>1.4566067279498398</v>
      </c>
      <c r="S142" s="163">
        <f t="shared" si="2"/>
        <v>0.98302264487407864</v>
      </c>
      <c r="T142" s="163">
        <f t="shared" si="2"/>
        <v>2.5042845822412709</v>
      </c>
      <c r="U142" s="163">
        <f t="shared" si="2"/>
        <v>1.1339081636511983</v>
      </c>
      <c r="V142" s="164">
        <f t="shared" si="2"/>
        <v>2.4128109165542129</v>
      </c>
    </row>
    <row r="143" spans="14:22" x14ac:dyDescent="0.3">
      <c r="N143" s="30">
        <v>47664</v>
      </c>
      <c r="O143" s="115" t="s">
        <v>95</v>
      </c>
      <c r="P143" s="100" t="s">
        <v>95</v>
      </c>
      <c r="Q143" s="100" t="s">
        <v>95</v>
      </c>
      <c r="R143" s="101" t="s">
        <v>95</v>
      </c>
      <c r="S143" s="99" t="s">
        <v>95</v>
      </c>
      <c r="T143" s="24" t="s">
        <v>95</v>
      </c>
      <c r="U143" s="24" t="s">
        <v>95</v>
      </c>
      <c r="V143" s="102" t="s">
        <v>95</v>
      </c>
    </row>
    <row r="144" spans="14:22" x14ac:dyDescent="0.3">
      <c r="N144" s="30">
        <v>47756</v>
      </c>
      <c r="O144" s="115" t="s">
        <v>95</v>
      </c>
      <c r="P144" s="100" t="s">
        <v>95</v>
      </c>
      <c r="Q144" s="100" t="s">
        <v>95</v>
      </c>
      <c r="R144" s="101" t="s">
        <v>95</v>
      </c>
      <c r="S144" s="99" t="s">
        <v>95</v>
      </c>
      <c r="T144" s="24" t="s">
        <v>95</v>
      </c>
      <c r="U144" s="24" t="s">
        <v>95</v>
      </c>
      <c r="V144" s="102" t="s">
        <v>95</v>
      </c>
    </row>
    <row r="145" spans="14:22" x14ac:dyDescent="0.3">
      <c r="N145" s="30">
        <v>47848</v>
      </c>
      <c r="O145" s="115" t="s">
        <v>95</v>
      </c>
      <c r="P145" s="100" t="s">
        <v>95</v>
      </c>
      <c r="Q145" s="100" t="s">
        <v>95</v>
      </c>
      <c r="R145" s="101" t="s">
        <v>95</v>
      </c>
      <c r="S145" s="99" t="s">
        <v>95</v>
      </c>
      <c r="T145" s="24" t="s">
        <v>95</v>
      </c>
      <c r="U145" s="24" t="s">
        <v>95</v>
      </c>
      <c r="V145" s="102" t="s">
        <v>95</v>
      </c>
    </row>
    <row r="146" spans="14:22" x14ac:dyDescent="0.3">
      <c r="N146" s="30">
        <v>47938</v>
      </c>
      <c r="O146" s="115" t="s">
        <v>95</v>
      </c>
      <c r="P146" s="100" t="s">
        <v>95</v>
      </c>
      <c r="Q146" s="100" t="s">
        <v>95</v>
      </c>
      <c r="R146" s="101" t="s">
        <v>95</v>
      </c>
      <c r="S146" s="99" t="s">
        <v>95</v>
      </c>
      <c r="T146" s="24" t="s">
        <v>95</v>
      </c>
      <c r="U146" s="24" t="s">
        <v>95</v>
      </c>
      <c r="V146" s="102" t="s">
        <v>95</v>
      </c>
    </row>
    <row r="147" spans="14:22" x14ac:dyDescent="0.3">
      <c r="N147" s="30">
        <v>48029</v>
      </c>
      <c r="O147" s="115" t="s">
        <v>95</v>
      </c>
      <c r="P147" s="100" t="s">
        <v>95</v>
      </c>
      <c r="Q147" s="100" t="s">
        <v>95</v>
      </c>
      <c r="R147" s="101" t="s">
        <v>95</v>
      </c>
      <c r="S147" s="99" t="s">
        <v>95</v>
      </c>
      <c r="T147" s="24" t="s">
        <v>95</v>
      </c>
      <c r="U147" s="24" t="s">
        <v>95</v>
      </c>
      <c r="V147" s="102" t="s">
        <v>95</v>
      </c>
    </row>
    <row r="148" spans="14:22" x14ac:dyDescent="0.3">
      <c r="N148" s="30">
        <v>48121</v>
      </c>
      <c r="O148" s="115" t="s">
        <v>95</v>
      </c>
      <c r="P148" s="100" t="s">
        <v>95</v>
      </c>
      <c r="Q148" s="100" t="s">
        <v>95</v>
      </c>
      <c r="R148" s="101" t="s">
        <v>95</v>
      </c>
      <c r="S148" s="99" t="s">
        <v>95</v>
      </c>
      <c r="T148" s="24" t="s">
        <v>95</v>
      </c>
      <c r="U148" s="24" t="s">
        <v>95</v>
      </c>
      <c r="V148" s="102" t="s">
        <v>95</v>
      </c>
    </row>
    <row r="149" spans="14:22" x14ac:dyDescent="0.3">
      <c r="N149" s="30">
        <v>48213</v>
      </c>
      <c r="O149" s="115" t="s">
        <v>95</v>
      </c>
      <c r="P149" s="100" t="s">
        <v>95</v>
      </c>
      <c r="Q149" s="100" t="s">
        <v>95</v>
      </c>
      <c r="R149" s="101" t="s">
        <v>95</v>
      </c>
      <c r="S149" s="99" t="s">
        <v>95</v>
      </c>
      <c r="T149" s="24" t="s">
        <v>95</v>
      </c>
      <c r="U149" s="24" t="s">
        <v>95</v>
      </c>
      <c r="V149" s="102" t="s">
        <v>95</v>
      </c>
    </row>
    <row r="150" spans="14:22" x14ac:dyDescent="0.3">
      <c r="N150" s="30">
        <v>48304</v>
      </c>
      <c r="O150" s="115" t="s">
        <v>95</v>
      </c>
      <c r="P150" s="100" t="s">
        <v>95</v>
      </c>
      <c r="Q150" s="100" t="s">
        <v>95</v>
      </c>
      <c r="R150" s="101" t="s">
        <v>95</v>
      </c>
      <c r="S150" s="99" t="s">
        <v>95</v>
      </c>
      <c r="T150" s="24" t="s">
        <v>95</v>
      </c>
      <c r="U150" s="24" t="s">
        <v>95</v>
      </c>
      <c r="V150" s="102" t="s">
        <v>95</v>
      </c>
    </row>
    <row r="151" spans="14:22" x14ac:dyDescent="0.3">
      <c r="N151" s="30">
        <v>48395</v>
      </c>
      <c r="O151" s="115" t="s">
        <v>95</v>
      </c>
      <c r="P151" s="100" t="s">
        <v>95</v>
      </c>
      <c r="Q151" s="100" t="s">
        <v>95</v>
      </c>
      <c r="R151" s="101" t="s">
        <v>95</v>
      </c>
      <c r="S151" s="99" t="s">
        <v>95</v>
      </c>
      <c r="T151" s="24" t="s">
        <v>95</v>
      </c>
      <c r="U151" s="24" t="s">
        <v>95</v>
      </c>
      <c r="V151" s="102" t="s">
        <v>95</v>
      </c>
    </row>
    <row r="152" spans="14:22" x14ac:dyDescent="0.3">
      <c r="N152" s="30">
        <v>48487</v>
      </c>
      <c r="O152" s="115" t="s">
        <v>95</v>
      </c>
      <c r="P152" s="100" t="s">
        <v>95</v>
      </c>
      <c r="Q152" s="100" t="s">
        <v>95</v>
      </c>
      <c r="R152" s="101" t="s">
        <v>95</v>
      </c>
      <c r="S152" s="99" t="s">
        <v>95</v>
      </c>
      <c r="T152" s="24" t="s">
        <v>95</v>
      </c>
      <c r="U152" s="24" t="s">
        <v>95</v>
      </c>
      <c r="V152" s="102" t="s">
        <v>95</v>
      </c>
    </row>
    <row r="153" spans="14:22" x14ac:dyDescent="0.3">
      <c r="N153" s="30">
        <v>48579</v>
      </c>
      <c r="O153" s="115" t="s">
        <v>95</v>
      </c>
      <c r="P153" s="100" t="s">
        <v>95</v>
      </c>
      <c r="Q153" s="100" t="s">
        <v>95</v>
      </c>
      <c r="R153" s="101" t="s">
        <v>95</v>
      </c>
      <c r="S153" s="99" t="s">
        <v>95</v>
      </c>
      <c r="T153" s="24" t="s">
        <v>95</v>
      </c>
      <c r="U153" s="24" t="s">
        <v>95</v>
      </c>
      <c r="V153" s="102" t="s">
        <v>95</v>
      </c>
    </row>
    <row r="154" spans="14:22" x14ac:dyDescent="0.3">
      <c r="N154" s="30">
        <v>48669</v>
      </c>
      <c r="O154" s="115" t="s">
        <v>95</v>
      </c>
      <c r="P154" s="100" t="s">
        <v>95</v>
      </c>
      <c r="Q154" s="100" t="s">
        <v>95</v>
      </c>
      <c r="R154" s="101" t="s">
        <v>95</v>
      </c>
      <c r="S154" s="99" t="s">
        <v>95</v>
      </c>
      <c r="T154" s="24" t="s">
        <v>95</v>
      </c>
      <c r="U154" s="24" t="s">
        <v>95</v>
      </c>
      <c r="V154" s="102" t="s">
        <v>95</v>
      </c>
    </row>
    <row r="155" spans="14:22" x14ac:dyDescent="0.3">
      <c r="N155" s="30">
        <v>48760</v>
      </c>
      <c r="O155" s="115" t="s">
        <v>95</v>
      </c>
      <c r="P155" s="100" t="s">
        <v>95</v>
      </c>
      <c r="Q155" s="100" t="s">
        <v>95</v>
      </c>
      <c r="R155" s="101" t="s">
        <v>95</v>
      </c>
      <c r="S155" s="99" t="s">
        <v>95</v>
      </c>
      <c r="T155" s="24" t="s">
        <v>95</v>
      </c>
      <c r="U155" s="24" t="s">
        <v>95</v>
      </c>
      <c r="V155" s="102" t="s">
        <v>95</v>
      </c>
    </row>
    <row r="156" spans="14:22" x14ac:dyDescent="0.3">
      <c r="N156" s="30">
        <v>48852</v>
      </c>
      <c r="O156" s="115" t="s">
        <v>95</v>
      </c>
      <c r="P156" s="100" t="s">
        <v>95</v>
      </c>
      <c r="Q156" s="100" t="s">
        <v>95</v>
      </c>
      <c r="R156" s="101" t="s">
        <v>95</v>
      </c>
      <c r="S156" s="99" t="s">
        <v>95</v>
      </c>
      <c r="T156" s="24" t="s">
        <v>95</v>
      </c>
      <c r="U156" s="24" t="s">
        <v>95</v>
      </c>
      <c r="V156" s="102" t="s">
        <v>95</v>
      </c>
    </row>
    <row r="157" spans="14:22" x14ac:dyDescent="0.3">
      <c r="N157" s="30">
        <v>48944</v>
      </c>
      <c r="O157" s="115" t="s">
        <v>95</v>
      </c>
      <c r="P157" s="100" t="s">
        <v>95</v>
      </c>
      <c r="Q157" s="100" t="s">
        <v>95</v>
      </c>
      <c r="R157" s="101" t="s">
        <v>95</v>
      </c>
      <c r="S157" s="99" t="s">
        <v>95</v>
      </c>
      <c r="T157" s="24" t="s">
        <v>95</v>
      </c>
      <c r="U157" s="24" t="s">
        <v>95</v>
      </c>
      <c r="V157" s="102" t="s">
        <v>95</v>
      </c>
    </row>
    <row r="158" spans="14:22" x14ac:dyDescent="0.3">
      <c r="O158" s="115" t="s">
        <v>95</v>
      </c>
      <c r="P158" s="100" t="s">
        <v>95</v>
      </c>
      <c r="Q158" s="100" t="s">
        <v>95</v>
      </c>
      <c r="R158" s="101" t="s">
        <v>95</v>
      </c>
      <c r="S158" s="99" t="s">
        <v>95</v>
      </c>
      <c r="T158" s="24" t="s">
        <v>95</v>
      </c>
      <c r="U158" s="24" t="s">
        <v>95</v>
      </c>
      <c r="V158" s="102" t="s">
        <v>95</v>
      </c>
    </row>
    <row r="159" spans="14:22" x14ac:dyDescent="0.3">
      <c r="O159" s="115" t="s">
        <v>95</v>
      </c>
      <c r="P159" s="100" t="s">
        <v>95</v>
      </c>
      <c r="Q159" s="100" t="s">
        <v>95</v>
      </c>
      <c r="R159" s="101" t="s">
        <v>95</v>
      </c>
      <c r="S159" s="99" t="s">
        <v>95</v>
      </c>
      <c r="T159" s="24" t="s">
        <v>95</v>
      </c>
      <c r="U159" s="24" t="s">
        <v>95</v>
      </c>
      <c r="V159" s="102" t="s">
        <v>95</v>
      </c>
    </row>
    <row r="160" spans="14:22" x14ac:dyDescent="0.3">
      <c r="O160" s="115" t="s">
        <v>95</v>
      </c>
      <c r="P160" s="100" t="s">
        <v>95</v>
      </c>
      <c r="Q160" s="100" t="s">
        <v>95</v>
      </c>
      <c r="R160" s="101" t="s">
        <v>95</v>
      </c>
      <c r="S160" s="99" t="s">
        <v>95</v>
      </c>
      <c r="T160" s="24" t="s">
        <v>95</v>
      </c>
      <c r="U160" s="24" t="s">
        <v>95</v>
      </c>
      <c r="V160" s="102" t="s">
        <v>95</v>
      </c>
    </row>
    <row r="161" spans="15:22" x14ac:dyDescent="0.3">
      <c r="O161" s="115" t="s">
        <v>95</v>
      </c>
      <c r="P161" s="100" t="s">
        <v>95</v>
      </c>
      <c r="Q161" s="100" t="s">
        <v>95</v>
      </c>
      <c r="R161" s="101" t="s">
        <v>95</v>
      </c>
      <c r="S161" s="99" t="s">
        <v>95</v>
      </c>
      <c r="T161" s="24" t="s">
        <v>95</v>
      </c>
      <c r="U161" s="24" t="s">
        <v>95</v>
      </c>
      <c r="V161" s="102" t="s">
        <v>95</v>
      </c>
    </row>
    <row r="162" spans="15:22" x14ac:dyDescent="0.3">
      <c r="O162" s="115" t="s">
        <v>95</v>
      </c>
      <c r="P162" s="100" t="s">
        <v>95</v>
      </c>
      <c r="Q162" s="100" t="s">
        <v>95</v>
      </c>
      <c r="R162" s="101" t="s">
        <v>95</v>
      </c>
      <c r="S162" s="99" t="s">
        <v>95</v>
      </c>
      <c r="T162" s="24" t="s">
        <v>95</v>
      </c>
      <c r="U162" s="24" t="s">
        <v>95</v>
      </c>
      <c r="V162" s="102" t="s">
        <v>95</v>
      </c>
    </row>
    <row r="163" spans="15:22" x14ac:dyDescent="0.3">
      <c r="O163" s="115" t="s">
        <v>95</v>
      </c>
      <c r="P163" s="100" t="s">
        <v>95</v>
      </c>
      <c r="Q163" s="100" t="s">
        <v>95</v>
      </c>
      <c r="R163" s="101" t="s">
        <v>95</v>
      </c>
      <c r="S163" s="99" t="s">
        <v>95</v>
      </c>
      <c r="T163" s="24" t="s">
        <v>95</v>
      </c>
      <c r="U163" s="24" t="s">
        <v>95</v>
      </c>
      <c r="V163" s="102" t="s">
        <v>95</v>
      </c>
    </row>
    <row r="164" spans="15:22" x14ac:dyDescent="0.3">
      <c r="O164" s="115" t="s">
        <v>95</v>
      </c>
      <c r="P164" s="100" t="s">
        <v>95</v>
      </c>
      <c r="Q164" s="100" t="s">
        <v>95</v>
      </c>
      <c r="R164" s="101" t="s">
        <v>95</v>
      </c>
      <c r="S164" s="99" t="s">
        <v>95</v>
      </c>
      <c r="T164" s="24" t="s">
        <v>95</v>
      </c>
      <c r="U164" s="24" t="s">
        <v>95</v>
      </c>
      <c r="V164" s="102" t="s">
        <v>95</v>
      </c>
    </row>
    <row r="165" spans="15:22" x14ac:dyDescent="0.3">
      <c r="O165" s="115" t="s">
        <v>95</v>
      </c>
      <c r="P165" s="100" t="s">
        <v>95</v>
      </c>
      <c r="Q165" s="100" t="s">
        <v>95</v>
      </c>
      <c r="R165" s="101" t="s">
        <v>95</v>
      </c>
      <c r="S165" s="99" t="s">
        <v>95</v>
      </c>
      <c r="T165" s="24" t="s">
        <v>95</v>
      </c>
      <c r="U165" s="24" t="s">
        <v>95</v>
      </c>
      <c r="V165" s="102" t="s">
        <v>95</v>
      </c>
    </row>
    <row r="166" spans="15:22" x14ac:dyDescent="0.3">
      <c r="O166" s="115" t="s">
        <v>95</v>
      </c>
      <c r="P166" s="100" t="s">
        <v>95</v>
      </c>
      <c r="Q166" s="100" t="s">
        <v>95</v>
      </c>
      <c r="R166" s="101" t="s">
        <v>95</v>
      </c>
      <c r="S166" s="99" t="s">
        <v>95</v>
      </c>
      <c r="T166" s="24" t="s">
        <v>95</v>
      </c>
      <c r="U166" s="24" t="s">
        <v>95</v>
      </c>
      <c r="V166" s="102" t="s">
        <v>95</v>
      </c>
    </row>
    <row r="167" spans="15:22" x14ac:dyDescent="0.3">
      <c r="O167" s="115" t="s">
        <v>95</v>
      </c>
      <c r="P167" s="100" t="s">
        <v>95</v>
      </c>
      <c r="Q167" s="100" t="s">
        <v>95</v>
      </c>
      <c r="R167" s="101" t="s">
        <v>95</v>
      </c>
      <c r="S167" s="99" t="s">
        <v>95</v>
      </c>
      <c r="T167" s="24" t="s">
        <v>95</v>
      </c>
      <c r="U167" s="24" t="s">
        <v>95</v>
      </c>
      <c r="V167" s="102" t="s">
        <v>95</v>
      </c>
    </row>
  </sheetData>
  <mergeCells count="8">
    <mergeCell ref="A27:F27"/>
    <mergeCell ref="H27:M27"/>
    <mergeCell ref="A7:F7"/>
    <mergeCell ref="H7:M7"/>
    <mergeCell ref="A8:F8"/>
    <mergeCell ref="H8:M8"/>
    <mergeCell ref="A26:F26"/>
    <mergeCell ref="H26:M26"/>
  </mergeCells>
  <conditionalFormatting sqref="N6:N157">
    <cfRule type="expression" dxfId="3" priority="1">
      <formula>$O6=""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9E87-9A02-4B94-875B-64BB3BA82C4A}">
  <sheetPr codeName="Sheet11"/>
  <dimension ref="A1:X633"/>
  <sheetViews>
    <sheetView tabSelected="1" topLeftCell="A3" workbookViewId="0">
      <selection activeCell="L34" sqref="L34"/>
    </sheetView>
  </sheetViews>
  <sheetFormatPr defaultColWidth="9.109375" defaultRowHeight="14.4" x14ac:dyDescent="0.3"/>
  <cols>
    <col min="1" max="1" width="13.6640625" style="122" customWidth="1"/>
    <col min="2" max="13" width="13.6640625" style="50" customWidth="1"/>
    <col min="14" max="14" width="11.88671875" style="50" bestFit="1" customWidth="1"/>
    <col min="15" max="22" width="22.33203125" style="50" customWidth="1"/>
    <col min="23" max="23" width="16.88671875" style="50" customWidth="1"/>
    <col min="24" max="24" width="20.33203125" style="50" customWidth="1"/>
    <col min="25" max="16384" width="9.109375" style="50"/>
  </cols>
  <sheetData>
    <row r="1" spans="1:24" s="118" customFormat="1" ht="63.9" customHeight="1" x14ac:dyDescent="0.3">
      <c r="A1" s="117"/>
      <c r="N1" s="119" t="s">
        <v>62</v>
      </c>
      <c r="O1" s="120" t="s">
        <v>63</v>
      </c>
      <c r="P1" s="120" t="s">
        <v>64</v>
      </c>
      <c r="Q1" s="120" t="s">
        <v>65</v>
      </c>
      <c r="R1" s="121" t="s">
        <v>66</v>
      </c>
      <c r="S1" s="121" t="s">
        <v>67</v>
      </c>
      <c r="T1" s="121" t="s">
        <v>68</v>
      </c>
      <c r="U1" s="120" t="s">
        <v>69</v>
      </c>
      <c r="V1" s="120" t="s">
        <v>70</v>
      </c>
      <c r="W1" s="120" t="s">
        <v>71</v>
      </c>
      <c r="X1" s="120" t="s">
        <v>72</v>
      </c>
    </row>
    <row r="2" spans="1:24" ht="15.6" x14ac:dyDescent="0.3">
      <c r="N2" s="123">
        <v>36556</v>
      </c>
      <c r="O2" s="124">
        <v>195</v>
      </c>
      <c r="P2" s="124">
        <v>20</v>
      </c>
      <c r="Q2" s="124">
        <v>175</v>
      </c>
      <c r="R2" s="125">
        <v>488856243</v>
      </c>
      <c r="S2" s="125">
        <v>239138456</v>
      </c>
      <c r="T2" s="125">
        <v>249717787</v>
      </c>
      <c r="U2" s="126" t="s">
        <v>35</v>
      </c>
      <c r="V2" s="126" t="s">
        <v>35</v>
      </c>
      <c r="W2" s="126" t="s">
        <v>35</v>
      </c>
      <c r="X2" s="126" t="s">
        <v>35</v>
      </c>
    </row>
    <row r="3" spans="1:24" ht="15.6" x14ac:dyDescent="0.3">
      <c r="N3" s="123">
        <v>36585</v>
      </c>
      <c r="O3" s="124">
        <v>152</v>
      </c>
      <c r="P3" s="124">
        <v>24</v>
      </c>
      <c r="Q3" s="124">
        <v>128</v>
      </c>
      <c r="R3" s="125">
        <v>562596598</v>
      </c>
      <c r="S3" s="125">
        <v>382350256</v>
      </c>
      <c r="T3" s="125">
        <v>180246342</v>
      </c>
      <c r="U3" s="126" t="s">
        <v>35</v>
      </c>
      <c r="V3" s="126" t="s">
        <v>35</v>
      </c>
      <c r="W3" s="126" t="s">
        <v>35</v>
      </c>
      <c r="X3" s="126" t="s">
        <v>35</v>
      </c>
    </row>
    <row r="4" spans="1:24" ht="15.6" x14ac:dyDescent="0.3">
      <c r="N4" s="123">
        <v>36616</v>
      </c>
      <c r="O4" s="124">
        <v>230</v>
      </c>
      <c r="P4" s="124">
        <v>34</v>
      </c>
      <c r="Q4" s="124">
        <v>196</v>
      </c>
      <c r="R4" s="125">
        <v>666042934</v>
      </c>
      <c r="S4" s="125">
        <v>392187934</v>
      </c>
      <c r="T4" s="125">
        <v>273855000</v>
      </c>
      <c r="U4" s="126" t="s">
        <v>35</v>
      </c>
      <c r="V4" s="126" t="s">
        <v>35</v>
      </c>
      <c r="W4" s="126" t="s">
        <v>35</v>
      </c>
      <c r="X4" s="126" t="s">
        <v>35</v>
      </c>
    </row>
    <row r="5" spans="1:24" ht="15.6" x14ac:dyDescent="0.3">
      <c r="N5" s="123">
        <v>36646</v>
      </c>
      <c r="O5" s="124">
        <v>184</v>
      </c>
      <c r="P5" s="124">
        <v>25</v>
      </c>
      <c r="Q5" s="124">
        <v>159</v>
      </c>
      <c r="R5" s="125">
        <v>488043242</v>
      </c>
      <c r="S5" s="125">
        <v>250888500</v>
      </c>
      <c r="T5" s="125">
        <v>237154742</v>
      </c>
      <c r="U5" s="126" t="s">
        <v>35</v>
      </c>
      <c r="V5" s="126" t="s">
        <v>35</v>
      </c>
      <c r="W5" s="126" t="s">
        <v>35</v>
      </c>
      <c r="X5" s="126" t="s">
        <v>35</v>
      </c>
    </row>
    <row r="6" spans="1:24" ht="15.6" x14ac:dyDescent="0.3">
      <c r="N6" s="123">
        <v>36677</v>
      </c>
      <c r="O6" s="124">
        <v>211</v>
      </c>
      <c r="P6" s="124">
        <v>36</v>
      </c>
      <c r="Q6" s="124">
        <v>175</v>
      </c>
      <c r="R6" s="125">
        <v>1054409629</v>
      </c>
      <c r="S6" s="125">
        <v>796690240</v>
      </c>
      <c r="T6" s="125">
        <v>257719389</v>
      </c>
      <c r="U6" s="126" t="s">
        <v>35</v>
      </c>
      <c r="V6" s="126" t="s">
        <v>35</v>
      </c>
      <c r="W6" s="126" t="s">
        <v>35</v>
      </c>
      <c r="X6" s="126" t="s">
        <v>35</v>
      </c>
    </row>
    <row r="7" spans="1:24" ht="15.6" x14ac:dyDescent="0.3">
      <c r="A7" s="190" t="s">
        <v>111</v>
      </c>
      <c r="B7" s="190"/>
      <c r="C7" s="190"/>
      <c r="D7" s="190"/>
      <c r="E7" s="190"/>
      <c r="F7" s="190"/>
      <c r="G7" s="114"/>
      <c r="H7" s="190" t="s">
        <v>112</v>
      </c>
      <c r="I7" s="190"/>
      <c r="J7" s="190"/>
      <c r="K7" s="190"/>
      <c r="L7" s="190"/>
      <c r="M7" s="190"/>
      <c r="N7" s="123">
        <v>36707</v>
      </c>
      <c r="O7" s="124">
        <v>244</v>
      </c>
      <c r="P7" s="124">
        <v>45</v>
      </c>
      <c r="Q7" s="124">
        <v>199</v>
      </c>
      <c r="R7" s="125">
        <v>815259941</v>
      </c>
      <c r="S7" s="125">
        <v>504395517</v>
      </c>
      <c r="T7" s="125">
        <v>310864424</v>
      </c>
      <c r="U7" s="126" t="s">
        <v>35</v>
      </c>
      <c r="V7" s="126" t="s">
        <v>35</v>
      </c>
      <c r="W7" s="126" t="s">
        <v>35</v>
      </c>
      <c r="X7" s="126" t="s">
        <v>35</v>
      </c>
    </row>
    <row r="8" spans="1:24" ht="15.6" x14ac:dyDescent="0.3">
      <c r="N8" s="123">
        <v>36738</v>
      </c>
      <c r="O8" s="124">
        <v>205</v>
      </c>
      <c r="P8" s="124">
        <v>28</v>
      </c>
      <c r="Q8" s="124">
        <v>177</v>
      </c>
      <c r="R8" s="125">
        <v>731413959</v>
      </c>
      <c r="S8" s="125">
        <v>460727450</v>
      </c>
      <c r="T8" s="125">
        <v>270686509</v>
      </c>
      <c r="U8" s="126" t="s">
        <v>35</v>
      </c>
      <c r="V8" s="126" t="s">
        <v>35</v>
      </c>
      <c r="W8" s="126" t="s">
        <v>35</v>
      </c>
      <c r="X8" s="126" t="s">
        <v>35</v>
      </c>
    </row>
    <row r="9" spans="1:24" ht="15.6" x14ac:dyDescent="0.3">
      <c r="N9" s="123">
        <v>36769</v>
      </c>
      <c r="O9" s="124">
        <v>239</v>
      </c>
      <c r="P9" s="124">
        <v>42</v>
      </c>
      <c r="Q9" s="124">
        <v>197</v>
      </c>
      <c r="R9" s="125">
        <v>1045191538</v>
      </c>
      <c r="S9" s="125">
        <v>727633506</v>
      </c>
      <c r="T9" s="125">
        <v>317558032</v>
      </c>
      <c r="U9" s="126" t="s">
        <v>35</v>
      </c>
      <c r="V9" s="126" t="s">
        <v>35</v>
      </c>
      <c r="W9" s="126" t="s">
        <v>35</v>
      </c>
      <c r="X9" s="126" t="s">
        <v>35</v>
      </c>
    </row>
    <row r="10" spans="1:24" ht="15.6" x14ac:dyDescent="0.3">
      <c r="N10" s="123">
        <v>36799</v>
      </c>
      <c r="O10" s="124">
        <v>227</v>
      </c>
      <c r="P10" s="124">
        <v>45</v>
      </c>
      <c r="Q10" s="124">
        <v>182</v>
      </c>
      <c r="R10" s="125">
        <v>1244356623</v>
      </c>
      <c r="S10" s="125">
        <v>974752614</v>
      </c>
      <c r="T10" s="125">
        <v>269604009</v>
      </c>
      <c r="U10" s="126" t="s">
        <v>35</v>
      </c>
      <c r="V10" s="126" t="s">
        <v>35</v>
      </c>
      <c r="W10" s="126" t="s">
        <v>35</v>
      </c>
      <c r="X10" s="126" t="s">
        <v>35</v>
      </c>
    </row>
    <row r="11" spans="1:24" ht="15.6" x14ac:dyDescent="0.3">
      <c r="N11" s="123">
        <v>36830</v>
      </c>
      <c r="O11" s="124">
        <v>213</v>
      </c>
      <c r="P11" s="124">
        <v>44</v>
      </c>
      <c r="Q11" s="124">
        <v>169</v>
      </c>
      <c r="R11" s="125">
        <v>764413651</v>
      </c>
      <c r="S11" s="125">
        <v>507163420</v>
      </c>
      <c r="T11" s="125">
        <v>257250231</v>
      </c>
      <c r="U11" s="126" t="s">
        <v>35</v>
      </c>
      <c r="V11" s="126" t="s">
        <v>35</v>
      </c>
      <c r="W11" s="126" t="s">
        <v>35</v>
      </c>
      <c r="X11" s="126" t="s">
        <v>35</v>
      </c>
    </row>
    <row r="12" spans="1:24" ht="15.6" x14ac:dyDescent="0.3">
      <c r="N12" s="123">
        <v>36860</v>
      </c>
      <c r="O12" s="124">
        <v>207</v>
      </c>
      <c r="P12" s="124">
        <v>50</v>
      </c>
      <c r="Q12" s="124">
        <v>157</v>
      </c>
      <c r="R12" s="125">
        <v>1559475583</v>
      </c>
      <c r="S12" s="125">
        <v>1319838612</v>
      </c>
      <c r="T12" s="125">
        <v>239636971</v>
      </c>
      <c r="U12" s="126" t="s">
        <v>35</v>
      </c>
      <c r="V12" s="126" t="s">
        <v>35</v>
      </c>
      <c r="W12" s="126" t="s">
        <v>35</v>
      </c>
      <c r="X12" s="126" t="s">
        <v>35</v>
      </c>
    </row>
    <row r="13" spans="1:24" ht="15.6" x14ac:dyDescent="0.3">
      <c r="N13" s="123">
        <v>36891</v>
      </c>
      <c r="O13" s="124">
        <v>332</v>
      </c>
      <c r="P13" s="124">
        <v>97</v>
      </c>
      <c r="Q13" s="124">
        <v>235</v>
      </c>
      <c r="R13" s="125">
        <v>2080037430</v>
      </c>
      <c r="S13" s="125">
        <v>1726808089</v>
      </c>
      <c r="T13" s="125">
        <v>353229341</v>
      </c>
      <c r="U13" s="126" t="s">
        <v>35</v>
      </c>
      <c r="V13" s="126" t="s">
        <v>35</v>
      </c>
      <c r="W13" s="126" t="s">
        <v>35</v>
      </c>
      <c r="X13" s="126" t="s">
        <v>35</v>
      </c>
    </row>
    <row r="14" spans="1:24" ht="15.6" x14ac:dyDescent="0.3">
      <c r="N14" s="123">
        <v>36922</v>
      </c>
      <c r="O14" s="124">
        <v>248</v>
      </c>
      <c r="P14" s="124">
        <v>43</v>
      </c>
      <c r="Q14" s="124">
        <v>205</v>
      </c>
      <c r="R14" s="125">
        <v>1215130455</v>
      </c>
      <c r="S14" s="125">
        <v>838779465</v>
      </c>
      <c r="T14" s="125">
        <v>376350990</v>
      </c>
      <c r="U14" s="126" t="s">
        <v>35</v>
      </c>
      <c r="V14" s="126" t="s">
        <v>35</v>
      </c>
      <c r="W14" s="126" t="s">
        <v>35</v>
      </c>
      <c r="X14" s="126" t="s">
        <v>35</v>
      </c>
    </row>
    <row r="15" spans="1:24" ht="15.6" x14ac:dyDescent="0.3">
      <c r="N15" s="123">
        <v>36950</v>
      </c>
      <c r="O15" s="124">
        <v>220</v>
      </c>
      <c r="P15" s="124">
        <v>33</v>
      </c>
      <c r="Q15" s="124">
        <v>187</v>
      </c>
      <c r="R15" s="125">
        <v>780287656</v>
      </c>
      <c r="S15" s="125">
        <v>505464265</v>
      </c>
      <c r="T15" s="125">
        <v>274823391</v>
      </c>
      <c r="U15" s="126" t="s">
        <v>35</v>
      </c>
      <c r="V15" s="126" t="s">
        <v>35</v>
      </c>
      <c r="W15" s="126" t="s">
        <v>35</v>
      </c>
      <c r="X15" s="126" t="s">
        <v>35</v>
      </c>
    </row>
    <row r="16" spans="1:24" ht="15.6" x14ac:dyDescent="0.3">
      <c r="N16" s="123">
        <v>36981</v>
      </c>
      <c r="O16" s="124">
        <v>282</v>
      </c>
      <c r="P16" s="124">
        <v>49</v>
      </c>
      <c r="Q16" s="124">
        <v>233</v>
      </c>
      <c r="R16" s="125">
        <v>906927463</v>
      </c>
      <c r="S16" s="125">
        <v>539034040</v>
      </c>
      <c r="T16" s="125">
        <v>367893423</v>
      </c>
      <c r="U16" s="126" t="s">
        <v>35</v>
      </c>
      <c r="V16" s="126" t="s">
        <v>35</v>
      </c>
      <c r="W16" s="126" t="s">
        <v>35</v>
      </c>
      <c r="X16" s="126" t="s">
        <v>35</v>
      </c>
    </row>
    <row r="17" spans="1:24" ht="15.6" x14ac:dyDescent="0.3">
      <c r="N17" s="123">
        <v>37011</v>
      </c>
      <c r="O17" s="124">
        <v>255</v>
      </c>
      <c r="P17" s="124">
        <v>39</v>
      </c>
      <c r="Q17" s="124">
        <v>216</v>
      </c>
      <c r="R17" s="125">
        <v>1134282861</v>
      </c>
      <c r="S17" s="125">
        <v>808624604</v>
      </c>
      <c r="T17" s="125">
        <v>325658257</v>
      </c>
      <c r="U17" s="126" t="s">
        <v>35</v>
      </c>
      <c r="V17" s="126" t="s">
        <v>35</v>
      </c>
      <c r="W17" s="126" t="s">
        <v>35</v>
      </c>
      <c r="X17" s="126" t="s">
        <v>35</v>
      </c>
    </row>
    <row r="18" spans="1:24" ht="15.6" x14ac:dyDescent="0.3">
      <c r="N18" s="123">
        <v>37042</v>
      </c>
      <c r="O18" s="124">
        <v>323</v>
      </c>
      <c r="P18" s="124">
        <v>60</v>
      </c>
      <c r="Q18" s="124">
        <v>263</v>
      </c>
      <c r="R18" s="125">
        <v>1116823228</v>
      </c>
      <c r="S18" s="125">
        <v>652455557</v>
      </c>
      <c r="T18" s="125">
        <v>464367671</v>
      </c>
      <c r="U18" s="126" t="s">
        <v>35</v>
      </c>
      <c r="V18" s="126" t="s">
        <v>35</v>
      </c>
      <c r="W18" s="126" t="s">
        <v>35</v>
      </c>
      <c r="X18" s="126" t="s">
        <v>35</v>
      </c>
    </row>
    <row r="19" spans="1:24" ht="15.6" x14ac:dyDescent="0.3">
      <c r="N19" s="123">
        <v>37072</v>
      </c>
      <c r="O19" s="124">
        <v>367</v>
      </c>
      <c r="P19" s="124">
        <v>57</v>
      </c>
      <c r="Q19" s="124">
        <v>310</v>
      </c>
      <c r="R19" s="125">
        <v>1220228967</v>
      </c>
      <c r="S19" s="125">
        <v>756569395</v>
      </c>
      <c r="T19" s="125">
        <v>463659572</v>
      </c>
      <c r="U19" s="126" t="s">
        <v>35</v>
      </c>
      <c r="V19" s="126" t="s">
        <v>35</v>
      </c>
      <c r="W19" s="126" t="s">
        <v>35</v>
      </c>
      <c r="X19" s="126" t="s">
        <v>35</v>
      </c>
    </row>
    <row r="20" spans="1:24" ht="15.6" x14ac:dyDescent="0.3">
      <c r="N20" s="123">
        <v>37103</v>
      </c>
      <c r="O20" s="124">
        <v>305</v>
      </c>
      <c r="P20" s="124">
        <v>43</v>
      </c>
      <c r="Q20" s="124">
        <v>262</v>
      </c>
      <c r="R20" s="125">
        <v>914021445</v>
      </c>
      <c r="S20" s="125">
        <v>519752992</v>
      </c>
      <c r="T20" s="125">
        <v>394268453</v>
      </c>
      <c r="U20" s="126" t="s">
        <v>35</v>
      </c>
      <c r="V20" s="126" t="s">
        <v>35</v>
      </c>
      <c r="W20" s="126" t="s">
        <v>35</v>
      </c>
      <c r="X20" s="126" t="s">
        <v>35</v>
      </c>
    </row>
    <row r="21" spans="1:24" ht="15.6" x14ac:dyDescent="0.3">
      <c r="N21" s="123">
        <v>37134</v>
      </c>
      <c r="O21" s="124">
        <v>393</v>
      </c>
      <c r="P21" s="124">
        <v>49</v>
      </c>
      <c r="Q21" s="124">
        <v>344</v>
      </c>
      <c r="R21" s="125">
        <v>1124995832</v>
      </c>
      <c r="S21" s="125">
        <v>616812241</v>
      </c>
      <c r="T21" s="125">
        <v>508183591</v>
      </c>
      <c r="U21" s="126" t="s">
        <v>35</v>
      </c>
      <c r="V21" s="126" t="s">
        <v>35</v>
      </c>
      <c r="W21" s="126" t="s">
        <v>35</v>
      </c>
      <c r="X21" s="126" t="s">
        <v>35</v>
      </c>
    </row>
    <row r="22" spans="1:24" ht="15.6" x14ac:dyDescent="0.3">
      <c r="N22" s="123">
        <v>37164</v>
      </c>
      <c r="O22" s="124">
        <v>293</v>
      </c>
      <c r="P22" s="124">
        <v>44</v>
      </c>
      <c r="Q22" s="124">
        <v>249</v>
      </c>
      <c r="R22" s="125">
        <v>912905459</v>
      </c>
      <c r="S22" s="125">
        <v>519822617</v>
      </c>
      <c r="T22" s="125">
        <v>393082842</v>
      </c>
      <c r="U22" s="126" t="s">
        <v>35</v>
      </c>
      <c r="V22" s="126" t="s">
        <v>35</v>
      </c>
      <c r="W22" s="126" t="s">
        <v>35</v>
      </c>
      <c r="X22" s="126" t="s">
        <v>35</v>
      </c>
    </row>
    <row r="23" spans="1:24" ht="15.6" x14ac:dyDescent="0.3">
      <c r="N23" s="123">
        <v>37195</v>
      </c>
      <c r="O23" s="124">
        <v>323</v>
      </c>
      <c r="P23" s="124">
        <v>43</v>
      </c>
      <c r="Q23" s="124">
        <v>280</v>
      </c>
      <c r="R23" s="125">
        <v>828725643</v>
      </c>
      <c r="S23" s="125">
        <v>427611750</v>
      </c>
      <c r="T23" s="125">
        <v>401113893</v>
      </c>
      <c r="U23" s="126" t="s">
        <v>35</v>
      </c>
      <c r="V23" s="126" t="s">
        <v>35</v>
      </c>
      <c r="W23" s="126" t="s">
        <v>35</v>
      </c>
      <c r="X23" s="126" t="s">
        <v>35</v>
      </c>
    </row>
    <row r="24" spans="1:24" ht="15.6" x14ac:dyDescent="0.3">
      <c r="N24" s="123">
        <v>37225</v>
      </c>
      <c r="O24" s="124">
        <v>309</v>
      </c>
      <c r="P24" s="124">
        <v>41</v>
      </c>
      <c r="Q24" s="124">
        <v>268</v>
      </c>
      <c r="R24" s="125">
        <v>873442477</v>
      </c>
      <c r="S24" s="125">
        <v>467538930</v>
      </c>
      <c r="T24" s="125">
        <v>405903547</v>
      </c>
      <c r="U24" s="126" t="s">
        <v>35</v>
      </c>
      <c r="V24" s="126" t="s">
        <v>35</v>
      </c>
      <c r="W24" s="126" t="s">
        <v>35</v>
      </c>
      <c r="X24" s="126" t="s">
        <v>35</v>
      </c>
    </row>
    <row r="25" spans="1:24" ht="15.6" x14ac:dyDescent="0.3">
      <c r="N25" s="123">
        <v>37256</v>
      </c>
      <c r="O25" s="124">
        <v>374</v>
      </c>
      <c r="P25" s="124">
        <v>59</v>
      </c>
      <c r="Q25" s="124">
        <v>315</v>
      </c>
      <c r="R25" s="125">
        <v>1578024580</v>
      </c>
      <c r="S25" s="125">
        <v>1107852874</v>
      </c>
      <c r="T25" s="125">
        <v>470171706</v>
      </c>
      <c r="U25" s="126" t="s">
        <v>35</v>
      </c>
      <c r="V25" s="126" t="s">
        <v>35</v>
      </c>
      <c r="W25" s="126" t="s">
        <v>35</v>
      </c>
      <c r="X25" s="126" t="s">
        <v>35</v>
      </c>
    </row>
    <row r="26" spans="1:24" ht="15.6" x14ac:dyDescent="0.3">
      <c r="N26" s="123">
        <v>37287</v>
      </c>
      <c r="O26" s="124">
        <v>332</v>
      </c>
      <c r="P26" s="124">
        <v>40</v>
      </c>
      <c r="Q26" s="124">
        <v>292</v>
      </c>
      <c r="R26" s="125">
        <v>841688599</v>
      </c>
      <c r="S26" s="125">
        <v>451358099</v>
      </c>
      <c r="T26" s="125">
        <v>390330500</v>
      </c>
      <c r="U26" s="126" t="s">
        <v>35</v>
      </c>
      <c r="V26" s="126" t="s">
        <v>35</v>
      </c>
      <c r="W26" s="126" t="s">
        <v>35</v>
      </c>
      <c r="X26" s="126" t="s">
        <v>35</v>
      </c>
    </row>
    <row r="27" spans="1:24" ht="15.6" x14ac:dyDescent="0.3">
      <c r="A27" s="190" t="s">
        <v>113</v>
      </c>
      <c r="B27" s="190"/>
      <c r="C27" s="190"/>
      <c r="D27" s="190"/>
      <c r="E27" s="190"/>
      <c r="F27" s="190"/>
      <c r="N27" s="123">
        <v>37315</v>
      </c>
      <c r="O27" s="124">
        <v>279</v>
      </c>
      <c r="P27" s="124">
        <v>27</v>
      </c>
      <c r="Q27" s="124">
        <v>252</v>
      </c>
      <c r="R27" s="125">
        <v>724099559</v>
      </c>
      <c r="S27" s="125">
        <v>356582020</v>
      </c>
      <c r="T27" s="125">
        <v>367517539</v>
      </c>
      <c r="U27" s="126" t="s">
        <v>35</v>
      </c>
      <c r="V27" s="126" t="s">
        <v>35</v>
      </c>
      <c r="W27" s="126" t="s">
        <v>35</v>
      </c>
      <c r="X27" s="126" t="s">
        <v>35</v>
      </c>
    </row>
    <row r="28" spans="1:24" ht="15.6" x14ac:dyDescent="0.3">
      <c r="N28" s="123">
        <v>37346</v>
      </c>
      <c r="O28" s="124">
        <v>367</v>
      </c>
      <c r="P28" s="124">
        <v>62</v>
      </c>
      <c r="Q28" s="124">
        <v>305</v>
      </c>
      <c r="R28" s="125">
        <v>1145809740</v>
      </c>
      <c r="S28" s="125">
        <v>671112256</v>
      </c>
      <c r="T28" s="125">
        <v>474697484</v>
      </c>
      <c r="U28" s="126" t="s">
        <v>35</v>
      </c>
      <c r="V28" s="126" t="s">
        <v>35</v>
      </c>
      <c r="W28" s="126" t="s">
        <v>35</v>
      </c>
      <c r="X28" s="126" t="s">
        <v>35</v>
      </c>
    </row>
    <row r="29" spans="1:24" ht="15.6" x14ac:dyDescent="0.3">
      <c r="N29" s="123">
        <v>37376</v>
      </c>
      <c r="O29" s="124">
        <v>366</v>
      </c>
      <c r="P29" s="124">
        <v>37</v>
      </c>
      <c r="Q29" s="124">
        <v>329</v>
      </c>
      <c r="R29" s="125">
        <v>885500792</v>
      </c>
      <c r="S29" s="125">
        <v>380774125</v>
      </c>
      <c r="T29" s="125">
        <v>504726667</v>
      </c>
      <c r="U29" s="126" t="s">
        <v>35</v>
      </c>
      <c r="V29" s="126" t="s">
        <v>35</v>
      </c>
      <c r="W29" s="126" t="s">
        <v>35</v>
      </c>
      <c r="X29" s="126" t="s">
        <v>35</v>
      </c>
    </row>
    <row r="30" spans="1:24" ht="15.6" x14ac:dyDescent="0.3">
      <c r="N30" s="123">
        <v>37407</v>
      </c>
      <c r="O30" s="124">
        <v>473</v>
      </c>
      <c r="P30" s="124">
        <v>61</v>
      </c>
      <c r="Q30" s="124">
        <v>412</v>
      </c>
      <c r="R30" s="125">
        <v>1429282346</v>
      </c>
      <c r="S30" s="125">
        <v>828738933</v>
      </c>
      <c r="T30" s="125">
        <v>600543413</v>
      </c>
      <c r="U30" s="126" t="s">
        <v>35</v>
      </c>
      <c r="V30" s="126" t="s">
        <v>35</v>
      </c>
      <c r="W30" s="126" t="s">
        <v>35</v>
      </c>
      <c r="X30" s="126" t="s">
        <v>35</v>
      </c>
    </row>
    <row r="31" spans="1:24" ht="15.6" x14ac:dyDescent="0.3">
      <c r="N31" s="123">
        <v>37437</v>
      </c>
      <c r="O31" s="124">
        <v>431</v>
      </c>
      <c r="P31" s="124">
        <v>72</v>
      </c>
      <c r="Q31" s="124">
        <v>359</v>
      </c>
      <c r="R31" s="125">
        <v>1663508112</v>
      </c>
      <c r="S31" s="125">
        <v>1067716117</v>
      </c>
      <c r="T31" s="125">
        <v>595791995</v>
      </c>
      <c r="U31" s="126" t="s">
        <v>35</v>
      </c>
      <c r="V31" s="126" t="s">
        <v>35</v>
      </c>
      <c r="W31" s="126" t="s">
        <v>35</v>
      </c>
      <c r="X31" s="126" t="s">
        <v>35</v>
      </c>
    </row>
    <row r="32" spans="1:24" ht="15.6" x14ac:dyDescent="0.3">
      <c r="N32" s="123">
        <v>37468</v>
      </c>
      <c r="O32" s="124">
        <v>437</v>
      </c>
      <c r="P32" s="124">
        <v>50</v>
      </c>
      <c r="Q32" s="124">
        <v>387</v>
      </c>
      <c r="R32" s="125">
        <v>1205281572</v>
      </c>
      <c r="S32" s="125">
        <v>587620855</v>
      </c>
      <c r="T32" s="125">
        <v>617660717</v>
      </c>
      <c r="U32" s="126" t="s">
        <v>35</v>
      </c>
      <c r="V32" s="126" t="s">
        <v>35</v>
      </c>
      <c r="W32" s="126" t="s">
        <v>35</v>
      </c>
      <c r="X32" s="126" t="s">
        <v>35</v>
      </c>
    </row>
    <row r="33" spans="14:24" ht="15.6" x14ac:dyDescent="0.3">
      <c r="N33" s="123">
        <v>37499</v>
      </c>
      <c r="O33" s="124">
        <v>491</v>
      </c>
      <c r="P33" s="124">
        <v>64</v>
      </c>
      <c r="Q33" s="124">
        <v>427</v>
      </c>
      <c r="R33" s="125">
        <v>1582180153</v>
      </c>
      <c r="S33" s="125">
        <v>897310993</v>
      </c>
      <c r="T33" s="125">
        <v>684869160</v>
      </c>
      <c r="U33" s="126" t="s">
        <v>35</v>
      </c>
      <c r="V33" s="126" t="s">
        <v>35</v>
      </c>
      <c r="W33" s="126" t="s">
        <v>35</v>
      </c>
      <c r="X33" s="126" t="s">
        <v>35</v>
      </c>
    </row>
    <row r="34" spans="14:24" ht="15.6" x14ac:dyDescent="0.3">
      <c r="N34" s="123">
        <v>37529</v>
      </c>
      <c r="O34" s="124">
        <v>433</v>
      </c>
      <c r="P34" s="124">
        <v>67</v>
      </c>
      <c r="Q34" s="124">
        <v>366</v>
      </c>
      <c r="R34" s="125">
        <v>1600477444</v>
      </c>
      <c r="S34" s="125">
        <v>1013434907</v>
      </c>
      <c r="T34" s="125">
        <v>587042537</v>
      </c>
      <c r="U34" s="126" t="s">
        <v>35</v>
      </c>
      <c r="V34" s="126" t="s">
        <v>35</v>
      </c>
      <c r="W34" s="126" t="s">
        <v>35</v>
      </c>
      <c r="X34" s="126" t="s">
        <v>35</v>
      </c>
    </row>
    <row r="35" spans="14:24" ht="15.6" x14ac:dyDescent="0.3">
      <c r="N35" s="123">
        <v>37560</v>
      </c>
      <c r="O35" s="124">
        <v>461</v>
      </c>
      <c r="P35" s="124">
        <v>66</v>
      </c>
      <c r="Q35" s="124">
        <v>395</v>
      </c>
      <c r="R35" s="125">
        <v>1487540491</v>
      </c>
      <c r="S35" s="125">
        <v>892600533</v>
      </c>
      <c r="T35" s="125">
        <v>594939958</v>
      </c>
      <c r="U35" s="126" t="s">
        <v>35</v>
      </c>
      <c r="V35" s="126" t="s">
        <v>35</v>
      </c>
      <c r="W35" s="126" t="s">
        <v>35</v>
      </c>
      <c r="X35" s="126" t="s">
        <v>35</v>
      </c>
    </row>
    <row r="36" spans="14:24" ht="15.6" x14ac:dyDescent="0.3">
      <c r="N36" s="123">
        <v>37590</v>
      </c>
      <c r="O36" s="124">
        <v>398</v>
      </c>
      <c r="P36" s="124">
        <v>70</v>
      </c>
      <c r="Q36" s="124">
        <v>328</v>
      </c>
      <c r="R36" s="125">
        <v>1461183311</v>
      </c>
      <c r="S36" s="125">
        <v>927305338</v>
      </c>
      <c r="T36" s="125">
        <v>533877973</v>
      </c>
      <c r="U36" s="126" t="s">
        <v>35</v>
      </c>
      <c r="V36" s="126" t="s">
        <v>35</v>
      </c>
      <c r="W36" s="126" t="s">
        <v>35</v>
      </c>
      <c r="X36" s="126" t="s">
        <v>35</v>
      </c>
    </row>
    <row r="37" spans="14:24" ht="15.6" x14ac:dyDescent="0.3">
      <c r="N37" s="123">
        <v>37621</v>
      </c>
      <c r="O37" s="124">
        <v>589</v>
      </c>
      <c r="P37" s="124">
        <v>111</v>
      </c>
      <c r="Q37" s="124">
        <v>478</v>
      </c>
      <c r="R37" s="125">
        <v>2621031238</v>
      </c>
      <c r="S37" s="125">
        <v>1831312776</v>
      </c>
      <c r="T37" s="125">
        <v>789718462</v>
      </c>
      <c r="U37" s="126" t="s">
        <v>35</v>
      </c>
      <c r="V37" s="126" t="s">
        <v>35</v>
      </c>
      <c r="W37" s="126" t="s">
        <v>35</v>
      </c>
      <c r="X37" s="126" t="s">
        <v>35</v>
      </c>
    </row>
    <row r="38" spans="14:24" ht="15.6" x14ac:dyDescent="0.3">
      <c r="N38" s="123">
        <v>37652</v>
      </c>
      <c r="O38" s="124">
        <v>447</v>
      </c>
      <c r="P38" s="124">
        <v>67</v>
      </c>
      <c r="Q38" s="124">
        <v>380</v>
      </c>
      <c r="R38" s="125">
        <v>1570778200</v>
      </c>
      <c r="S38" s="125">
        <v>901439945</v>
      </c>
      <c r="T38" s="125">
        <v>669338255</v>
      </c>
      <c r="U38" s="126" t="s">
        <v>35</v>
      </c>
      <c r="V38" s="126" t="s">
        <v>35</v>
      </c>
      <c r="W38" s="126" t="s">
        <v>35</v>
      </c>
      <c r="X38" s="126" t="s">
        <v>35</v>
      </c>
    </row>
    <row r="39" spans="14:24" ht="15.6" x14ac:dyDescent="0.3">
      <c r="N39" s="123">
        <v>37680</v>
      </c>
      <c r="O39" s="124">
        <v>429</v>
      </c>
      <c r="P39" s="124">
        <v>71</v>
      </c>
      <c r="Q39" s="124">
        <v>358</v>
      </c>
      <c r="R39" s="125">
        <v>1942651516</v>
      </c>
      <c r="S39" s="125">
        <v>1330707500</v>
      </c>
      <c r="T39" s="125">
        <v>611944016</v>
      </c>
      <c r="U39" s="126" t="s">
        <v>35</v>
      </c>
      <c r="V39" s="126" t="s">
        <v>35</v>
      </c>
      <c r="W39" s="126" t="s">
        <v>35</v>
      </c>
      <c r="X39" s="126" t="s">
        <v>35</v>
      </c>
    </row>
    <row r="40" spans="14:24" ht="15.6" x14ac:dyDescent="0.3">
      <c r="N40" s="123">
        <v>37711</v>
      </c>
      <c r="O40" s="124">
        <v>470</v>
      </c>
      <c r="P40" s="124">
        <v>72</v>
      </c>
      <c r="Q40" s="124">
        <v>398</v>
      </c>
      <c r="R40" s="125">
        <v>1636236050</v>
      </c>
      <c r="S40" s="125">
        <v>922576277</v>
      </c>
      <c r="T40" s="125">
        <v>713659773</v>
      </c>
      <c r="U40" s="126" t="s">
        <v>35</v>
      </c>
      <c r="V40" s="126" t="s">
        <v>35</v>
      </c>
      <c r="W40" s="126" t="s">
        <v>35</v>
      </c>
      <c r="X40" s="126" t="s">
        <v>35</v>
      </c>
    </row>
    <row r="41" spans="14:24" ht="15.6" x14ac:dyDescent="0.3">
      <c r="N41" s="123">
        <v>37741</v>
      </c>
      <c r="O41" s="124">
        <v>545</v>
      </c>
      <c r="P41" s="124">
        <v>79</v>
      </c>
      <c r="Q41" s="124">
        <v>466</v>
      </c>
      <c r="R41" s="125">
        <v>2018286435</v>
      </c>
      <c r="S41" s="125">
        <v>1235948374</v>
      </c>
      <c r="T41" s="125">
        <v>782338061</v>
      </c>
      <c r="U41" s="126" t="s">
        <v>35</v>
      </c>
      <c r="V41" s="126" t="s">
        <v>35</v>
      </c>
      <c r="W41" s="126" t="s">
        <v>35</v>
      </c>
      <c r="X41" s="126" t="s">
        <v>35</v>
      </c>
    </row>
    <row r="42" spans="14:24" ht="15.6" x14ac:dyDescent="0.3">
      <c r="N42" s="123">
        <v>37772</v>
      </c>
      <c r="O42" s="124">
        <v>540</v>
      </c>
      <c r="P42" s="124">
        <v>85</v>
      </c>
      <c r="Q42" s="124">
        <v>455</v>
      </c>
      <c r="R42" s="125">
        <v>2231763762</v>
      </c>
      <c r="S42" s="125">
        <v>1503403933</v>
      </c>
      <c r="T42" s="125">
        <v>728359829</v>
      </c>
      <c r="U42" s="126" t="s">
        <v>35</v>
      </c>
      <c r="V42" s="126" t="s">
        <v>35</v>
      </c>
      <c r="W42" s="126" t="s">
        <v>35</v>
      </c>
      <c r="X42" s="126" t="s">
        <v>35</v>
      </c>
    </row>
    <row r="43" spans="14:24" ht="15.6" x14ac:dyDescent="0.3">
      <c r="N43" s="123">
        <v>37802</v>
      </c>
      <c r="O43" s="124">
        <v>558</v>
      </c>
      <c r="P43" s="124">
        <v>76</v>
      </c>
      <c r="Q43" s="124">
        <v>482</v>
      </c>
      <c r="R43" s="125">
        <v>2101870308</v>
      </c>
      <c r="S43" s="125">
        <v>1239661520</v>
      </c>
      <c r="T43" s="125">
        <v>862208788</v>
      </c>
      <c r="U43" s="126" t="s">
        <v>35</v>
      </c>
      <c r="V43" s="126" t="s">
        <v>35</v>
      </c>
      <c r="W43" s="126" t="s">
        <v>35</v>
      </c>
      <c r="X43" s="126" t="s">
        <v>35</v>
      </c>
    </row>
    <row r="44" spans="14:24" ht="15.6" x14ac:dyDescent="0.3">
      <c r="N44" s="123">
        <v>37833</v>
      </c>
      <c r="O44" s="124">
        <v>589</v>
      </c>
      <c r="P44" s="124">
        <v>102</v>
      </c>
      <c r="Q44" s="124">
        <v>487</v>
      </c>
      <c r="R44" s="125">
        <v>2424512900</v>
      </c>
      <c r="S44" s="125">
        <v>1536407380</v>
      </c>
      <c r="T44" s="125">
        <v>888105520</v>
      </c>
      <c r="U44" s="126" t="s">
        <v>35</v>
      </c>
      <c r="V44" s="126" t="s">
        <v>35</v>
      </c>
      <c r="W44" s="126" t="s">
        <v>35</v>
      </c>
      <c r="X44" s="126" t="s">
        <v>35</v>
      </c>
    </row>
    <row r="45" spans="14:24" ht="15.6" x14ac:dyDescent="0.3">
      <c r="N45" s="123">
        <v>37864</v>
      </c>
      <c r="O45" s="124">
        <v>599</v>
      </c>
      <c r="P45" s="124">
        <v>92</v>
      </c>
      <c r="Q45" s="124">
        <v>507</v>
      </c>
      <c r="R45" s="125">
        <v>2493350005</v>
      </c>
      <c r="S45" s="125">
        <v>1663327943</v>
      </c>
      <c r="T45" s="125">
        <v>830022062</v>
      </c>
      <c r="U45" s="126" t="s">
        <v>35</v>
      </c>
      <c r="V45" s="126" t="s">
        <v>35</v>
      </c>
      <c r="W45" s="126" t="s">
        <v>35</v>
      </c>
      <c r="X45" s="126" t="s">
        <v>35</v>
      </c>
    </row>
    <row r="46" spans="14:24" ht="15.6" x14ac:dyDescent="0.3">
      <c r="N46" s="123">
        <v>37894</v>
      </c>
      <c r="O46" s="124">
        <v>585</v>
      </c>
      <c r="P46" s="124">
        <v>100</v>
      </c>
      <c r="Q46" s="124">
        <v>485</v>
      </c>
      <c r="R46" s="125">
        <v>2360101110</v>
      </c>
      <c r="S46" s="125">
        <v>1500061707</v>
      </c>
      <c r="T46" s="125">
        <v>860039403</v>
      </c>
      <c r="U46" s="126" t="s">
        <v>35</v>
      </c>
      <c r="V46" s="126" t="s">
        <v>35</v>
      </c>
      <c r="W46" s="126" t="s">
        <v>35</v>
      </c>
      <c r="X46" s="126" t="s">
        <v>35</v>
      </c>
    </row>
    <row r="47" spans="14:24" ht="15.6" x14ac:dyDescent="0.3">
      <c r="N47" s="123">
        <v>37925</v>
      </c>
      <c r="O47" s="124">
        <v>661</v>
      </c>
      <c r="P47" s="124">
        <v>105</v>
      </c>
      <c r="Q47" s="124">
        <v>556</v>
      </c>
      <c r="R47" s="125">
        <v>2419844282</v>
      </c>
      <c r="S47" s="125">
        <v>1466103541</v>
      </c>
      <c r="T47" s="125">
        <v>953740741</v>
      </c>
      <c r="U47" s="126" t="s">
        <v>35</v>
      </c>
      <c r="V47" s="126" t="s">
        <v>35</v>
      </c>
      <c r="W47" s="126" t="s">
        <v>35</v>
      </c>
      <c r="X47" s="126" t="s">
        <v>35</v>
      </c>
    </row>
    <row r="48" spans="14:24" ht="15.6" x14ac:dyDescent="0.3">
      <c r="N48" s="123">
        <v>37955</v>
      </c>
      <c r="O48" s="124">
        <v>515</v>
      </c>
      <c r="P48" s="124">
        <v>74</v>
      </c>
      <c r="Q48" s="124">
        <v>441</v>
      </c>
      <c r="R48" s="125">
        <v>1784272651</v>
      </c>
      <c r="S48" s="125">
        <v>1010706043</v>
      </c>
      <c r="T48" s="125">
        <v>773566608</v>
      </c>
      <c r="U48" s="126" t="s">
        <v>35</v>
      </c>
      <c r="V48" s="126" t="s">
        <v>35</v>
      </c>
      <c r="W48" s="126" t="s">
        <v>35</v>
      </c>
      <c r="X48" s="126" t="s">
        <v>35</v>
      </c>
    </row>
    <row r="49" spans="14:24" ht="15.6" x14ac:dyDescent="0.3">
      <c r="N49" s="123">
        <v>37986</v>
      </c>
      <c r="O49" s="124">
        <v>809</v>
      </c>
      <c r="P49" s="124">
        <v>174</v>
      </c>
      <c r="Q49" s="124">
        <v>635</v>
      </c>
      <c r="R49" s="125">
        <v>5241652847</v>
      </c>
      <c r="S49" s="125">
        <v>4153040397</v>
      </c>
      <c r="T49" s="125">
        <v>1088612450</v>
      </c>
      <c r="U49" s="126" t="s">
        <v>35</v>
      </c>
      <c r="V49" s="126" t="s">
        <v>35</v>
      </c>
      <c r="W49" s="126" t="s">
        <v>35</v>
      </c>
      <c r="X49" s="126" t="s">
        <v>35</v>
      </c>
    </row>
    <row r="50" spans="14:24" ht="15.6" x14ac:dyDescent="0.3">
      <c r="N50" s="123">
        <v>38017</v>
      </c>
      <c r="O50" s="124">
        <v>631</v>
      </c>
      <c r="P50" s="124">
        <v>103</v>
      </c>
      <c r="Q50" s="124">
        <v>528</v>
      </c>
      <c r="R50" s="125">
        <v>2292029345</v>
      </c>
      <c r="S50" s="125">
        <v>1252059658</v>
      </c>
      <c r="T50" s="125">
        <v>1039969687</v>
      </c>
      <c r="U50" s="126" t="s">
        <v>35</v>
      </c>
      <c r="V50" s="126" t="s">
        <v>35</v>
      </c>
      <c r="W50" s="126" t="s">
        <v>35</v>
      </c>
      <c r="X50" s="126" t="s">
        <v>35</v>
      </c>
    </row>
    <row r="51" spans="14:24" ht="15.6" x14ac:dyDescent="0.3">
      <c r="N51" s="123">
        <v>38046</v>
      </c>
      <c r="O51" s="124">
        <v>523</v>
      </c>
      <c r="P51" s="124">
        <v>83</v>
      </c>
      <c r="Q51" s="124">
        <v>440</v>
      </c>
      <c r="R51" s="125">
        <v>2439011620</v>
      </c>
      <c r="S51" s="125">
        <v>1598587596</v>
      </c>
      <c r="T51" s="125">
        <v>840424024</v>
      </c>
      <c r="U51" s="126" t="s">
        <v>35</v>
      </c>
      <c r="V51" s="126" t="s">
        <v>35</v>
      </c>
      <c r="W51" s="126" t="s">
        <v>35</v>
      </c>
      <c r="X51" s="126" t="s">
        <v>35</v>
      </c>
    </row>
    <row r="52" spans="14:24" ht="15.6" x14ac:dyDescent="0.3">
      <c r="N52" s="123">
        <v>38077</v>
      </c>
      <c r="O52" s="124">
        <v>769</v>
      </c>
      <c r="P52" s="124">
        <v>138</v>
      </c>
      <c r="Q52" s="124">
        <v>631</v>
      </c>
      <c r="R52" s="125">
        <v>2974318739</v>
      </c>
      <c r="S52" s="125">
        <v>1766592800</v>
      </c>
      <c r="T52" s="125">
        <v>1207725939</v>
      </c>
      <c r="U52" s="126" t="s">
        <v>35</v>
      </c>
      <c r="V52" s="126" t="s">
        <v>35</v>
      </c>
      <c r="W52" s="126" t="s">
        <v>35</v>
      </c>
      <c r="X52" s="126" t="s">
        <v>35</v>
      </c>
    </row>
    <row r="53" spans="14:24" ht="15.6" x14ac:dyDescent="0.3">
      <c r="N53" s="123">
        <v>38107</v>
      </c>
      <c r="O53" s="124">
        <v>703</v>
      </c>
      <c r="P53" s="124">
        <v>104</v>
      </c>
      <c r="Q53" s="124">
        <v>599</v>
      </c>
      <c r="R53" s="125">
        <v>3805255341</v>
      </c>
      <c r="S53" s="125">
        <v>2737578185</v>
      </c>
      <c r="T53" s="125">
        <v>1067677156</v>
      </c>
      <c r="U53" s="126" t="s">
        <v>35</v>
      </c>
      <c r="V53" s="126" t="s">
        <v>35</v>
      </c>
      <c r="W53" s="126" t="s">
        <v>35</v>
      </c>
      <c r="X53" s="126" t="s">
        <v>35</v>
      </c>
    </row>
    <row r="54" spans="14:24" ht="15.6" x14ac:dyDescent="0.3">
      <c r="N54" s="123">
        <v>38138</v>
      </c>
      <c r="O54" s="124">
        <v>689</v>
      </c>
      <c r="P54" s="124">
        <v>116</v>
      </c>
      <c r="Q54" s="124">
        <v>573</v>
      </c>
      <c r="R54" s="125">
        <v>2703532236</v>
      </c>
      <c r="S54" s="125">
        <v>1661846277</v>
      </c>
      <c r="T54" s="125">
        <v>1041685959</v>
      </c>
      <c r="U54" s="126" t="s">
        <v>35</v>
      </c>
      <c r="V54" s="126" t="s">
        <v>35</v>
      </c>
      <c r="W54" s="126" t="s">
        <v>35</v>
      </c>
      <c r="X54" s="126" t="s">
        <v>35</v>
      </c>
    </row>
    <row r="55" spans="14:24" ht="15.6" x14ac:dyDescent="0.3">
      <c r="N55" s="123">
        <v>38168</v>
      </c>
      <c r="O55" s="124">
        <v>810</v>
      </c>
      <c r="P55" s="124">
        <v>132</v>
      </c>
      <c r="Q55" s="124">
        <v>678</v>
      </c>
      <c r="R55" s="125">
        <v>3586893423</v>
      </c>
      <c r="S55" s="125">
        <v>2285613197</v>
      </c>
      <c r="T55" s="125">
        <v>1301280226</v>
      </c>
      <c r="U55" s="126" t="s">
        <v>35</v>
      </c>
      <c r="V55" s="126" t="s">
        <v>35</v>
      </c>
      <c r="W55" s="126" t="s">
        <v>35</v>
      </c>
      <c r="X55" s="126" t="s">
        <v>35</v>
      </c>
    </row>
    <row r="56" spans="14:24" ht="15.6" x14ac:dyDescent="0.3">
      <c r="N56" s="123">
        <v>38199</v>
      </c>
      <c r="O56" s="124">
        <v>825</v>
      </c>
      <c r="P56" s="124">
        <v>141</v>
      </c>
      <c r="Q56" s="124">
        <v>684</v>
      </c>
      <c r="R56" s="125">
        <v>3686773433</v>
      </c>
      <c r="S56" s="125">
        <v>2322774236</v>
      </c>
      <c r="T56" s="125">
        <v>1363999197</v>
      </c>
      <c r="U56" s="126" t="s">
        <v>35</v>
      </c>
      <c r="V56" s="126" t="s">
        <v>35</v>
      </c>
      <c r="W56" s="126" t="s">
        <v>35</v>
      </c>
      <c r="X56" s="126" t="s">
        <v>35</v>
      </c>
    </row>
    <row r="57" spans="14:24" ht="15.6" x14ac:dyDescent="0.3">
      <c r="N57" s="123">
        <v>38230</v>
      </c>
      <c r="O57" s="124">
        <v>753</v>
      </c>
      <c r="P57" s="124">
        <v>123</v>
      </c>
      <c r="Q57" s="124">
        <v>630</v>
      </c>
      <c r="R57" s="125">
        <v>4709155905</v>
      </c>
      <c r="S57" s="125">
        <v>3405245540</v>
      </c>
      <c r="T57" s="125">
        <v>1303910365</v>
      </c>
      <c r="U57" s="126" t="s">
        <v>35</v>
      </c>
      <c r="V57" s="126" t="s">
        <v>35</v>
      </c>
      <c r="W57" s="126" t="s">
        <v>35</v>
      </c>
      <c r="X57" s="126" t="s">
        <v>35</v>
      </c>
    </row>
    <row r="58" spans="14:24" ht="15.6" x14ac:dyDescent="0.3">
      <c r="N58" s="123">
        <v>38260</v>
      </c>
      <c r="O58" s="124">
        <v>740</v>
      </c>
      <c r="P58" s="124">
        <v>127</v>
      </c>
      <c r="Q58" s="124">
        <v>613</v>
      </c>
      <c r="R58" s="125">
        <v>4186203004</v>
      </c>
      <c r="S58" s="125">
        <v>3039758248</v>
      </c>
      <c r="T58" s="125">
        <v>1146444756</v>
      </c>
      <c r="U58" s="126" t="s">
        <v>35</v>
      </c>
      <c r="V58" s="126" t="s">
        <v>35</v>
      </c>
      <c r="W58" s="126" t="s">
        <v>35</v>
      </c>
      <c r="X58" s="126" t="s">
        <v>35</v>
      </c>
    </row>
    <row r="59" spans="14:24" ht="15.6" x14ac:dyDescent="0.3">
      <c r="N59" s="123">
        <v>38291</v>
      </c>
      <c r="O59" s="124">
        <v>751</v>
      </c>
      <c r="P59" s="124">
        <v>160</v>
      </c>
      <c r="Q59" s="124">
        <v>591</v>
      </c>
      <c r="R59" s="125">
        <v>4047373599</v>
      </c>
      <c r="S59" s="125">
        <v>2853153966</v>
      </c>
      <c r="T59" s="125">
        <v>1194219633</v>
      </c>
      <c r="U59" s="126" t="s">
        <v>35</v>
      </c>
      <c r="V59" s="126" t="s">
        <v>35</v>
      </c>
      <c r="W59" s="126" t="s">
        <v>35</v>
      </c>
      <c r="X59" s="126" t="s">
        <v>35</v>
      </c>
    </row>
    <row r="60" spans="14:24" ht="15.6" x14ac:dyDescent="0.3">
      <c r="N60" s="123">
        <v>38321</v>
      </c>
      <c r="O60" s="124">
        <v>767</v>
      </c>
      <c r="P60" s="124">
        <v>143</v>
      </c>
      <c r="Q60" s="124">
        <v>624</v>
      </c>
      <c r="R60" s="125">
        <v>3967232342</v>
      </c>
      <c r="S60" s="125">
        <v>2543656911</v>
      </c>
      <c r="T60" s="125">
        <v>1423575431</v>
      </c>
      <c r="U60" s="126" t="s">
        <v>35</v>
      </c>
      <c r="V60" s="126" t="s">
        <v>35</v>
      </c>
      <c r="W60" s="126" t="s">
        <v>35</v>
      </c>
      <c r="X60" s="126" t="s">
        <v>35</v>
      </c>
    </row>
    <row r="61" spans="14:24" ht="15.6" x14ac:dyDescent="0.3">
      <c r="N61" s="123">
        <v>38352</v>
      </c>
      <c r="O61" s="124">
        <v>925</v>
      </c>
      <c r="P61" s="124">
        <v>217</v>
      </c>
      <c r="Q61" s="124">
        <v>708</v>
      </c>
      <c r="R61" s="125">
        <v>6011894888</v>
      </c>
      <c r="S61" s="125">
        <v>4664336767</v>
      </c>
      <c r="T61" s="125">
        <v>1347558121</v>
      </c>
      <c r="U61" s="126" t="s">
        <v>35</v>
      </c>
      <c r="V61" s="126" t="s">
        <v>35</v>
      </c>
      <c r="W61" s="126" t="s">
        <v>35</v>
      </c>
      <c r="X61" s="126" t="s">
        <v>35</v>
      </c>
    </row>
    <row r="62" spans="14:24" ht="15.6" x14ac:dyDescent="0.3">
      <c r="N62" s="123">
        <v>38383</v>
      </c>
      <c r="O62" s="124">
        <v>743</v>
      </c>
      <c r="P62" s="124">
        <v>128</v>
      </c>
      <c r="Q62" s="124">
        <v>615</v>
      </c>
      <c r="R62" s="125">
        <v>3889161518</v>
      </c>
      <c r="S62" s="125">
        <v>2547810902</v>
      </c>
      <c r="T62" s="125">
        <v>1341350616</v>
      </c>
      <c r="U62" s="126" t="s">
        <v>35</v>
      </c>
      <c r="V62" s="126" t="s">
        <v>35</v>
      </c>
      <c r="W62" s="126" t="s">
        <v>35</v>
      </c>
      <c r="X62" s="126" t="s">
        <v>35</v>
      </c>
    </row>
    <row r="63" spans="14:24" ht="15.6" x14ac:dyDescent="0.3">
      <c r="N63" s="123">
        <v>38411</v>
      </c>
      <c r="O63" s="124">
        <v>657</v>
      </c>
      <c r="P63" s="124">
        <v>127</v>
      </c>
      <c r="Q63" s="124">
        <v>530</v>
      </c>
      <c r="R63" s="125">
        <v>3429984038</v>
      </c>
      <c r="S63" s="125">
        <v>2221027353</v>
      </c>
      <c r="T63" s="125">
        <v>1208956685</v>
      </c>
      <c r="U63" s="126" t="s">
        <v>35</v>
      </c>
      <c r="V63" s="126" t="s">
        <v>35</v>
      </c>
      <c r="W63" s="126" t="s">
        <v>35</v>
      </c>
      <c r="X63" s="126" t="s">
        <v>35</v>
      </c>
    </row>
    <row r="64" spans="14:24" ht="15.6" x14ac:dyDescent="0.3">
      <c r="N64" s="123">
        <v>38442</v>
      </c>
      <c r="O64" s="124">
        <v>832</v>
      </c>
      <c r="P64" s="124">
        <v>140</v>
      </c>
      <c r="Q64" s="124">
        <v>692</v>
      </c>
      <c r="R64" s="125">
        <v>4748878512</v>
      </c>
      <c r="S64" s="125">
        <v>3054543046</v>
      </c>
      <c r="T64" s="125">
        <v>1694335466</v>
      </c>
      <c r="U64" s="126" t="s">
        <v>35</v>
      </c>
      <c r="V64" s="126" t="s">
        <v>35</v>
      </c>
      <c r="W64" s="126" t="s">
        <v>35</v>
      </c>
      <c r="X64" s="126" t="s">
        <v>35</v>
      </c>
    </row>
    <row r="65" spans="14:24" ht="15.6" x14ac:dyDescent="0.3">
      <c r="N65" s="123">
        <v>38472</v>
      </c>
      <c r="O65" s="124">
        <v>768</v>
      </c>
      <c r="P65" s="124">
        <v>155</v>
      </c>
      <c r="Q65" s="124">
        <v>613</v>
      </c>
      <c r="R65" s="125">
        <v>4988146263</v>
      </c>
      <c r="S65" s="125">
        <v>3627210323</v>
      </c>
      <c r="T65" s="125">
        <v>1360935940</v>
      </c>
      <c r="U65" s="126" t="s">
        <v>35</v>
      </c>
      <c r="V65" s="126" t="s">
        <v>35</v>
      </c>
      <c r="W65" s="126" t="s">
        <v>35</v>
      </c>
      <c r="X65" s="126" t="s">
        <v>35</v>
      </c>
    </row>
    <row r="66" spans="14:24" ht="15.6" x14ac:dyDescent="0.3">
      <c r="N66" s="123">
        <v>38503</v>
      </c>
      <c r="O66" s="124">
        <v>773</v>
      </c>
      <c r="P66" s="124">
        <v>174</v>
      </c>
      <c r="Q66" s="124">
        <v>599</v>
      </c>
      <c r="R66" s="125">
        <v>5203922392</v>
      </c>
      <c r="S66" s="125">
        <v>3938192545</v>
      </c>
      <c r="T66" s="125">
        <v>1265729847</v>
      </c>
      <c r="U66" s="126" t="s">
        <v>35</v>
      </c>
      <c r="V66" s="126" t="s">
        <v>35</v>
      </c>
      <c r="W66" s="126" t="s">
        <v>35</v>
      </c>
      <c r="X66" s="126" t="s">
        <v>35</v>
      </c>
    </row>
    <row r="67" spans="14:24" ht="15.6" x14ac:dyDescent="0.3">
      <c r="N67" s="123">
        <v>38533</v>
      </c>
      <c r="O67" s="124">
        <v>1019</v>
      </c>
      <c r="P67" s="124">
        <v>208</v>
      </c>
      <c r="Q67" s="124">
        <v>811</v>
      </c>
      <c r="R67" s="125">
        <v>5782510855</v>
      </c>
      <c r="S67" s="125">
        <v>3726938598</v>
      </c>
      <c r="T67" s="125">
        <v>2055572257</v>
      </c>
      <c r="U67" s="126" t="s">
        <v>35</v>
      </c>
      <c r="V67" s="126" t="s">
        <v>35</v>
      </c>
      <c r="W67" s="126" t="s">
        <v>35</v>
      </c>
      <c r="X67" s="126" t="s">
        <v>35</v>
      </c>
    </row>
    <row r="68" spans="14:24" ht="15.6" x14ac:dyDescent="0.3">
      <c r="N68" s="123">
        <v>38564</v>
      </c>
      <c r="O68" s="124">
        <v>761</v>
      </c>
      <c r="P68" s="124">
        <v>190</v>
      </c>
      <c r="Q68" s="124">
        <v>571</v>
      </c>
      <c r="R68" s="125">
        <v>5785129914</v>
      </c>
      <c r="S68" s="125">
        <v>4312913235</v>
      </c>
      <c r="T68" s="125">
        <v>1472216679</v>
      </c>
      <c r="U68" s="126" t="s">
        <v>35</v>
      </c>
      <c r="V68" s="126" t="s">
        <v>35</v>
      </c>
      <c r="W68" s="126" t="s">
        <v>35</v>
      </c>
      <c r="X68" s="126" t="s">
        <v>35</v>
      </c>
    </row>
    <row r="69" spans="14:24" ht="15.6" x14ac:dyDescent="0.3">
      <c r="N69" s="123">
        <v>38595</v>
      </c>
      <c r="O69" s="124">
        <v>819</v>
      </c>
      <c r="P69" s="124">
        <v>206</v>
      </c>
      <c r="Q69" s="124">
        <v>613</v>
      </c>
      <c r="R69" s="125">
        <v>5652030170</v>
      </c>
      <c r="S69" s="125">
        <v>4132237041</v>
      </c>
      <c r="T69" s="125">
        <v>1519793129</v>
      </c>
      <c r="U69" s="126" t="s">
        <v>35</v>
      </c>
      <c r="V69" s="126" t="s">
        <v>35</v>
      </c>
      <c r="W69" s="126" t="s">
        <v>35</v>
      </c>
      <c r="X69" s="126" t="s">
        <v>35</v>
      </c>
    </row>
    <row r="70" spans="14:24" ht="15.6" x14ac:dyDescent="0.3">
      <c r="N70" s="123">
        <v>38625</v>
      </c>
      <c r="O70" s="124">
        <v>953</v>
      </c>
      <c r="P70" s="124">
        <v>242</v>
      </c>
      <c r="Q70" s="124">
        <v>711</v>
      </c>
      <c r="R70" s="125">
        <v>8355272289</v>
      </c>
      <c r="S70" s="125">
        <v>6500445095</v>
      </c>
      <c r="T70" s="125">
        <v>1854827194</v>
      </c>
      <c r="U70" s="126" t="s">
        <v>35</v>
      </c>
      <c r="V70" s="126" t="s">
        <v>35</v>
      </c>
      <c r="W70" s="126" t="s">
        <v>35</v>
      </c>
      <c r="X70" s="126" t="s">
        <v>35</v>
      </c>
    </row>
    <row r="71" spans="14:24" ht="15.6" x14ac:dyDescent="0.3">
      <c r="N71" s="123">
        <v>38656</v>
      </c>
      <c r="O71" s="124">
        <v>762</v>
      </c>
      <c r="P71" s="124">
        <v>169</v>
      </c>
      <c r="Q71" s="124">
        <v>593</v>
      </c>
      <c r="R71" s="125">
        <v>5360268950</v>
      </c>
      <c r="S71" s="125">
        <v>3924399151</v>
      </c>
      <c r="T71" s="125">
        <v>1435869799</v>
      </c>
      <c r="U71" s="126" t="s">
        <v>35</v>
      </c>
      <c r="V71" s="126" t="s">
        <v>35</v>
      </c>
      <c r="W71" s="126" t="s">
        <v>35</v>
      </c>
      <c r="X71" s="126" t="s">
        <v>35</v>
      </c>
    </row>
    <row r="72" spans="14:24" ht="15.6" x14ac:dyDescent="0.3">
      <c r="N72" s="123">
        <v>38686</v>
      </c>
      <c r="O72" s="124">
        <v>779</v>
      </c>
      <c r="P72" s="124">
        <v>179</v>
      </c>
      <c r="Q72" s="124">
        <v>600</v>
      </c>
      <c r="R72" s="125">
        <v>7011204451</v>
      </c>
      <c r="S72" s="125">
        <v>5170217216</v>
      </c>
      <c r="T72" s="125">
        <v>1840987235</v>
      </c>
      <c r="U72" s="126" t="s">
        <v>35</v>
      </c>
      <c r="V72" s="126" t="s">
        <v>35</v>
      </c>
      <c r="W72" s="126" t="s">
        <v>35</v>
      </c>
      <c r="X72" s="126" t="s">
        <v>35</v>
      </c>
    </row>
    <row r="73" spans="14:24" ht="15.6" x14ac:dyDescent="0.3">
      <c r="N73" s="123">
        <v>38717</v>
      </c>
      <c r="O73" s="124">
        <v>887</v>
      </c>
      <c r="P73" s="124">
        <v>240</v>
      </c>
      <c r="Q73" s="124">
        <v>647</v>
      </c>
      <c r="R73" s="125">
        <v>7607300155</v>
      </c>
      <c r="S73" s="125">
        <v>5960820407</v>
      </c>
      <c r="T73" s="125">
        <v>1646479748</v>
      </c>
      <c r="U73" s="126" t="s">
        <v>35</v>
      </c>
      <c r="V73" s="126" t="s">
        <v>35</v>
      </c>
      <c r="W73" s="126" t="s">
        <v>35</v>
      </c>
      <c r="X73" s="126" t="s">
        <v>35</v>
      </c>
    </row>
    <row r="74" spans="14:24" ht="15.6" x14ac:dyDescent="0.3">
      <c r="N74" s="123">
        <v>38748</v>
      </c>
      <c r="O74" s="124">
        <v>779</v>
      </c>
      <c r="P74" s="124">
        <v>178</v>
      </c>
      <c r="Q74" s="124">
        <v>601</v>
      </c>
      <c r="R74" s="125">
        <v>5540576271</v>
      </c>
      <c r="S74" s="125">
        <v>3965509726</v>
      </c>
      <c r="T74" s="125">
        <v>1575066545</v>
      </c>
      <c r="U74" s="126" t="s">
        <v>35</v>
      </c>
      <c r="V74" s="126" t="s">
        <v>35</v>
      </c>
      <c r="W74" s="126" t="s">
        <v>35</v>
      </c>
      <c r="X74" s="126" t="s">
        <v>35</v>
      </c>
    </row>
    <row r="75" spans="14:24" ht="15.6" x14ac:dyDescent="0.3">
      <c r="N75" s="123">
        <v>38776</v>
      </c>
      <c r="O75" s="124">
        <v>657</v>
      </c>
      <c r="P75" s="124">
        <v>126</v>
      </c>
      <c r="Q75" s="124">
        <v>531</v>
      </c>
      <c r="R75" s="125">
        <v>4728004234</v>
      </c>
      <c r="S75" s="125">
        <v>3324216287</v>
      </c>
      <c r="T75" s="125">
        <v>1403787947</v>
      </c>
      <c r="U75" s="126" t="s">
        <v>35</v>
      </c>
      <c r="V75" s="126" t="s">
        <v>35</v>
      </c>
      <c r="W75" s="126" t="s">
        <v>35</v>
      </c>
      <c r="X75" s="126" t="s">
        <v>35</v>
      </c>
    </row>
    <row r="76" spans="14:24" ht="15.6" x14ac:dyDescent="0.3">
      <c r="N76" s="123">
        <v>38807</v>
      </c>
      <c r="O76" s="124">
        <v>873</v>
      </c>
      <c r="P76" s="124">
        <v>196</v>
      </c>
      <c r="Q76" s="124">
        <v>677</v>
      </c>
      <c r="R76" s="125">
        <v>6604289090</v>
      </c>
      <c r="S76" s="125">
        <v>4686615131</v>
      </c>
      <c r="T76" s="125">
        <v>1917673959</v>
      </c>
      <c r="U76" s="126" t="s">
        <v>35</v>
      </c>
      <c r="V76" s="126" t="s">
        <v>35</v>
      </c>
      <c r="W76" s="126" t="s">
        <v>35</v>
      </c>
      <c r="X76" s="126" t="s">
        <v>35</v>
      </c>
    </row>
    <row r="77" spans="14:24" ht="15.6" x14ac:dyDescent="0.3">
      <c r="N77" s="123">
        <v>38837</v>
      </c>
      <c r="O77" s="124">
        <v>708</v>
      </c>
      <c r="P77" s="124">
        <v>146</v>
      </c>
      <c r="Q77" s="124">
        <v>562</v>
      </c>
      <c r="R77" s="125">
        <v>6077696208</v>
      </c>
      <c r="S77" s="125">
        <v>4648619824</v>
      </c>
      <c r="T77" s="125">
        <v>1429076384</v>
      </c>
      <c r="U77" s="126" t="s">
        <v>35</v>
      </c>
      <c r="V77" s="126" t="s">
        <v>35</v>
      </c>
      <c r="W77" s="126" t="s">
        <v>35</v>
      </c>
      <c r="X77" s="126" t="s">
        <v>35</v>
      </c>
    </row>
    <row r="78" spans="14:24" ht="15.6" x14ac:dyDescent="0.3">
      <c r="N78" s="123">
        <v>38868</v>
      </c>
      <c r="O78" s="124">
        <v>835</v>
      </c>
      <c r="P78" s="124">
        <v>157</v>
      </c>
      <c r="Q78" s="124">
        <v>678</v>
      </c>
      <c r="R78" s="125">
        <v>5541762437</v>
      </c>
      <c r="S78" s="125">
        <v>3532829567</v>
      </c>
      <c r="T78" s="125">
        <v>2008932870</v>
      </c>
      <c r="U78" s="126" t="s">
        <v>35</v>
      </c>
      <c r="V78" s="126" t="s">
        <v>35</v>
      </c>
      <c r="W78" s="126" t="s">
        <v>35</v>
      </c>
      <c r="X78" s="126" t="s">
        <v>35</v>
      </c>
    </row>
    <row r="79" spans="14:24" ht="15.6" x14ac:dyDescent="0.3">
      <c r="N79" s="123">
        <v>38898</v>
      </c>
      <c r="O79" s="124">
        <v>945</v>
      </c>
      <c r="P79" s="124">
        <v>192</v>
      </c>
      <c r="Q79" s="124">
        <v>753</v>
      </c>
      <c r="R79" s="125">
        <v>7430089938</v>
      </c>
      <c r="S79" s="125">
        <v>5327075525</v>
      </c>
      <c r="T79" s="125">
        <v>2103014413</v>
      </c>
      <c r="U79" s="126" t="s">
        <v>35</v>
      </c>
      <c r="V79" s="126" t="s">
        <v>35</v>
      </c>
      <c r="W79" s="126" t="s">
        <v>35</v>
      </c>
      <c r="X79" s="126" t="s">
        <v>35</v>
      </c>
    </row>
    <row r="80" spans="14:24" ht="15.6" x14ac:dyDescent="0.3">
      <c r="N80" s="123">
        <v>38929</v>
      </c>
      <c r="O80" s="124">
        <v>775</v>
      </c>
      <c r="P80" s="124">
        <v>168</v>
      </c>
      <c r="Q80" s="124">
        <v>607</v>
      </c>
      <c r="R80" s="125">
        <v>5206153350</v>
      </c>
      <c r="S80" s="125">
        <v>3693544718</v>
      </c>
      <c r="T80" s="125">
        <v>1512608632</v>
      </c>
      <c r="U80" s="126" t="s">
        <v>35</v>
      </c>
      <c r="V80" s="126" t="s">
        <v>35</v>
      </c>
      <c r="W80" s="126" t="s">
        <v>35</v>
      </c>
      <c r="X80" s="126" t="s">
        <v>35</v>
      </c>
    </row>
    <row r="81" spans="14:24" ht="15.6" x14ac:dyDescent="0.3">
      <c r="N81" s="123">
        <v>38960</v>
      </c>
      <c r="O81" s="124">
        <v>781</v>
      </c>
      <c r="P81" s="124">
        <v>181</v>
      </c>
      <c r="Q81" s="124">
        <v>600</v>
      </c>
      <c r="R81" s="125">
        <v>6964428499</v>
      </c>
      <c r="S81" s="125">
        <v>5339958114</v>
      </c>
      <c r="T81" s="125">
        <v>1624470385</v>
      </c>
      <c r="U81" s="126" t="s">
        <v>35</v>
      </c>
      <c r="V81" s="126" t="s">
        <v>35</v>
      </c>
      <c r="W81" s="126" t="s">
        <v>35</v>
      </c>
      <c r="X81" s="126" t="s">
        <v>35</v>
      </c>
    </row>
    <row r="82" spans="14:24" ht="15.6" x14ac:dyDescent="0.3">
      <c r="N82" s="123">
        <v>38990</v>
      </c>
      <c r="O82" s="124">
        <v>748</v>
      </c>
      <c r="P82" s="124">
        <v>168</v>
      </c>
      <c r="Q82" s="124">
        <v>580</v>
      </c>
      <c r="R82" s="125">
        <v>7463407518</v>
      </c>
      <c r="S82" s="125">
        <v>6049651079</v>
      </c>
      <c r="T82" s="125">
        <v>1413756439</v>
      </c>
      <c r="U82" s="126" t="s">
        <v>35</v>
      </c>
      <c r="V82" s="126" t="s">
        <v>35</v>
      </c>
      <c r="W82" s="126" t="s">
        <v>35</v>
      </c>
      <c r="X82" s="126" t="s">
        <v>35</v>
      </c>
    </row>
    <row r="83" spans="14:24" ht="15.6" x14ac:dyDescent="0.3">
      <c r="N83" s="123">
        <v>39021</v>
      </c>
      <c r="O83" s="124">
        <v>755</v>
      </c>
      <c r="P83" s="124">
        <v>149</v>
      </c>
      <c r="Q83" s="124">
        <v>606</v>
      </c>
      <c r="R83" s="125">
        <v>4752181635</v>
      </c>
      <c r="S83" s="125">
        <v>3109816999</v>
      </c>
      <c r="T83" s="125">
        <v>1642364636</v>
      </c>
      <c r="U83" s="126" t="s">
        <v>35</v>
      </c>
      <c r="V83" s="126" t="s">
        <v>35</v>
      </c>
      <c r="W83" s="126" t="s">
        <v>35</v>
      </c>
      <c r="X83" s="126" t="s">
        <v>35</v>
      </c>
    </row>
    <row r="84" spans="14:24" ht="15.6" x14ac:dyDescent="0.3">
      <c r="N84" s="123">
        <v>39051</v>
      </c>
      <c r="O84" s="124">
        <v>744</v>
      </c>
      <c r="P84" s="124">
        <v>155</v>
      </c>
      <c r="Q84" s="124">
        <v>589</v>
      </c>
      <c r="R84" s="125">
        <v>5257849762</v>
      </c>
      <c r="S84" s="125">
        <v>3793510740</v>
      </c>
      <c r="T84" s="125">
        <v>1464339022</v>
      </c>
      <c r="U84" s="126" t="s">
        <v>35</v>
      </c>
      <c r="V84" s="126" t="s">
        <v>35</v>
      </c>
      <c r="W84" s="126" t="s">
        <v>35</v>
      </c>
      <c r="X84" s="126" t="s">
        <v>35</v>
      </c>
    </row>
    <row r="85" spans="14:24" ht="15.6" x14ac:dyDescent="0.3">
      <c r="N85" s="123">
        <v>39082</v>
      </c>
      <c r="O85" s="124">
        <v>968</v>
      </c>
      <c r="P85" s="124">
        <v>224</v>
      </c>
      <c r="Q85" s="124">
        <v>744</v>
      </c>
      <c r="R85" s="125">
        <v>9342445850</v>
      </c>
      <c r="S85" s="125">
        <v>7459556733</v>
      </c>
      <c r="T85" s="125">
        <v>1882889117</v>
      </c>
      <c r="U85" s="126" t="s">
        <v>35</v>
      </c>
      <c r="V85" s="126" t="s">
        <v>35</v>
      </c>
      <c r="W85" s="126" t="s">
        <v>35</v>
      </c>
      <c r="X85" s="126" t="s">
        <v>35</v>
      </c>
    </row>
    <row r="86" spans="14:24" ht="15.6" x14ac:dyDescent="0.3">
      <c r="N86" s="123">
        <v>39113</v>
      </c>
      <c r="O86" s="124">
        <v>829</v>
      </c>
      <c r="P86" s="124">
        <v>166</v>
      </c>
      <c r="Q86" s="124">
        <v>663</v>
      </c>
      <c r="R86" s="125">
        <v>7759292796</v>
      </c>
      <c r="S86" s="125">
        <v>6141367771</v>
      </c>
      <c r="T86" s="125">
        <v>1617925025</v>
      </c>
      <c r="U86" s="126" t="s">
        <v>35</v>
      </c>
      <c r="V86" s="126" t="s">
        <v>35</v>
      </c>
      <c r="W86" s="126" t="s">
        <v>35</v>
      </c>
      <c r="X86" s="126" t="s">
        <v>35</v>
      </c>
    </row>
    <row r="87" spans="14:24" ht="15.6" x14ac:dyDescent="0.3">
      <c r="N87" s="123">
        <v>39141</v>
      </c>
      <c r="O87" s="124">
        <v>733</v>
      </c>
      <c r="P87" s="124">
        <v>147</v>
      </c>
      <c r="Q87" s="124">
        <v>586</v>
      </c>
      <c r="R87" s="125">
        <v>5283388322</v>
      </c>
      <c r="S87" s="125">
        <v>3627177717</v>
      </c>
      <c r="T87" s="125">
        <v>1656210605</v>
      </c>
      <c r="U87" s="126" t="s">
        <v>35</v>
      </c>
      <c r="V87" s="126" t="s">
        <v>35</v>
      </c>
      <c r="W87" s="126" t="s">
        <v>35</v>
      </c>
      <c r="X87" s="126" t="s">
        <v>35</v>
      </c>
    </row>
    <row r="88" spans="14:24" ht="15.6" x14ac:dyDescent="0.3">
      <c r="N88" s="123">
        <v>39172</v>
      </c>
      <c r="O88" s="124">
        <v>909</v>
      </c>
      <c r="P88" s="124">
        <v>174</v>
      </c>
      <c r="Q88" s="124">
        <v>735</v>
      </c>
      <c r="R88" s="125">
        <v>6845918364</v>
      </c>
      <c r="S88" s="125">
        <v>5020283969</v>
      </c>
      <c r="T88" s="125">
        <v>1825634395</v>
      </c>
      <c r="U88" s="126" t="s">
        <v>35</v>
      </c>
      <c r="V88" s="126" t="s">
        <v>35</v>
      </c>
      <c r="W88" s="126" t="s">
        <v>35</v>
      </c>
      <c r="X88" s="126" t="s">
        <v>35</v>
      </c>
    </row>
    <row r="89" spans="14:24" ht="15.6" x14ac:dyDescent="0.3">
      <c r="N89" s="123">
        <v>39202</v>
      </c>
      <c r="O89" s="124">
        <v>874</v>
      </c>
      <c r="P89" s="124">
        <v>166</v>
      </c>
      <c r="Q89" s="124">
        <v>708</v>
      </c>
      <c r="R89" s="125">
        <v>6278480202</v>
      </c>
      <c r="S89" s="125">
        <v>4467494915</v>
      </c>
      <c r="T89" s="125">
        <v>1810985287</v>
      </c>
      <c r="U89" s="126" t="s">
        <v>35</v>
      </c>
      <c r="V89" s="126" t="s">
        <v>35</v>
      </c>
      <c r="W89" s="126" t="s">
        <v>35</v>
      </c>
      <c r="X89" s="126" t="s">
        <v>35</v>
      </c>
    </row>
    <row r="90" spans="14:24" ht="15.6" x14ac:dyDescent="0.3">
      <c r="N90" s="123">
        <v>39233</v>
      </c>
      <c r="O90" s="124">
        <v>1003</v>
      </c>
      <c r="P90" s="124">
        <v>194</v>
      </c>
      <c r="Q90" s="124">
        <v>809</v>
      </c>
      <c r="R90" s="125">
        <v>7663379535</v>
      </c>
      <c r="S90" s="125">
        <v>5410161967</v>
      </c>
      <c r="T90" s="125">
        <v>2253217568</v>
      </c>
      <c r="U90" s="126" t="s">
        <v>35</v>
      </c>
      <c r="V90" s="126" t="s">
        <v>35</v>
      </c>
      <c r="W90" s="126" t="s">
        <v>35</v>
      </c>
      <c r="X90" s="126" t="s">
        <v>35</v>
      </c>
    </row>
    <row r="91" spans="14:24" ht="15.6" x14ac:dyDescent="0.3">
      <c r="N91" s="123">
        <v>39263</v>
      </c>
      <c r="O91" s="124">
        <v>979</v>
      </c>
      <c r="P91" s="124">
        <v>213</v>
      </c>
      <c r="Q91" s="124">
        <v>766</v>
      </c>
      <c r="R91" s="125">
        <v>8265996498</v>
      </c>
      <c r="S91" s="125">
        <v>6301770256</v>
      </c>
      <c r="T91" s="125">
        <v>1964226242</v>
      </c>
      <c r="U91" s="126" t="s">
        <v>35</v>
      </c>
      <c r="V91" s="126" t="s">
        <v>35</v>
      </c>
      <c r="W91" s="126" t="s">
        <v>35</v>
      </c>
      <c r="X91" s="126" t="s">
        <v>35</v>
      </c>
    </row>
    <row r="92" spans="14:24" ht="15.6" x14ac:dyDescent="0.3">
      <c r="N92" s="123">
        <v>39294</v>
      </c>
      <c r="O92" s="124">
        <v>918</v>
      </c>
      <c r="P92" s="124">
        <v>177</v>
      </c>
      <c r="Q92" s="124">
        <v>741</v>
      </c>
      <c r="R92" s="125">
        <v>7777293885</v>
      </c>
      <c r="S92" s="125">
        <v>5792439103</v>
      </c>
      <c r="T92" s="125">
        <v>1984854782</v>
      </c>
      <c r="U92" s="126" t="s">
        <v>35</v>
      </c>
      <c r="V92" s="126" t="s">
        <v>35</v>
      </c>
      <c r="W92" s="126" t="s">
        <v>35</v>
      </c>
      <c r="X92" s="126" t="s">
        <v>35</v>
      </c>
    </row>
    <row r="93" spans="14:24" ht="15.6" x14ac:dyDescent="0.3">
      <c r="N93" s="123">
        <v>39325</v>
      </c>
      <c r="O93" s="124">
        <v>988</v>
      </c>
      <c r="P93" s="124">
        <v>196</v>
      </c>
      <c r="Q93" s="124">
        <v>792</v>
      </c>
      <c r="R93" s="125">
        <v>7599623782</v>
      </c>
      <c r="S93" s="125">
        <v>5467979080</v>
      </c>
      <c r="T93" s="125">
        <v>2131644702</v>
      </c>
      <c r="U93" s="126" t="s">
        <v>35</v>
      </c>
      <c r="V93" s="126" t="s">
        <v>35</v>
      </c>
      <c r="W93" s="126" t="s">
        <v>35</v>
      </c>
      <c r="X93" s="126" t="s">
        <v>35</v>
      </c>
    </row>
    <row r="94" spans="14:24" ht="15.6" x14ac:dyDescent="0.3">
      <c r="N94" s="123">
        <v>39355</v>
      </c>
      <c r="O94" s="124">
        <v>794</v>
      </c>
      <c r="P94" s="124">
        <v>151</v>
      </c>
      <c r="Q94" s="124">
        <v>643</v>
      </c>
      <c r="R94" s="125">
        <v>5391657819</v>
      </c>
      <c r="S94" s="125">
        <v>3838965947</v>
      </c>
      <c r="T94" s="125">
        <v>1552691872</v>
      </c>
      <c r="U94" s="126" t="s">
        <v>35</v>
      </c>
      <c r="V94" s="126" t="s">
        <v>35</v>
      </c>
      <c r="W94" s="126" t="s">
        <v>35</v>
      </c>
      <c r="X94" s="126" t="s">
        <v>35</v>
      </c>
    </row>
    <row r="95" spans="14:24" ht="15.6" x14ac:dyDescent="0.3">
      <c r="N95" s="123">
        <v>39386</v>
      </c>
      <c r="O95" s="124">
        <v>795</v>
      </c>
      <c r="P95" s="124">
        <v>128</v>
      </c>
      <c r="Q95" s="124">
        <v>667</v>
      </c>
      <c r="R95" s="125">
        <v>4922484934</v>
      </c>
      <c r="S95" s="125">
        <v>3192786246</v>
      </c>
      <c r="T95" s="125">
        <v>1729698688</v>
      </c>
      <c r="U95" s="126" t="s">
        <v>35</v>
      </c>
      <c r="V95" s="126" t="s">
        <v>35</v>
      </c>
      <c r="W95" s="126" t="s">
        <v>35</v>
      </c>
      <c r="X95" s="126" t="s">
        <v>35</v>
      </c>
    </row>
    <row r="96" spans="14:24" ht="15.6" x14ac:dyDescent="0.3">
      <c r="N96" s="123">
        <v>39416</v>
      </c>
      <c r="O96" s="124">
        <v>751</v>
      </c>
      <c r="P96" s="124">
        <v>129</v>
      </c>
      <c r="Q96" s="124">
        <v>622</v>
      </c>
      <c r="R96" s="125">
        <v>4736607017</v>
      </c>
      <c r="S96" s="125">
        <v>3136363873</v>
      </c>
      <c r="T96" s="125">
        <v>1600243144</v>
      </c>
      <c r="U96" s="126" t="s">
        <v>35</v>
      </c>
      <c r="V96" s="126" t="s">
        <v>35</v>
      </c>
      <c r="W96" s="126" t="s">
        <v>35</v>
      </c>
      <c r="X96" s="126" t="s">
        <v>35</v>
      </c>
    </row>
    <row r="97" spans="14:24" ht="15.6" x14ac:dyDescent="0.3">
      <c r="N97" s="123">
        <v>39447</v>
      </c>
      <c r="O97" s="124">
        <v>847</v>
      </c>
      <c r="P97" s="124">
        <v>152</v>
      </c>
      <c r="Q97" s="124">
        <v>695</v>
      </c>
      <c r="R97" s="125">
        <v>7277874924</v>
      </c>
      <c r="S97" s="125">
        <v>5672350063</v>
      </c>
      <c r="T97" s="125">
        <v>1605524861</v>
      </c>
      <c r="U97" s="126" t="s">
        <v>35</v>
      </c>
      <c r="V97" s="126" t="s">
        <v>35</v>
      </c>
      <c r="W97" s="126" t="s">
        <v>35</v>
      </c>
      <c r="X97" s="126" t="s">
        <v>35</v>
      </c>
    </row>
    <row r="98" spans="14:24" ht="15.6" x14ac:dyDescent="0.3">
      <c r="N98" s="123">
        <v>39478</v>
      </c>
      <c r="O98" s="124">
        <v>714</v>
      </c>
      <c r="P98" s="124">
        <v>108</v>
      </c>
      <c r="Q98" s="124">
        <v>606</v>
      </c>
      <c r="R98" s="125">
        <v>3628040494</v>
      </c>
      <c r="S98" s="125">
        <v>2030360538</v>
      </c>
      <c r="T98" s="125">
        <v>1597679956</v>
      </c>
      <c r="U98" s="126">
        <v>10</v>
      </c>
      <c r="V98" s="126">
        <v>2</v>
      </c>
      <c r="W98" s="127">
        <v>1.4005602240896359E-2</v>
      </c>
      <c r="X98" s="127">
        <v>2.8011204481792717E-3</v>
      </c>
    </row>
    <row r="99" spans="14:24" ht="15.6" x14ac:dyDescent="0.3">
      <c r="N99" s="123">
        <v>39507</v>
      </c>
      <c r="O99" s="124">
        <v>624</v>
      </c>
      <c r="P99" s="124">
        <v>89</v>
      </c>
      <c r="Q99" s="124">
        <v>535</v>
      </c>
      <c r="R99" s="125">
        <v>3420043934</v>
      </c>
      <c r="S99" s="125">
        <v>2089991203</v>
      </c>
      <c r="T99" s="125">
        <v>1330052731</v>
      </c>
      <c r="U99" s="126">
        <v>15</v>
      </c>
      <c r="V99" s="126">
        <v>3</v>
      </c>
      <c r="W99" s="127">
        <v>2.403846153846154E-2</v>
      </c>
      <c r="X99" s="127">
        <v>4.807692307692308E-3</v>
      </c>
    </row>
    <row r="100" spans="14:24" ht="15.6" x14ac:dyDescent="0.3">
      <c r="N100" s="123">
        <v>39538</v>
      </c>
      <c r="O100" s="124">
        <v>664</v>
      </c>
      <c r="P100" s="124">
        <v>82</v>
      </c>
      <c r="Q100" s="124">
        <v>582</v>
      </c>
      <c r="R100" s="125">
        <v>3183904993</v>
      </c>
      <c r="S100" s="125">
        <v>1846646820</v>
      </c>
      <c r="T100" s="125">
        <v>1337258173</v>
      </c>
      <c r="U100" s="126">
        <v>20</v>
      </c>
      <c r="V100" s="126">
        <v>3</v>
      </c>
      <c r="W100" s="127">
        <v>3.0120481927710843E-2</v>
      </c>
      <c r="X100" s="127">
        <v>4.5180722891566263E-3</v>
      </c>
    </row>
    <row r="101" spans="14:24" ht="15.6" x14ac:dyDescent="0.3">
      <c r="N101" s="123">
        <v>39568</v>
      </c>
      <c r="O101" s="124">
        <v>631</v>
      </c>
      <c r="P101" s="124">
        <v>96</v>
      </c>
      <c r="Q101" s="124">
        <v>535</v>
      </c>
      <c r="R101" s="125">
        <v>3316669163</v>
      </c>
      <c r="S101" s="125">
        <v>1976877927</v>
      </c>
      <c r="T101" s="125">
        <v>1339791236</v>
      </c>
      <c r="U101" s="126">
        <v>14</v>
      </c>
      <c r="V101" s="126">
        <v>4</v>
      </c>
      <c r="W101" s="127">
        <v>2.2187004754358162E-2</v>
      </c>
      <c r="X101" s="127">
        <v>6.3391442155309036E-3</v>
      </c>
    </row>
    <row r="102" spans="14:24" ht="15.6" x14ac:dyDescent="0.3">
      <c r="N102" s="123">
        <v>39599</v>
      </c>
      <c r="O102" s="124">
        <v>694</v>
      </c>
      <c r="P102" s="124">
        <v>95</v>
      </c>
      <c r="Q102" s="124">
        <v>599</v>
      </c>
      <c r="R102" s="125">
        <v>3222781797</v>
      </c>
      <c r="S102" s="125">
        <v>1932038187</v>
      </c>
      <c r="T102" s="125">
        <v>1290743610</v>
      </c>
      <c r="U102" s="126">
        <v>12</v>
      </c>
      <c r="V102" s="126">
        <v>6</v>
      </c>
      <c r="W102" s="127">
        <v>1.7291066282420751E-2</v>
      </c>
      <c r="X102" s="127">
        <v>8.6455331412103754E-3</v>
      </c>
    </row>
    <row r="103" spans="14:24" ht="15.6" x14ac:dyDescent="0.3">
      <c r="N103" s="123">
        <v>39629</v>
      </c>
      <c r="O103" s="124">
        <v>753</v>
      </c>
      <c r="P103" s="124">
        <v>98</v>
      </c>
      <c r="Q103" s="124">
        <v>655</v>
      </c>
      <c r="R103" s="125">
        <v>6592262454</v>
      </c>
      <c r="S103" s="125">
        <v>5180759763</v>
      </c>
      <c r="T103" s="125">
        <v>1411502691</v>
      </c>
      <c r="U103" s="126">
        <v>24</v>
      </c>
      <c r="V103" s="126">
        <v>2</v>
      </c>
      <c r="W103" s="127">
        <v>3.1872509960159362E-2</v>
      </c>
      <c r="X103" s="127">
        <v>2.6560424966799467E-3</v>
      </c>
    </row>
    <row r="104" spans="14:24" ht="15.6" x14ac:dyDescent="0.3">
      <c r="N104" s="123">
        <v>39660</v>
      </c>
      <c r="O104" s="124">
        <v>698</v>
      </c>
      <c r="P104" s="124">
        <v>99</v>
      </c>
      <c r="Q104" s="124">
        <v>599</v>
      </c>
      <c r="R104" s="125">
        <v>3111000624</v>
      </c>
      <c r="S104" s="125">
        <v>1844059667</v>
      </c>
      <c r="T104" s="125">
        <v>1266940957</v>
      </c>
      <c r="U104" s="126">
        <v>17</v>
      </c>
      <c r="V104" s="126">
        <v>4</v>
      </c>
      <c r="W104" s="127">
        <v>2.4355300859598854E-2</v>
      </c>
      <c r="X104" s="127">
        <v>5.7306590257879654E-3</v>
      </c>
    </row>
    <row r="105" spans="14:24" ht="15.6" x14ac:dyDescent="0.3">
      <c r="N105" s="123">
        <v>39691</v>
      </c>
      <c r="O105" s="124">
        <v>634</v>
      </c>
      <c r="P105" s="124">
        <v>81</v>
      </c>
      <c r="Q105" s="124">
        <v>553</v>
      </c>
      <c r="R105" s="125">
        <v>2878036606</v>
      </c>
      <c r="S105" s="125">
        <v>1731668915</v>
      </c>
      <c r="T105" s="125">
        <v>1146367691</v>
      </c>
      <c r="U105" s="126">
        <v>29</v>
      </c>
      <c r="V105" s="126">
        <v>7</v>
      </c>
      <c r="W105" s="127">
        <v>4.5741324921135647E-2</v>
      </c>
      <c r="X105" s="127">
        <v>1.1041009463722398E-2</v>
      </c>
    </row>
    <row r="106" spans="14:24" ht="15.6" x14ac:dyDescent="0.3">
      <c r="N106" s="123">
        <v>39721</v>
      </c>
      <c r="O106" s="124">
        <v>611</v>
      </c>
      <c r="P106" s="124">
        <v>84</v>
      </c>
      <c r="Q106" s="124">
        <v>527</v>
      </c>
      <c r="R106" s="125">
        <v>3382017962</v>
      </c>
      <c r="S106" s="125">
        <v>2151659317</v>
      </c>
      <c r="T106" s="125">
        <v>1230358645</v>
      </c>
      <c r="U106" s="126">
        <v>39</v>
      </c>
      <c r="V106" s="126">
        <v>5</v>
      </c>
      <c r="W106" s="127">
        <v>6.3829787234042548E-2</v>
      </c>
      <c r="X106" s="127">
        <v>8.1833060556464818E-3</v>
      </c>
    </row>
    <row r="107" spans="14:24" ht="15.6" x14ac:dyDescent="0.3">
      <c r="N107" s="123">
        <v>39752</v>
      </c>
      <c r="O107" s="124">
        <v>567</v>
      </c>
      <c r="P107" s="124">
        <v>69</v>
      </c>
      <c r="Q107" s="124">
        <v>498</v>
      </c>
      <c r="R107" s="125">
        <v>2708189022</v>
      </c>
      <c r="S107" s="125">
        <v>1638343223</v>
      </c>
      <c r="T107" s="125">
        <v>1069845799</v>
      </c>
      <c r="U107" s="126">
        <v>40</v>
      </c>
      <c r="V107" s="126">
        <v>5</v>
      </c>
      <c r="W107" s="127">
        <v>7.0546737213403876E-2</v>
      </c>
      <c r="X107" s="127">
        <v>8.8183421516754845E-3</v>
      </c>
    </row>
    <row r="108" spans="14:24" ht="15.6" x14ac:dyDescent="0.3">
      <c r="N108" s="123">
        <v>39782</v>
      </c>
      <c r="O108" s="124">
        <v>423</v>
      </c>
      <c r="P108" s="124">
        <v>45</v>
      </c>
      <c r="Q108" s="124">
        <v>378</v>
      </c>
      <c r="R108" s="125">
        <v>1274043630</v>
      </c>
      <c r="S108" s="125">
        <v>459894996</v>
      </c>
      <c r="T108" s="125">
        <v>814148634</v>
      </c>
      <c r="U108" s="126">
        <v>27</v>
      </c>
      <c r="V108" s="126">
        <v>7</v>
      </c>
      <c r="W108" s="127">
        <v>6.3829787234042548E-2</v>
      </c>
      <c r="X108" s="127">
        <v>1.6548463356973995E-2</v>
      </c>
    </row>
    <row r="109" spans="14:24" ht="15.6" x14ac:dyDescent="0.3">
      <c r="N109" s="123">
        <v>39813</v>
      </c>
      <c r="O109" s="124">
        <v>662</v>
      </c>
      <c r="P109" s="124">
        <v>87</v>
      </c>
      <c r="Q109" s="124">
        <v>575</v>
      </c>
      <c r="R109" s="125">
        <v>2647594373</v>
      </c>
      <c r="S109" s="125">
        <v>1470789543</v>
      </c>
      <c r="T109" s="125">
        <v>1176804830</v>
      </c>
      <c r="U109" s="126">
        <v>44</v>
      </c>
      <c r="V109" s="126">
        <v>11</v>
      </c>
      <c r="W109" s="127">
        <v>6.6465256797583083E-2</v>
      </c>
      <c r="X109" s="127">
        <v>1.6616314199395771E-2</v>
      </c>
    </row>
    <row r="110" spans="14:24" ht="15.6" x14ac:dyDescent="0.3">
      <c r="N110" s="123">
        <v>39844</v>
      </c>
      <c r="O110" s="124">
        <v>363</v>
      </c>
      <c r="P110" s="124">
        <v>46</v>
      </c>
      <c r="Q110" s="124">
        <v>317</v>
      </c>
      <c r="R110" s="125">
        <v>1197176105</v>
      </c>
      <c r="S110" s="125">
        <v>645937110</v>
      </c>
      <c r="T110" s="125">
        <v>551238995</v>
      </c>
      <c r="U110" s="126">
        <v>49</v>
      </c>
      <c r="V110" s="126">
        <v>10</v>
      </c>
      <c r="W110" s="127">
        <v>0.13498622589531681</v>
      </c>
      <c r="X110" s="127">
        <v>2.7548209366391185E-2</v>
      </c>
    </row>
    <row r="111" spans="14:24" ht="15.6" x14ac:dyDescent="0.3">
      <c r="N111" s="123">
        <v>39872</v>
      </c>
      <c r="O111" s="124">
        <v>365</v>
      </c>
      <c r="P111" s="124">
        <v>34</v>
      </c>
      <c r="Q111" s="124">
        <v>331</v>
      </c>
      <c r="R111" s="125">
        <v>1284563519</v>
      </c>
      <c r="S111" s="125">
        <v>719442371</v>
      </c>
      <c r="T111" s="125">
        <v>565121148</v>
      </c>
      <c r="U111" s="126">
        <v>44</v>
      </c>
      <c r="V111" s="126">
        <v>5</v>
      </c>
      <c r="W111" s="127">
        <v>0.12054794520547946</v>
      </c>
      <c r="X111" s="127">
        <v>1.3698630136986301E-2</v>
      </c>
    </row>
    <row r="112" spans="14:24" ht="15.6" x14ac:dyDescent="0.3">
      <c r="N112" s="123">
        <v>39903</v>
      </c>
      <c r="O112" s="124">
        <v>429</v>
      </c>
      <c r="P112" s="124">
        <v>52</v>
      </c>
      <c r="Q112" s="124">
        <v>377</v>
      </c>
      <c r="R112" s="125">
        <v>1851107385</v>
      </c>
      <c r="S112" s="125">
        <v>809298045</v>
      </c>
      <c r="T112" s="125">
        <v>1041809340</v>
      </c>
      <c r="U112" s="126">
        <v>87</v>
      </c>
      <c r="V112" s="126">
        <v>18</v>
      </c>
      <c r="W112" s="127">
        <v>0.20279720279720279</v>
      </c>
      <c r="X112" s="127">
        <v>4.195804195804196E-2</v>
      </c>
    </row>
    <row r="113" spans="14:24" ht="15.6" x14ac:dyDescent="0.3">
      <c r="N113" s="123">
        <v>39933</v>
      </c>
      <c r="O113" s="124">
        <v>416</v>
      </c>
      <c r="P113" s="124">
        <v>49</v>
      </c>
      <c r="Q113" s="124">
        <v>367</v>
      </c>
      <c r="R113" s="125">
        <v>1171642187</v>
      </c>
      <c r="S113" s="125">
        <v>633495751</v>
      </c>
      <c r="T113" s="125">
        <v>538146436</v>
      </c>
      <c r="U113" s="126">
        <v>83</v>
      </c>
      <c r="V113" s="126">
        <v>12</v>
      </c>
      <c r="W113" s="127">
        <v>0.19951923076923078</v>
      </c>
      <c r="X113" s="127">
        <v>2.8846153846153848E-2</v>
      </c>
    </row>
    <row r="114" spans="14:24" ht="15.6" x14ac:dyDescent="0.3">
      <c r="N114" s="123">
        <v>39964</v>
      </c>
      <c r="O114" s="124">
        <v>440</v>
      </c>
      <c r="P114" s="124">
        <v>34</v>
      </c>
      <c r="Q114" s="124">
        <v>406</v>
      </c>
      <c r="R114" s="125">
        <v>1060749889</v>
      </c>
      <c r="S114" s="125">
        <v>444031042</v>
      </c>
      <c r="T114" s="125">
        <v>616718847</v>
      </c>
      <c r="U114" s="126">
        <v>77</v>
      </c>
      <c r="V114" s="126">
        <v>11</v>
      </c>
      <c r="W114" s="127">
        <v>0.17499999999999999</v>
      </c>
      <c r="X114" s="127">
        <v>2.5000000000000001E-2</v>
      </c>
    </row>
    <row r="115" spans="14:24" ht="15.6" x14ac:dyDescent="0.3">
      <c r="N115" s="123">
        <v>39994</v>
      </c>
      <c r="O115" s="124">
        <v>554</v>
      </c>
      <c r="P115" s="124">
        <v>62</v>
      </c>
      <c r="Q115" s="124">
        <v>492</v>
      </c>
      <c r="R115" s="125">
        <v>1906956579</v>
      </c>
      <c r="S115" s="125">
        <v>1130585577</v>
      </c>
      <c r="T115" s="125">
        <v>776371002</v>
      </c>
      <c r="U115" s="126">
        <v>98</v>
      </c>
      <c r="V115" s="126">
        <v>14</v>
      </c>
      <c r="W115" s="127">
        <v>0.17689530685920576</v>
      </c>
      <c r="X115" s="127">
        <v>2.5270758122743681E-2</v>
      </c>
    </row>
    <row r="116" spans="14:24" ht="15.6" x14ac:dyDescent="0.3">
      <c r="N116" s="123">
        <v>40025</v>
      </c>
      <c r="O116" s="124">
        <v>499</v>
      </c>
      <c r="P116" s="124">
        <v>49</v>
      </c>
      <c r="Q116" s="124">
        <v>450</v>
      </c>
      <c r="R116" s="125">
        <v>1894720737</v>
      </c>
      <c r="S116" s="125">
        <v>1127062868</v>
      </c>
      <c r="T116" s="125">
        <v>767657869</v>
      </c>
      <c r="U116" s="126">
        <v>94</v>
      </c>
      <c r="V116" s="126">
        <v>14</v>
      </c>
      <c r="W116" s="127">
        <v>0.18837675350701402</v>
      </c>
      <c r="X116" s="127">
        <v>2.8056112224448898E-2</v>
      </c>
    </row>
    <row r="117" spans="14:24" ht="15.6" x14ac:dyDescent="0.3">
      <c r="N117" s="123">
        <v>40056</v>
      </c>
      <c r="O117" s="124">
        <v>463</v>
      </c>
      <c r="P117" s="124">
        <v>56</v>
      </c>
      <c r="Q117" s="124">
        <v>407</v>
      </c>
      <c r="R117" s="125">
        <v>1205884899</v>
      </c>
      <c r="S117" s="125">
        <v>466095776</v>
      </c>
      <c r="T117" s="125">
        <v>739789123</v>
      </c>
      <c r="U117" s="126">
        <v>102</v>
      </c>
      <c r="V117" s="126">
        <v>17</v>
      </c>
      <c r="W117" s="127">
        <v>0.2203023758099352</v>
      </c>
      <c r="X117" s="127">
        <v>3.6717062634989202E-2</v>
      </c>
    </row>
    <row r="118" spans="14:24" ht="15.6" x14ac:dyDescent="0.3">
      <c r="N118" s="123">
        <v>40086</v>
      </c>
      <c r="O118" s="124">
        <v>523</v>
      </c>
      <c r="P118" s="124">
        <v>72</v>
      </c>
      <c r="Q118" s="124">
        <v>451</v>
      </c>
      <c r="R118" s="125">
        <v>1552715962</v>
      </c>
      <c r="S118" s="125">
        <v>828683849</v>
      </c>
      <c r="T118" s="125">
        <v>724032113</v>
      </c>
      <c r="U118" s="126">
        <v>107</v>
      </c>
      <c r="V118" s="126">
        <v>33</v>
      </c>
      <c r="W118" s="127">
        <v>0.2045889101338432</v>
      </c>
      <c r="X118" s="127">
        <v>6.3097514340344163E-2</v>
      </c>
    </row>
    <row r="119" spans="14:24" ht="15.6" x14ac:dyDescent="0.3">
      <c r="N119" s="123">
        <v>40117</v>
      </c>
      <c r="O119" s="124">
        <v>504</v>
      </c>
      <c r="P119" s="124">
        <v>77</v>
      </c>
      <c r="Q119" s="124">
        <v>427</v>
      </c>
      <c r="R119" s="125">
        <v>1695704982</v>
      </c>
      <c r="S119" s="125">
        <v>998361217</v>
      </c>
      <c r="T119" s="125">
        <v>697343765</v>
      </c>
      <c r="U119" s="126">
        <v>106</v>
      </c>
      <c r="V119" s="126">
        <v>35</v>
      </c>
      <c r="W119" s="127">
        <v>0.21031746031746032</v>
      </c>
      <c r="X119" s="127">
        <v>6.9444444444444448E-2</v>
      </c>
    </row>
    <row r="120" spans="14:24" ht="15.6" x14ac:dyDescent="0.3">
      <c r="N120" s="123">
        <v>40147</v>
      </c>
      <c r="O120" s="124">
        <v>468</v>
      </c>
      <c r="P120" s="124">
        <v>67</v>
      </c>
      <c r="Q120" s="124">
        <v>401</v>
      </c>
      <c r="R120" s="125">
        <v>1451726006</v>
      </c>
      <c r="S120" s="125">
        <v>759208677</v>
      </c>
      <c r="T120" s="125">
        <v>692517329</v>
      </c>
      <c r="U120" s="126">
        <v>109</v>
      </c>
      <c r="V120" s="126">
        <v>27</v>
      </c>
      <c r="W120" s="127">
        <v>0.23290598290598291</v>
      </c>
      <c r="X120" s="127">
        <v>5.7692307692307696E-2</v>
      </c>
    </row>
    <row r="121" spans="14:24" ht="15.6" x14ac:dyDescent="0.3">
      <c r="N121" s="123">
        <v>40178</v>
      </c>
      <c r="O121" s="124">
        <v>815</v>
      </c>
      <c r="P121" s="124">
        <v>137</v>
      </c>
      <c r="Q121" s="124">
        <v>678</v>
      </c>
      <c r="R121" s="125">
        <v>3307696739</v>
      </c>
      <c r="S121" s="125">
        <v>1913045810</v>
      </c>
      <c r="T121" s="125">
        <v>1394650929</v>
      </c>
      <c r="U121" s="126">
        <v>166</v>
      </c>
      <c r="V121" s="126">
        <v>49</v>
      </c>
      <c r="W121" s="127">
        <v>0.20368098159509201</v>
      </c>
      <c r="X121" s="127">
        <v>6.0122699386503067E-2</v>
      </c>
    </row>
    <row r="122" spans="14:24" ht="15.6" x14ac:dyDescent="0.3">
      <c r="N122" s="123">
        <v>40209</v>
      </c>
      <c r="O122" s="124">
        <v>490</v>
      </c>
      <c r="P122" s="124">
        <v>56</v>
      </c>
      <c r="Q122" s="124">
        <v>434</v>
      </c>
      <c r="R122" s="125">
        <v>1627032784</v>
      </c>
      <c r="S122" s="125">
        <v>886142254</v>
      </c>
      <c r="T122" s="125">
        <v>740890530</v>
      </c>
      <c r="U122" s="126">
        <v>121</v>
      </c>
      <c r="V122" s="126">
        <v>19</v>
      </c>
      <c r="W122" s="127">
        <v>0.24693877551020407</v>
      </c>
      <c r="X122" s="127">
        <v>3.8775510204081633E-2</v>
      </c>
    </row>
    <row r="123" spans="14:24" ht="15.6" x14ac:dyDescent="0.3">
      <c r="N123" s="123">
        <v>40237</v>
      </c>
      <c r="O123" s="124">
        <v>482</v>
      </c>
      <c r="P123" s="124">
        <v>51</v>
      </c>
      <c r="Q123" s="124">
        <v>431</v>
      </c>
      <c r="R123" s="125">
        <v>1967813183</v>
      </c>
      <c r="S123" s="125">
        <v>1188419649</v>
      </c>
      <c r="T123" s="125">
        <v>779393534</v>
      </c>
      <c r="U123" s="126">
        <v>115</v>
      </c>
      <c r="V123" s="126">
        <v>19</v>
      </c>
      <c r="W123" s="127">
        <v>0.23858921161825727</v>
      </c>
      <c r="X123" s="127">
        <v>3.9419087136929459E-2</v>
      </c>
    </row>
    <row r="124" spans="14:24" ht="15.6" x14ac:dyDescent="0.3">
      <c r="N124" s="123">
        <v>40268</v>
      </c>
      <c r="O124" s="124">
        <v>662</v>
      </c>
      <c r="P124" s="124">
        <v>78</v>
      </c>
      <c r="Q124" s="124">
        <v>584</v>
      </c>
      <c r="R124" s="125">
        <v>2279750443</v>
      </c>
      <c r="S124" s="125">
        <v>1298968764</v>
      </c>
      <c r="T124" s="125">
        <v>980781679</v>
      </c>
      <c r="U124" s="126">
        <v>184</v>
      </c>
      <c r="V124" s="126">
        <v>36</v>
      </c>
      <c r="W124" s="127">
        <v>0.27794561933534745</v>
      </c>
      <c r="X124" s="127">
        <v>5.4380664652567974E-2</v>
      </c>
    </row>
    <row r="125" spans="14:24" ht="15.6" x14ac:dyDescent="0.3">
      <c r="N125" s="123">
        <v>40298</v>
      </c>
      <c r="O125" s="124">
        <v>667</v>
      </c>
      <c r="P125" s="124">
        <v>81</v>
      </c>
      <c r="Q125" s="124">
        <v>586</v>
      </c>
      <c r="R125" s="125">
        <v>1805234306</v>
      </c>
      <c r="S125" s="125">
        <v>953391503</v>
      </c>
      <c r="T125" s="125">
        <v>851842803</v>
      </c>
      <c r="U125" s="126">
        <v>191</v>
      </c>
      <c r="V125" s="126">
        <v>34</v>
      </c>
      <c r="W125" s="127">
        <v>0.28635682158920539</v>
      </c>
      <c r="X125" s="127">
        <v>5.0974512743628186E-2</v>
      </c>
    </row>
    <row r="126" spans="14:24" ht="15.6" x14ac:dyDescent="0.3">
      <c r="N126" s="123">
        <v>40329</v>
      </c>
      <c r="O126" s="124">
        <v>577</v>
      </c>
      <c r="P126" s="124">
        <v>92</v>
      </c>
      <c r="Q126" s="124">
        <v>485</v>
      </c>
      <c r="R126" s="125">
        <v>2222878011</v>
      </c>
      <c r="S126" s="125">
        <v>1525571833</v>
      </c>
      <c r="T126" s="125">
        <v>697306178</v>
      </c>
      <c r="U126" s="126">
        <v>149</v>
      </c>
      <c r="V126" s="126">
        <v>29</v>
      </c>
      <c r="W126" s="127">
        <v>0.2582322357019064</v>
      </c>
      <c r="X126" s="127">
        <v>5.0259965337954939E-2</v>
      </c>
    </row>
    <row r="127" spans="14:24" ht="15.6" x14ac:dyDescent="0.3">
      <c r="N127" s="123">
        <v>40359</v>
      </c>
      <c r="O127" s="124">
        <v>774</v>
      </c>
      <c r="P127" s="124">
        <v>125</v>
      </c>
      <c r="Q127" s="124">
        <v>649</v>
      </c>
      <c r="R127" s="125">
        <v>3347271884</v>
      </c>
      <c r="S127" s="125">
        <v>2352553003</v>
      </c>
      <c r="T127" s="125">
        <v>994718881</v>
      </c>
      <c r="U127" s="126">
        <v>199</v>
      </c>
      <c r="V127" s="126">
        <v>42</v>
      </c>
      <c r="W127" s="127">
        <v>0.25710594315245477</v>
      </c>
      <c r="X127" s="127">
        <v>5.4263565891472867E-2</v>
      </c>
    </row>
    <row r="128" spans="14:24" ht="15.6" x14ac:dyDescent="0.3">
      <c r="N128" s="123">
        <v>40390</v>
      </c>
      <c r="O128" s="124">
        <v>678</v>
      </c>
      <c r="P128" s="124">
        <v>103</v>
      </c>
      <c r="Q128" s="124">
        <v>575</v>
      </c>
      <c r="R128" s="125">
        <v>2299052928</v>
      </c>
      <c r="S128" s="125">
        <v>1241562137</v>
      </c>
      <c r="T128" s="125">
        <v>1057490791</v>
      </c>
      <c r="U128" s="126">
        <v>174</v>
      </c>
      <c r="V128" s="126">
        <v>41</v>
      </c>
      <c r="W128" s="127">
        <v>0.25663716814159293</v>
      </c>
      <c r="X128" s="127">
        <v>6.047197640117994E-2</v>
      </c>
    </row>
    <row r="129" spans="14:24" ht="15.6" x14ac:dyDescent="0.3">
      <c r="N129" s="123">
        <v>40421</v>
      </c>
      <c r="O129" s="124">
        <v>689</v>
      </c>
      <c r="P129" s="124">
        <v>100</v>
      </c>
      <c r="Q129" s="124">
        <v>589</v>
      </c>
      <c r="R129" s="125">
        <v>2781233937</v>
      </c>
      <c r="S129" s="125">
        <v>1850159151</v>
      </c>
      <c r="T129" s="125">
        <v>931074786</v>
      </c>
      <c r="U129" s="126">
        <v>192</v>
      </c>
      <c r="V129" s="126">
        <v>33</v>
      </c>
      <c r="W129" s="127">
        <v>0.27866473149492016</v>
      </c>
      <c r="X129" s="127">
        <v>4.7895500725689405E-2</v>
      </c>
    </row>
    <row r="130" spans="14:24" ht="15.6" x14ac:dyDescent="0.3">
      <c r="N130" s="123">
        <v>40451</v>
      </c>
      <c r="O130" s="124">
        <v>755</v>
      </c>
      <c r="P130" s="124">
        <v>138</v>
      </c>
      <c r="Q130" s="124">
        <v>617</v>
      </c>
      <c r="R130" s="125">
        <v>4178349805</v>
      </c>
      <c r="S130" s="125">
        <v>3202378535</v>
      </c>
      <c r="T130" s="125">
        <v>975971270</v>
      </c>
      <c r="U130" s="126">
        <v>205</v>
      </c>
      <c r="V130" s="126">
        <v>39</v>
      </c>
      <c r="W130" s="127">
        <v>0.27152317880794702</v>
      </c>
      <c r="X130" s="127">
        <v>5.1655629139072845E-2</v>
      </c>
    </row>
    <row r="131" spans="14:24" ht="15.6" x14ac:dyDescent="0.3">
      <c r="N131" s="123">
        <v>40482</v>
      </c>
      <c r="O131" s="124">
        <v>660</v>
      </c>
      <c r="P131" s="124">
        <v>102</v>
      </c>
      <c r="Q131" s="124">
        <v>558</v>
      </c>
      <c r="R131" s="125">
        <v>3324607642</v>
      </c>
      <c r="S131" s="125">
        <v>2370289275</v>
      </c>
      <c r="T131" s="125">
        <v>954318367</v>
      </c>
      <c r="U131" s="126">
        <v>186</v>
      </c>
      <c r="V131" s="126">
        <v>43</v>
      </c>
      <c r="W131" s="127">
        <v>0.2818181818181818</v>
      </c>
      <c r="X131" s="127">
        <v>6.5151515151515155E-2</v>
      </c>
    </row>
    <row r="132" spans="14:24" ht="15.6" x14ac:dyDescent="0.3">
      <c r="N132" s="123">
        <v>40512</v>
      </c>
      <c r="O132" s="124">
        <v>727</v>
      </c>
      <c r="P132" s="124">
        <v>133</v>
      </c>
      <c r="Q132" s="124">
        <v>594</v>
      </c>
      <c r="R132" s="125">
        <v>3727083537</v>
      </c>
      <c r="S132" s="125">
        <v>2430069267</v>
      </c>
      <c r="T132" s="125">
        <v>1297014270</v>
      </c>
      <c r="U132" s="126">
        <v>191</v>
      </c>
      <c r="V132" s="126">
        <v>50</v>
      </c>
      <c r="W132" s="127">
        <v>0.2627235213204952</v>
      </c>
      <c r="X132" s="127">
        <v>6.8775790921595595E-2</v>
      </c>
    </row>
    <row r="133" spans="14:24" ht="15.6" x14ac:dyDescent="0.3">
      <c r="N133" s="123">
        <v>40543</v>
      </c>
      <c r="O133" s="124">
        <v>1213</v>
      </c>
      <c r="P133" s="124">
        <v>223</v>
      </c>
      <c r="Q133" s="124">
        <v>990</v>
      </c>
      <c r="R133" s="125">
        <v>6182762283</v>
      </c>
      <c r="S133" s="125">
        <v>4269130521</v>
      </c>
      <c r="T133" s="125">
        <v>1913631762</v>
      </c>
      <c r="U133" s="126">
        <v>288</v>
      </c>
      <c r="V133" s="126">
        <v>66</v>
      </c>
      <c r="W133" s="127">
        <v>0.23742786479802144</v>
      </c>
      <c r="X133" s="127">
        <v>5.441055234954658E-2</v>
      </c>
    </row>
    <row r="134" spans="14:24" ht="15.6" x14ac:dyDescent="0.3">
      <c r="N134" s="123">
        <v>40574</v>
      </c>
      <c r="O134" s="124">
        <v>634</v>
      </c>
      <c r="P134" s="124">
        <v>111</v>
      </c>
      <c r="Q134" s="124">
        <v>523</v>
      </c>
      <c r="R134" s="125">
        <v>2572152184</v>
      </c>
      <c r="S134" s="125">
        <v>1722818837</v>
      </c>
      <c r="T134" s="125">
        <v>849333347</v>
      </c>
      <c r="U134" s="126">
        <v>155</v>
      </c>
      <c r="V134" s="126">
        <v>39</v>
      </c>
      <c r="W134" s="127">
        <v>0.24447949526813881</v>
      </c>
      <c r="X134" s="127">
        <v>6.1514195583596214E-2</v>
      </c>
    </row>
    <row r="135" spans="14:24" ht="15.6" x14ac:dyDescent="0.3">
      <c r="N135" s="123">
        <v>40602</v>
      </c>
      <c r="O135" s="124">
        <v>617</v>
      </c>
      <c r="P135" s="124">
        <v>107</v>
      </c>
      <c r="Q135" s="124">
        <v>510</v>
      </c>
      <c r="R135" s="125">
        <v>3540684683</v>
      </c>
      <c r="S135" s="125">
        <v>2788421579</v>
      </c>
      <c r="T135" s="125">
        <v>752263104</v>
      </c>
      <c r="U135" s="126">
        <v>157</v>
      </c>
      <c r="V135" s="126">
        <v>39</v>
      </c>
      <c r="W135" s="127">
        <v>0.25445705024311183</v>
      </c>
      <c r="X135" s="127">
        <v>6.3209076175040513E-2</v>
      </c>
    </row>
    <row r="136" spans="14:24" ht="15.6" x14ac:dyDescent="0.3">
      <c r="N136" s="123">
        <v>40633</v>
      </c>
      <c r="O136" s="124">
        <v>936</v>
      </c>
      <c r="P136" s="124">
        <v>133</v>
      </c>
      <c r="Q136" s="124">
        <v>803</v>
      </c>
      <c r="R136" s="125">
        <v>3310191366</v>
      </c>
      <c r="S136" s="125">
        <v>2035548475</v>
      </c>
      <c r="T136" s="125">
        <v>1274642891</v>
      </c>
      <c r="U136" s="126">
        <v>275</v>
      </c>
      <c r="V136" s="126">
        <v>70</v>
      </c>
      <c r="W136" s="127">
        <v>0.29380341880341881</v>
      </c>
      <c r="X136" s="127">
        <v>7.4786324786324784E-2</v>
      </c>
    </row>
    <row r="137" spans="14:24" ht="15.6" x14ac:dyDescent="0.3">
      <c r="N137" s="123">
        <v>40663</v>
      </c>
      <c r="O137" s="124">
        <v>880</v>
      </c>
      <c r="P137" s="124">
        <v>144</v>
      </c>
      <c r="Q137" s="124">
        <v>736</v>
      </c>
      <c r="R137" s="125">
        <v>3560721251</v>
      </c>
      <c r="S137" s="125">
        <v>2388049104</v>
      </c>
      <c r="T137" s="125">
        <v>1172672147</v>
      </c>
      <c r="U137" s="126">
        <v>225</v>
      </c>
      <c r="V137" s="126">
        <v>61</v>
      </c>
      <c r="W137" s="127">
        <v>0.25568181818181818</v>
      </c>
      <c r="X137" s="127">
        <v>6.931818181818182E-2</v>
      </c>
    </row>
    <row r="138" spans="14:24" ht="15.6" x14ac:dyDescent="0.3">
      <c r="N138" s="123">
        <v>40694</v>
      </c>
      <c r="O138" s="124">
        <v>950</v>
      </c>
      <c r="P138" s="124">
        <v>163</v>
      </c>
      <c r="Q138" s="124">
        <v>787</v>
      </c>
      <c r="R138" s="125">
        <v>5212622180</v>
      </c>
      <c r="S138" s="125">
        <v>3953716075</v>
      </c>
      <c r="T138" s="125">
        <v>1258906105</v>
      </c>
      <c r="U138" s="126">
        <v>233</v>
      </c>
      <c r="V138" s="126">
        <v>59</v>
      </c>
      <c r="W138" s="127">
        <v>0.24526315789473685</v>
      </c>
      <c r="X138" s="127">
        <v>6.210526315789474E-2</v>
      </c>
    </row>
    <row r="139" spans="14:24" ht="15.6" x14ac:dyDescent="0.3">
      <c r="N139" s="123">
        <v>40724</v>
      </c>
      <c r="O139" s="124">
        <v>1075</v>
      </c>
      <c r="P139" s="124">
        <v>202</v>
      </c>
      <c r="Q139" s="124">
        <v>873</v>
      </c>
      <c r="R139" s="125">
        <v>5658500413</v>
      </c>
      <c r="S139" s="125">
        <v>4213008074</v>
      </c>
      <c r="T139" s="125">
        <v>1445492339</v>
      </c>
      <c r="U139" s="126">
        <v>229</v>
      </c>
      <c r="V139" s="126">
        <v>71</v>
      </c>
      <c r="W139" s="127">
        <v>0.21302325581395348</v>
      </c>
      <c r="X139" s="127">
        <v>6.6046511627906979E-2</v>
      </c>
    </row>
    <row r="140" spans="14:24" ht="15.6" x14ac:dyDescent="0.3">
      <c r="N140" s="123">
        <v>40755</v>
      </c>
      <c r="O140" s="124">
        <v>873</v>
      </c>
      <c r="P140" s="124">
        <v>163</v>
      </c>
      <c r="Q140" s="124">
        <v>710</v>
      </c>
      <c r="R140" s="125">
        <v>4209887596</v>
      </c>
      <c r="S140" s="125">
        <v>3029301781</v>
      </c>
      <c r="T140" s="125">
        <v>1180585815</v>
      </c>
      <c r="U140" s="126">
        <v>197</v>
      </c>
      <c r="V140" s="126">
        <v>53</v>
      </c>
      <c r="W140" s="127">
        <v>0.22565864833906071</v>
      </c>
      <c r="X140" s="127">
        <v>6.0710194730813287E-2</v>
      </c>
    </row>
    <row r="141" spans="14:24" ht="15.6" x14ac:dyDescent="0.3">
      <c r="N141" s="123">
        <v>40786</v>
      </c>
      <c r="O141" s="124">
        <v>925</v>
      </c>
      <c r="P141" s="124">
        <v>149</v>
      </c>
      <c r="Q141" s="124">
        <v>776</v>
      </c>
      <c r="R141" s="125">
        <v>4831825207</v>
      </c>
      <c r="S141" s="125">
        <v>3455688649</v>
      </c>
      <c r="T141" s="125">
        <v>1376136558</v>
      </c>
      <c r="U141" s="126">
        <v>213</v>
      </c>
      <c r="V141" s="126">
        <v>51</v>
      </c>
      <c r="W141" s="127">
        <v>0.23027027027027028</v>
      </c>
      <c r="X141" s="127">
        <v>5.5135135135135134E-2</v>
      </c>
    </row>
    <row r="142" spans="14:24" ht="15.6" x14ac:dyDescent="0.3">
      <c r="N142" s="123">
        <v>40816</v>
      </c>
      <c r="O142" s="124">
        <v>918</v>
      </c>
      <c r="P142" s="124">
        <v>160</v>
      </c>
      <c r="Q142" s="124">
        <v>758</v>
      </c>
      <c r="R142" s="125">
        <v>4839681534</v>
      </c>
      <c r="S142" s="125">
        <v>3502858161</v>
      </c>
      <c r="T142" s="125">
        <v>1336823373</v>
      </c>
      <c r="U142" s="126">
        <v>203</v>
      </c>
      <c r="V142" s="126">
        <v>52</v>
      </c>
      <c r="W142" s="127">
        <v>0.22113289760348584</v>
      </c>
      <c r="X142" s="127">
        <v>5.6644880174291937E-2</v>
      </c>
    </row>
    <row r="143" spans="14:24" ht="15.6" x14ac:dyDescent="0.3">
      <c r="N143" s="123">
        <v>40847</v>
      </c>
      <c r="O143" s="124">
        <v>825</v>
      </c>
      <c r="P143" s="124">
        <v>154</v>
      </c>
      <c r="Q143" s="124">
        <v>671</v>
      </c>
      <c r="R143" s="125">
        <v>4823393173</v>
      </c>
      <c r="S143" s="125">
        <v>3591669290</v>
      </c>
      <c r="T143" s="125">
        <v>1231723883</v>
      </c>
      <c r="U143" s="126">
        <v>166</v>
      </c>
      <c r="V143" s="126">
        <v>50</v>
      </c>
      <c r="W143" s="127">
        <v>0.2012121212121212</v>
      </c>
      <c r="X143" s="127">
        <v>6.0606060606060608E-2</v>
      </c>
    </row>
    <row r="144" spans="14:24" ht="15.6" x14ac:dyDescent="0.3">
      <c r="N144" s="123">
        <v>40877</v>
      </c>
      <c r="O144" s="124">
        <v>835</v>
      </c>
      <c r="P144" s="124">
        <v>126</v>
      </c>
      <c r="Q144" s="124">
        <v>709</v>
      </c>
      <c r="R144" s="125">
        <v>3967265076</v>
      </c>
      <c r="S144" s="125">
        <v>2718290837</v>
      </c>
      <c r="T144" s="125">
        <v>1248974239</v>
      </c>
      <c r="U144" s="126">
        <v>199</v>
      </c>
      <c r="V144" s="126">
        <v>32</v>
      </c>
      <c r="W144" s="127">
        <v>0.23832335329341317</v>
      </c>
      <c r="X144" s="127">
        <v>3.8323353293413173E-2</v>
      </c>
    </row>
    <row r="145" spans="14:24" ht="15.6" x14ac:dyDescent="0.3">
      <c r="N145" s="123">
        <v>40908</v>
      </c>
      <c r="O145" s="124">
        <v>1319</v>
      </c>
      <c r="P145" s="124">
        <v>230</v>
      </c>
      <c r="Q145" s="124">
        <v>1089</v>
      </c>
      <c r="R145" s="125">
        <v>7371528514</v>
      </c>
      <c r="S145" s="125">
        <v>5459023393</v>
      </c>
      <c r="T145" s="125">
        <v>1912505121</v>
      </c>
      <c r="U145" s="126">
        <v>295</v>
      </c>
      <c r="V145" s="126">
        <v>60</v>
      </c>
      <c r="W145" s="127">
        <v>0.22365428354814254</v>
      </c>
      <c r="X145" s="127">
        <v>4.5489006823351025E-2</v>
      </c>
    </row>
    <row r="146" spans="14:24" ht="15.6" x14ac:dyDescent="0.3">
      <c r="N146" s="123">
        <v>40939</v>
      </c>
      <c r="O146" s="124">
        <v>725</v>
      </c>
      <c r="P146" s="124">
        <v>122</v>
      </c>
      <c r="Q146" s="124">
        <v>603</v>
      </c>
      <c r="R146" s="125">
        <v>3639212855</v>
      </c>
      <c r="S146" s="125">
        <v>2618174237</v>
      </c>
      <c r="T146" s="125">
        <v>1021038618</v>
      </c>
      <c r="U146" s="126">
        <v>145</v>
      </c>
      <c r="V146" s="126">
        <v>26</v>
      </c>
      <c r="W146" s="127">
        <v>0.2</v>
      </c>
      <c r="X146" s="127">
        <v>3.5862068965517239E-2</v>
      </c>
    </row>
    <row r="147" spans="14:24" ht="15.6" x14ac:dyDescent="0.3">
      <c r="N147" s="123">
        <v>40968</v>
      </c>
      <c r="O147" s="124">
        <v>847</v>
      </c>
      <c r="P147" s="124">
        <v>143</v>
      </c>
      <c r="Q147" s="124">
        <v>704</v>
      </c>
      <c r="R147" s="125">
        <v>3841771201</v>
      </c>
      <c r="S147" s="125">
        <v>2628914978</v>
      </c>
      <c r="T147" s="125">
        <v>1212856223</v>
      </c>
      <c r="U147" s="126">
        <v>189</v>
      </c>
      <c r="V147" s="126">
        <v>47</v>
      </c>
      <c r="W147" s="127">
        <v>0.2231404958677686</v>
      </c>
      <c r="X147" s="127">
        <v>5.5489964580873671E-2</v>
      </c>
    </row>
    <row r="148" spans="14:24" ht="15.6" x14ac:dyDescent="0.3">
      <c r="N148" s="123">
        <v>40999</v>
      </c>
      <c r="O148" s="124">
        <v>1083</v>
      </c>
      <c r="P148" s="124">
        <v>180</v>
      </c>
      <c r="Q148" s="124">
        <v>903</v>
      </c>
      <c r="R148" s="125">
        <v>5265954806</v>
      </c>
      <c r="S148" s="125">
        <v>3675613844</v>
      </c>
      <c r="T148" s="125">
        <v>1590340962</v>
      </c>
      <c r="U148" s="126">
        <v>232</v>
      </c>
      <c r="V148" s="126">
        <v>47</v>
      </c>
      <c r="W148" s="127">
        <v>0.21421975992613113</v>
      </c>
      <c r="X148" s="127">
        <v>4.339796860572484E-2</v>
      </c>
    </row>
    <row r="149" spans="14:24" ht="15.6" x14ac:dyDescent="0.3">
      <c r="N149" s="123">
        <v>41029</v>
      </c>
      <c r="O149" s="124">
        <v>942</v>
      </c>
      <c r="P149" s="124">
        <v>145</v>
      </c>
      <c r="Q149" s="124">
        <v>797</v>
      </c>
      <c r="R149" s="125">
        <v>3999571414</v>
      </c>
      <c r="S149" s="125">
        <v>2730017831</v>
      </c>
      <c r="T149" s="125">
        <v>1269553583</v>
      </c>
      <c r="U149" s="126">
        <v>210</v>
      </c>
      <c r="V149" s="126">
        <v>51</v>
      </c>
      <c r="W149" s="127">
        <v>0.22292993630573249</v>
      </c>
      <c r="X149" s="127">
        <v>5.4140127388535034E-2</v>
      </c>
    </row>
    <row r="150" spans="14:24" ht="15.6" x14ac:dyDescent="0.3">
      <c r="N150" s="123">
        <v>41060</v>
      </c>
      <c r="O150" s="124">
        <v>1118</v>
      </c>
      <c r="P150" s="124">
        <v>174</v>
      </c>
      <c r="Q150" s="124">
        <v>944</v>
      </c>
      <c r="R150" s="125">
        <v>4996255136</v>
      </c>
      <c r="S150" s="125">
        <v>3150756443</v>
      </c>
      <c r="T150" s="125">
        <v>1845498693</v>
      </c>
      <c r="U150" s="126">
        <v>226</v>
      </c>
      <c r="V150" s="126">
        <v>54</v>
      </c>
      <c r="W150" s="127">
        <v>0.20214669051878353</v>
      </c>
      <c r="X150" s="127">
        <v>4.8300536672629693E-2</v>
      </c>
    </row>
    <row r="151" spans="14:24" ht="15.6" x14ac:dyDescent="0.3">
      <c r="N151" s="123">
        <v>41090</v>
      </c>
      <c r="O151" s="124">
        <v>1188</v>
      </c>
      <c r="P151" s="124">
        <v>193</v>
      </c>
      <c r="Q151" s="124">
        <v>995</v>
      </c>
      <c r="R151" s="125">
        <v>5847099330</v>
      </c>
      <c r="S151" s="125">
        <v>4111668202</v>
      </c>
      <c r="T151" s="125">
        <v>1735431128</v>
      </c>
      <c r="U151" s="126">
        <v>235</v>
      </c>
      <c r="V151" s="126">
        <v>53</v>
      </c>
      <c r="W151" s="127">
        <v>0.1978114478114478</v>
      </c>
      <c r="X151" s="127">
        <v>4.4612794612794611E-2</v>
      </c>
    </row>
    <row r="152" spans="14:24" ht="15.6" x14ac:dyDescent="0.3">
      <c r="N152" s="123">
        <v>41121</v>
      </c>
      <c r="O152" s="124">
        <v>1003</v>
      </c>
      <c r="P152" s="124">
        <v>168</v>
      </c>
      <c r="Q152" s="124">
        <v>835</v>
      </c>
      <c r="R152" s="125">
        <v>5471766592</v>
      </c>
      <c r="S152" s="125">
        <v>3870132916</v>
      </c>
      <c r="T152" s="125">
        <v>1601633676</v>
      </c>
      <c r="U152" s="126">
        <v>202</v>
      </c>
      <c r="V152" s="126">
        <v>56</v>
      </c>
      <c r="W152" s="127">
        <v>0.20139581256231306</v>
      </c>
      <c r="X152" s="127">
        <v>5.5832502492522432E-2</v>
      </c>
    </row>
    <row r="153" spans="14:24" ht="15.6" x14ac:dyDescent="0.3">
      <c r="N153" s="123">
        <v>41152</v>
      </c>
      <c r="O153" s="124">
        <v>1185</v>
      </c>
      <c r="P153" s="124">
        <v>188</v>
      </c>
      <c r="Q153" s="124">
        <v>997</v>
      </c>
      <c r="R153" s="125">
        <v>5965689479</v>
      </c>
      <c r="S153" s="125">
        <v>4230188288</v>
      </c>
      <c r="T153" s="125">
        <v>1735501191</v>
      </c>
      <c r="U153" s="126">
        <v>208</v>
      </c>
      <c r="V153" s="126">
        <v>40</v>
      </c>
      <c r="W153" s="127">
        <v>0.17552742616033756</v>
      </c>
      <c r="X153" s="127">
        <v>3.3755274261603373E-2</v>
      </c>
    </row>
    <row r="154" spans="14:24" ht="15.6" x14ac:dyDescent="0.3">
      <c r="N154" s="123">
        <v>41182</v>
      </c>
      <c r="O154" s="124">
        <v>1027</v>
      </c>
      <c r="P154" s="124">
        <v>155</v>
      </c>
      <c r="Q154" s="124">
        <v>872</v>
      </c>
      <c r="R154" s="125">
        <v>4918665689</v>
      </c>
      <c r="S154" s="125">
        <v>3429894723</v>
      </c>
      <c r="T154" s="125">
        <v>1488770966</v>
      </c>
      <c r="U154" s="126">
        <v>209</v>
      </c>
      <c r="V154" s="126">
        <v>40</v>
      </c>
      <c r="W154" s="127">
        <v>0.20350535540408959</v>
      </c>
      <c r="X154" s="127">
        <v>3.8948393378773129E-2</v>
      </c>
    </row>
    <row r="155" spans="14:24" ht="15.6" x14ac:dyDescent="0.3">
      <c r="N155" s="123">
        <v>41213</v>
      </c>
      <c r="O155" s="124">
        <v>1131</v>
      </c>
      <c r="P155" s="124">
        <v>166</v>
      </c>
      <c r="Q155" s="124">
        <v>965</v>
      </c>
      <c r="R155" s="125">
        <v>5066994326</v>
      </c>
      <c r="S155" s="125">
        <v>3255719568</v>
      </c>
      <c r="T155" s="125">
        <v>1811274758</v>
      </c>
      <c r="U155" s="126">
        <v>173</v>
      </c>
      <c r="V155" s="126">
        <v>42</v>
      </c>
      <c r="W155" s="127">
        <v>0.15296198054818744</v>
      </c>
      <c r="X155" s="127">
        <v>3.7135278514588858E-2</v>
      </c>
    </row>
    <row r="156" spans="14:24" ht="15.6" x14ac:dyDescent="0.3">
      <c r="N156" s="123">
        <v>41243</v>
      </c>
      <c r="O156" s="124">
        <v>1190</v>
      </c>
      <c r="P156" s="124">
        <v>215</v>
      </c>
      <c r="Q156" s="124">
        <v>975</v>
      </c>
      <c r="R156" s="125">
        <v>6131420656</v>
      </c>
      <c r="S156" s="125">
        <v>4191161882</v>
      </c>
      <c r="T156" s="125">
        <v>1940258774</v>
      </c>
      <c r="U156" s="126">
        <v>177</v>
      </c>
      <c r="V156" s="126">
        <v>57</v>
      </c>
      <c r="W156" s="127">
        <v>0.14873949579831933</v>
      </c>
      <c r="X156" s="127">
        <v>4.789915966386555E-2</v>
      </c>
    </row>
    <row r="157" spans="14:24" ht="15.6" x14ac:dyDescent="0.3">
      <c r="N157" s="123">
        <v>41274</v>
      </c>
      <c r="O157" s="124">
        <v>2017</v>
      </c>
      <c r="P157" s="124">
        <v>366</v>
      </c>
      <c r="Q157" s="124">
        <v>1651</v>
      </c>
      <c r="R157" s="125">
        <v>11331544424</v>
      </c>
      <c r="S157" s="125">
        <v>7479534192</v>
      </c>
      <c r="T157" s="125">
        <v>3852010232</v>
      </c>
      <c r="U157" s="126">
        <v>262</v>
      </c>
      <c r="V157" s="126">
        <v>71</v>
      </c>
      <c r="W157" s="127">
        <v>0.12989588497768964</v>
      </c>
      <c r="X157" s="127">
        <v>3.5200793257312839E-2</v>
      </c>
    </row>
    <row r="158" spans="14:24" ht="15.6" x14ac:dyDescent="0.3">
      <c r="N158" s="123">
        <v>41305</v>
      </c>
      <c r="O158" s="124">
        <v>867</v>
      </c>
      <c r="P158" s="124">
        <v>130</v>
      </c>
      <c r="Q158" s="124">
        <v>737</v>
      </c>
      <c r="R158" s="125">
        <v>3560218587</v>
      </c>
      <c r="S158" s="125">
        <v>2473215528</v>
      </c>
      <c r="T158" s="125">
        <v>1087003059</v>
      </c>
      <c r="U158" s="126">
        <v>140</v>
      </c>
      <c r="V158" s="126">
        <v>42</v>
      </c>
      <c r="W158" s="127">
        <v>0.16147635524798154</v>
      </c>
      <c r="X158" s="127">
        <v>4.8442906574394463E-2</v>
      </c>
    </row>
    <row r="159" spans="14:24" ht="15.6" x14ac:dyDescent="0.3">
      <c r="N159" s="123">
        <v>41333</v>
      </c>
      <c r="O159" s="124">
        <v>837</v>
      </c>
      <c r="P159" s="124">
        <v>116</v>
      </c>
      <c r="Q159" s="124">
        <v>721</v>
      </c>
      <c r="R159" s="125">
        <v>3227207681</v>
      </c>
      <c r="S159" s="125">
        <v>1996276470</v>
      </c>
      <c r="T159" s="125">
        <v>1230931211</v>
      </c>
      <c r="U159" s="126">
        <v>139</v>
      </c>
      <c r="V159" s="126">
        <v>30</v>
      </c>
      <c r="W159" s="127">
        <v>0.16606929510155316</v>
      </c>
      <c r="X159" s="127">
        <v>3.5842293906810034E-2</v>
      </c>
    </row>
    <row r="160" spans="14:24" ht="15.6" x14ac:dyDescent="0.3">
      <c r="N160" s="123">
        <v>41364</v>
      </c>
      <c r="O160" s="124">
        <v>1210</v>
      </c>
      <c r="P160" s="124">
        <v>177</v>
      </c>
      <c r="Q160" s="124">
        <v>1033</v>
      </c>
      <c r="R160" s="125">
        <v>5614107057</v>
      </c>
      <c r="S160" s="125">
        <v>3833623939</v>
      </c>
      <c r="T160" s="125">
        <v>1780483118</v>
      </c>
      <c r="U160" s="126">
        <v>205</v>
      </c>
      <c r="V160" s="126">
        <v>37</v>
      </c>
      <c r="W160" s="127">
        <v>0.16942148760330578</v>
      </c>
      <c r="X160" s="127">
        <v>3.0578512396694214E-2</v>
      </c>
    </row>
    <row r="161" spans="14:24" ht="15.6" x14ac:dyDescent="0.3">
      <c r="N161" s="123">
        <v>41394</v>
      </c>
      <c r="O161" s="124">
        <v>1215</v>
      </c>
      <c r="P161" s="124">
        <v>186</v>
      </c>
      <c r="Q161" s="124">
        <v>1029</v>
      </c>
      <c r="R161" s="125">
        <v>6059432896</v>
      </c>
      <c r="S161" s="125">
        <v>4256945763</v>
      </c>
      <c r="T161" s="125">
        <v>1802487133</v>
      </c>
      <c r="U161" s="126">
        <v>175</v>
      </c>
      <c r="V161" s="126">
        <v>38</v>
      </c>
      <c r="W161" s="127">
        <v>0.1440329218106996</v>
      </c>
      <c r="X161" s="127">
        <v>3.1275720164609055E-2</v>
      </c>
    </row>
    <row r="162" spans="14:24" ht="15.6" x14ac:dyDescent="0.3">
      <c r="N162" s="123">
        <v>41425</v>
      </c>
      <c r="O162" s="124">
        <v>1414</v>
      </c>
      <c r="P162" s="124">
        <v>195</v>
      </c>
      <c r="Q162" s="124">
        <v>1219</v>
      </c>
      <c r="R162" s="125">
        <v>6514102979</v>
      </c>
      <c r="S162" s="125">
        <v>4231957375</v>
      </c>
      <c r="T162" s="125">
        <v>2282145604</v>
      </c>
      <c r="U162" s="126">
        <v>205</v>
      </c>
      <c r="V162" s="126">
        <v>49</v>
      </c>
      <c r="W162" s="127">
        <v>0.14497878359264499</v>
      </c>
      <c r="X162" s="127">
        <v>3.4653465346534656E-2</v>
      </c>
    </row>
    <row r="163" spans="14:24" ht="15.6" x14ac:dyDescent="0.3">
      <c r="N163" s="123">
        <v>41455</v>
      </c>
      <c r="O163" s="124">
        <v>1445</v>
      </c>
      <c r="P163" s="124">
        <v>253</v>
      </c>
      <c r="Q163" s="124">
        <v>1192</v>
      </c>
      <c r="R163" s="125">
        <v>9163818353</v>
      </c>
      <c r="S163" s="125">
        <v>6618646946</v>
      </c>
      <c r="T163" s="125">
        <v>2545171407</v>
      </c>
      <c r="U163" s="126">
        <v>206</v>
      </c>
      <c r="V163" s="126">
        <v>48</v>
      </c>
      <c r="W163" s="127">
        <v>0.14256055363321798</v>
      </c>
      <c r="X163" s="127">
        <v>3.3217993079584777E-2</v>
      </c>
    </row>
    <row r="164" spans="14:24" ht="15.6" x14ac:dyDescent="0.3">
      <c r="N164" s="123">
        <v>41486</v>
      </c>
      <c r="O164" s="124">
        <v>1352</v>
      </c>
      <c r="P164" s="124">
        <v>193</v>
      </c>
      <c r="Q164" s="124">
        <v>1159</v>
      </c>
      <c r="R164" s="125">
        <v>6039951592</v>
      </c>
      <c r="S164" s="125">
        <v>3944598458</v>
      </c>
      <c r="T164" s="125">
        <v>2095353134</v>
      </c>
      <c r="U164" s="126">
        <v>152</v>
      </c>
      <c r="V164" s="126">
        <v>44</v>
      </c>
      <c r="W164" s="127">
        <v>0.11242603550295859</v>
      </c>
      <c r="X164" s="127">
        <v>3.2544378698224852E-2</v>
      </c>
    </row>
    <row r="165" spans="14:24" ht="15.6" x14ac:dyDescent="0.3">
      <c r="N165" s="123">
        <v>41517</v>
      </c>
      <c r="O165" s="124">
        <v>1419</v>
      </c>
      <c r="P165" s="124">
        <v>241</v>
      </c>
      <c r="Q165" s="124">
        <v>1178</v>
      </c>
      <c r="R165" s="125">
        <v>7382670346</v>
      </c>
      <c r="S165" s="125">
        <v>4770914656</v>
      </c>
      <c r="T165" s="125">
        <v>2611755690</v>
      </c>
      <c r="U165" s="126">
        <v>200</v>
      </c>
      <c r="V165" s="126">
        <v>44</v>
      </c>
      <c r="W165" s="127">
        <v>0.14094432699083861</v>
      </c>
      <c r="X165" s="127">
        <v>3.1007751937984496E-2</v>
      </c>
    </row>
    <row r="166" spans="14:24" ht="15.6" x14ac:dyDescent="0.3">
      <c r="N166" s="123">
        <v>41547</v>
      </c>
      <c r="O166" s="124">
        <v>1300</v>
      </c>
      <c r="P166" s="124">
        <v>199</v>
      </c>
      <c r="Q166" s="124">
        <v>1101</v>
      </c>
      <c r="R166" s="125">
        <v>7068840845</v>
      </c>
      <c r="S166" s="125">
        <v>4878443303</v>
      </c>
      <c r="T166" s="125">
        <v>2190397542</v>
      </c>
      <c r="U166" s="126">
        <v>153</v>
      </c>
      <c r="V166" s="126">
        <v>34</v>
      </c>
      <c r="W166" s="127">
        <v>0.11769230769230769</v>
      </c>
      <c r="X166" s="127">
        <v>2.6153846153846153E-2</v>
      </c>
    </row>
    <row r="167" spans="14:24" ht="15.6" x14ac:dyDescent="0.3">
      <c r="N167" s="123">
        <v>41578</v>
      </c>
      <c r="O167" s="124">
        <v>1413</v>
      </c>
      <c r="P167" s="124">
        <v>224</v>
      </c>
      <c r="Q167" s="124">
        <v>1189</v>
      </c>
      <c r="R167" s="125">
        <v>9044088656</v>
      </c>
      <c r="S167" s="125">
        <v>6898407929</v>
      </c>
      <c r="T167" s="125">
        <v>2145680727</v>
      </c>
      <c r="U167" s="126">
        <v>155</v>
      </c>
      <c r="V167" s="126">
        <v>34</v>
      </c>
      <c r="W167" s="127">
        <v>0.10969568294409059</v>
      </c>
      <c r="X167" s="127">
        <v>2.4062278839348902E-2</v>
      </c>
    </row>
    <row r="168" spans="14:24" ht="15.6" x14ac:dyDescent="0.3">
      <c r="N168" s="123">
        <v>41608</v>
      </c>
      <c r="O168" s="124">
        <v>1135</v>
      </c>
      <c r="P168" s="124">
        <v>194</v>
      </c>
      <c r="Q168" s="124">
        <v>941</v>
      </c>
      <c r="R168" s="125">
        <v>6249354513</v>
      </c>
      <c r="S168" s="125">
        <v>4360925265</v>
      </c>
      <c r="T168" s="125">
        <v>1888429248</v>
      </c>
      <c r="U168" s="126">
        <v>162</v>
      </c>
      <c r="V168" s="126">
        <v>44</v>
      </c>
      <c r="W168" s="127">
        <v>0.14273127753303966</v>
      </c>
      <c r="X168" s="127">
        <v>3.8766519823788544E-2</v>
      </c>
    </row>
    <row r="169" spans="14:24" ht="15.6" x14ac:dyDescent="0.3">
      <c r="N169" s="123">
        <v>41639</v>
      </c>
      <c r="O169" s="124">
        <v>1858</v>
      </c>
      <c r="P169" s="124">
        <v>369</v>
      </c>
      <c r="Q169" s="124">
        <v>1489</v>
      </c>
      <c r="R169" s="125">
        <v>11569680325</v>
      </c>
      <c r="S169" s="125">
        <v>8352289505</v>
      </c>
      <c r="T169" s="125">
        <v>3217390820</v>
      </c>
      <c r="U169" s="126">
        <v>199</v>
      </c>
      <c r="V169" s="126">
        <v>74</v>
      </c>
      <c r="W169" s="127">
        <v>0.10710441334768568</v>
      </c>
      <c r="X169" s="127">
        <v>3.9827771797631861E-2</v>
      </c>
    </row>
    <row r="170" spans="14:24" ht="15.6" x14ac:dyDescent="0.3">
      <c r="N170" s="123">
        <v>41670</v>
      </c>
      <c r="O170" s="124">
        <v>1220</v>
      </c>
      <c r="P170" s="124">
        <v>188</v>
      </c>
      <c r="Q170" s="124">
        <v>1032</v>
      </c>
      <c r="R170" s="125">
        <v>5196473367</v>
      </c>
      <c r="S170" s="125">
        <v>2867666447</v>
      </c>
      <c r="T170" s="125">
        <v>2328806920</v>
      </c>
      <c r="U170" s="126">
        <v>119</v>
      </c>
      <c r="V170" s="126">
        <v>36</v>
      </c>
      <c r="W170" s="127">
        <v>9.7540983606557372E-2</v>
      </c>
      <c r="X170" s="127">
        <v>2.9508196721311476E-2</v>
      </c>
    </row>
    <row r="171" spans="14:24" ht="15.6" x14ac:dyDescent="0.3">
      <c r="N171" s="123">
        <v>41698</v>
      </c>
      <c r="O171" s="124">
        <v>1126</v>
      </c>
      <c r="P171" s="124">
        <v>164</v>
      </c>
      <c r="Q171" s="124">
        <v>962</v>
      </c>
      <c r="R171" s="125">
        <v>4950233679</v>
      </c>
      <c r="S171" s="125">
        <v>3201800561</v>
      </c>
      <c r="T171" s="125">
        <v>1748433118</v>
      </c>
      <c r="U171" s="126">
        <v>91</v>
      </c>
      <c r="V171" s="126">
        <v>27</v>
      </c>
      <c r="W171" s="127">
        <v>8.0817051509769089E-2</v>
      </c>
      <c r="X171" s="127">
        <v>2.3978685612788632E-2</v>
      </c>
    </row>
    <row r="172" spans="14:24" ht="15.6" x14ac:dyDescent="0.3">
      <c r="N172" s="123">
        <v>41729</v>
      </c>
      <c r="O172" s="124">
        <v>1278</v>
      </c>
      <c r="P172" s="124">
        <v>217</v>
      </c>
      <c r="Q172" s="124">
        <v>1061</v>
      </c>
      <c r="R172" s="125">
        <v>6782988221</v>
      </c>
      <c r="S172" s="125">
        <v>4590568638</v>
      </c>
      <c r="T172" s="125">
        <v>2192419583</v>
      </c>
      <c r="U172" s="126">
        <v>133</v>
      </c>
      <c r="V172" s="126">
        <v>33</v>
      </c>
      <c r="W172" s="127">
        <v>0.10406885758998435</v>
      </c>
      <c r="X172" s="127">
        <v>2.5821596244131457E-2</v>
      </c>
    </row>
    <row r="173" spans="14:24" ht="15.6" x14ac:dyDescent="0.3">
      <c r="N173" s="123">
        <v>41759</v>
      </c>
      <c r="O173" s="124">
        <v>1288</v>
      </c>
      <c r="P173" s="124">
        <v>198</v>
      </c>
      <c r="Q173" s="124">
        <v>1090</v>
      </c>
      <c r="R173" s="125">
        <v>6444106925</v>
      </c>
      <c r="S173" s="125">
        <v>4180984502</v>
      </c>
      <c r="T173" s="125">
        <v>2263122423</v>
      </c>
      <c r="U173" s="126">
        <v>155</v>
      </c>
      <c r="V173" s="126">
        <v>25</v>
      </c>
      <c r="W173" s="127">
        <v>0.1203416149068323</v>
      </c>
      <c r="X173" s="127">
        <v>1.9409937888198756E-2</v>
      </c>
    </row>
    <row r="174" spans="14:24" ht="15.6" x14ac:dyDescent="0.3">
      <c r="N174" s="123">
        <v>41790</v>
      </c>
      <c r="O174" s="124">
        <v>1432</v>
      </c>
      <c r="P174" s="124">
        <v>236</v>
      </c>
      <c r="Q174" s="124">
        <v>1196</v>
      </c>
      <c r="R174" s="125">
        <v>7965532542</v>
      </c>
      <c r="S174" s="125">
        <v>5595164615</v>
      </c>
      <c r="T174" s="125">
        <v>2370367927</v>
      </c>
      <c r="U174" s="126">
        <v>130</v>
      </c>
      <c r="V174" s="126">
        <v>51</v>
      </c>
      <c r="W174" s="127">
        <v>9.0782122905027934E-2</v>
      </c>
      <c r="X174" s="127">
        <v>3.5614525139664802E-2</v>
      </c>
    </row>
    <row r="175" spans="14:24" ht="15.6" x14ac:dyDescent="0.3">
      <c r="N175" s="123">
        <v>41820</v>
      </c>
      <c r="O175" s="124">
        <v>1620</v>
      </c>
      <c r="P175" s="124">
        <v>277</v>
      </c>
      <c r="Q175" s="124">
        <v>1343</v>
      </c>
      <c r="R175" s="125">
        <v>13151590513</v>
      </c>
      <c r="S175" s="125">
        <v>10233965868</v>
      </c>
      <c r="T175" s="125">
        <v>2917624645</v>
      </c>
      <c r="U175" s="126">
        <v>147</v>
      </c>
      <c r="V175" s="126">
        <v>33</v>
      </c>
      <c r="W175" s="127">
        <v>9.0740740740740747E-2</v>
      </c>
      <c r="X175" s="127">
        <v>2.0370370370370372E-2</v>
      </c>
    </row>
    <row r="176" spans="14:24" ht="15.6" x14ac:dyDescent="0.3">
      <c r="N176" s="123">
        <v>41851</v>
      </c>
      <c r="O176" s="124">
        <v>1497</v>
      </c>
      <c r="P176" s="124">
        <v>274</v>
      </c>
      <c r="Q176" s="124">
        <v>1223</v>
      </c>
      <c r="R176" s="125">
        <v>10137004665</v>
      </c>
      <c r="S176" s="125">
        <v>7226707696</v>
      </c>
      <c r="T176" s="125">
        <v>2910296969</v>
      </c>
      <c r="U176" s="126">
        <v>121</v>
      </c>
      <c r="V176" s="126">
        <v>31</v>
      </c>
      <c r="W176" s="127">
        <v>8.082832331329326E-2</v>
      </c>
      <c r="X176" s="127">
        <v>2.0708082832331328E-2</v>
      </c>
    </row>
    <row r="177" spans="14:24" ht="15.6" x14ac:dyDescent="0.3">
      <c r="N177" s="123">
        <v>41882</v>
      </c>
      <c r="O177" s="124">
        <v>1436</v>
      </c>
      <c r="P177" s="124">
        <v>246</v>
      </c>
      <c r="Q177" s="124">
        <v>1190</v>
      </c>
      <c r="R177" s="125">
        <v>8744564249</v>
      </c>
      <c r="S177" s="125">
        <v>6194833069</v>
      </c>
      <c r="T177" s="125">
        <v>2549731180</v>
      </c>
      <c r="U177" s="126">
        <v>107</v>
      </c>
      <c r="V177" s="126">
        <v>17</v>
      </c>
      <c r="W177" s="127">
        <v>7.4512534818941503E-2</v>
      </c>
      <c r="X177" s="127">
        <v>1.1838440111420613E-2</v>
      </c>
    </row>
    <row r="178" spans="14:24" ht="15.6" x14ac:dyDescent="0.3">
      <c r="N178" s="123">
        <v>41912</v>
      </c>
      <c r="O178" s="124">
        <v>1443</v>
      </c>
      <c r="P178" s="124">
        <v>269</v>
      </c>
      <c r="Q178" s="124">
        <v>1174</v>
      </c>
      <c r="R178" s="125">
        <v>8896850662</v>
      </c>
      <c r="S178" s="125">
        <v>6350759492</v>
      </c>
      <c r="T178" s="125">
        <v>2546091170</v>
      </c>
      <c r="U178" s="126">
        <v>109</v>
      </c>
      <c r="V178" s="126">
        <v>26</v>
      </c>
      <c r="W178" s="127">
        <v>7.5537075537075532E-2</v>
      </c>
      <c r="X178" s="127">
        <v>1.8018018018018018E-2</v>
      </c>
    </row>
    <row r="179" spans="14:24" ht="15.6" x14ac:dyDescent="0.3">
      <c r="N179" s="123">
        <v>41943</v>
      </c>
      <c r="O179" s="124">
        <v>1572</v>
      </c>
      <c r="P179" s="124">
        <v>294</v>
      </c>
      <c r="Q179" s="124">
        <v>1278</v>
      </c>
      <c r="R179" s="125">
        <v>11026584892</v>
      </c>
      <c r="S179" s="125">
        <v>8129539791</v>
      </c>
      <c r="T179" s="125">
        <v>2897045101</v>
      </c>
      <c r="U179" s="126">
        <v>100</v>
      </c>
      <c r="V179" s="126">
        <v>26</v>
      </c>
      <c r="W179" s="127">
        <v>6.3613231552162849E-2</v>
      </c>
      <c r="X179" s="127">
        <v>1.653944020356234E-2</v>
      </c>
    </row>
    <row r="180" spans="14:24" ht="15.6" x14ac:dyDescent="0.3">
      <c r="N180" s="123">
        <v>41973</v>
      </c>
      <c r="O180" s="124">
        <v>1297</v>
      </c>
      <c r="P180" s="124">
        <v>238</v>
      </c>
      <c r="Q180" s="124">
        <v>1059</v>
      </c>
      <c r="R180" s="125">
        <v>8428250817</v>
      </c>
      <c r="S180" s="125">
        <v>6169961392</v>
      </c>
      <c r="T180" s="125">
        <v>2258289425</v>
      </c>
      <c r="U180" s="126">
        <v>98</v>
      </c>
      <c r="V180" s="126">
        <v>16</v>
      </c>
      <c r="W180" s="127">
        <v>7.5558982266769464E-2</v>
      </c>
      <c r="X180" s="127">
        <v>1.2336160370084811E-2</v>
      </c>
    </row>
    <row r="181" spans="14:24" ht="15.6" x14ac:dyDescent="0.3">
      <c r="N181" s="123">
        <v>42004</v>
      </c>
      <c r="O181" s="124">
        <v>1965</v>
      </c>
      <c r="P181" s="124">
        <v>395</v>
      </c>
      <c r="Q181" s="124">
        <v>1570</v>
      </c>
      <c r="R181" s="125">
        <v>14172227871</v>
      </c>
      <c r="S181" s="125">
        <v>10626961185</v>
      </c>
      <c r="T181" s="125">
        <v>3545266686</v>
      </c>
      <c r="U181" s="126">
        <v>127</v>
      </c>
      <c r="V181" s="126">
        <v>38</v>
      </c>
      <c r="W181" s="127">
        <v>6.463104325699745E-2</v>
      </c>
      <c r="X181" s="127">
        <v>1.9338422391857506E-2</v>
      </c>
    </row>
    <row r="182" spans="14:24" ht="15.6" x14ac:dyDescent="0.3">
      <c r="N182" s="123">
        <v>42035</v>
      </c>
      <c r="O182" s="124">
        <v>1265</v>
      </c>
      <c r="P182" s="124">
        <v>233</v>
      </c>
      <c r="Q182" s="124">
        <v>1032</v>
      </c>
      <c r="R182" s="125">
        <v>11594218935</v>
      </c>
      <c r="S182" s="125">
        <v>7002371393</v>
      </c>
      <c r="T182" s="125">
        <v>4591847542</v>
      </c>
      <c r="U182" s="126">
        <v>73</v>
      </c>
      <c r="V182" s="126">
        <v>20</v>
      </c>
      <c r="W182" s="127">
        <v>5.7707509881422925E-2</v>
      </c>
      <c r="X182" s="127">
        <v>1.5810276679841896E-2</v>
      </c>
    </row>
    <row r="183" spans="14:24" ht="15.6" x14ac:dyDescent="0.3">
      <c r="N183" s="123">
        <v>42063</v>
      </c>
      <c r="O183" s="124">
        <v>1247</v>
      </c>
      <c r="P183" s="124">
        <v>199</v>
      </c>
      <c r="Q183" s="124">
        <v>1048</v>
      </c>
      <c r="R183" s="125">
        <v>8004692654</v>
      </c>
      <c r="S183" s="125">
        <v>5397173769</v>
      </c>
      <c r="T183" s="125">
        <v>2607518885</v>
      </c>
      <c r="U183" s="126">
        <v>72</v>
      </c>
      <c r="V183" s="126">
        <v>13</v>
      </c>
      <c r="W183" s="127">
        <v>5.7738572574178026E-2</v>
      </c>
      <c r="X183" s="127">
        <v>1.0425020048115477E-2</v>
      </c>
    </row>
    <row r="184" spans="14:24" ht="15.6" x14ac:dyDescent="0.3">
      <c r="N184" s="123">
        <v>42094</v>
      </c>
      <c r="O184" s="124">
        <v>1487</v>
      </c>
      <c r="P184" s="124">
        <v>238</v>
      </c>
      <c r="Q184" s="124">
        <v>1249</v>
      </c>
      <c r="R184" s="125">
        <v>8942813760</v>
      </c>
      <c r="S184" s="125">
        <v>6080531366</v>
      </c>
      <c r="T184" s="125">
        <v>2862282394</v>
      </c>
      <c r="U184" s="126">
        <v>97</v>
      </c>
      <c r="V184" s="126">
        <v>20</v>
      </c>
      <c r="W184" s="127">
        <v>6.5232010759919301E-2</v>
      </c>
      <c r="X184" s="127">
        <v>1.3449899125756557E-2</v>
      </c>
    </row>
    <row r="185" spans="14:24" ht="15.6" x14ac:dyDescent="0.3">
      <c r="N185" s="123">
        <v>42124</v>
      </c>
      <c r="O185" s="124">
        <v>1452</v>
      </c>
      <c r="P185" s="124">
        <v>229</v>
      </c>
      <c r="Q185" s="124">
        <v>1223</v>
      </c>
      <c r="R185" s="125">
        <v>7665536282</v>
      </c>
      <c r="S185" s="125">
        <v>4907656633</v>
      </c>
      <c r="T185" s="125">
        <v>2757879649</v>
      </c>
      <c r="U185" s="126">
        <v>88</v>
      </c>
      <c r="V185" s="126">
        <v>22</v>
      </c>
      <c r="W185" s="127">
        <v>6.0606060606060608E-2</v>
      </c>
      <c r="X185" s="127">
        <v>1.5151515151515152E-2</v>
      </c>
    </row>
    <row r="186" spans="14:24" ht="15.6" x14ac:dyDescent="0.3">
      <c r="N186" s="123">
        <v>42155</v>
      </c>
      <c r="O186" s="124">
        <v>1431</v>
      </c>
      <c r="P186" s="124">
        <v>250</v>
      </c>
      <c r="Q186" s="124">
        <v>1181</v>
      </c>
      <c r="R186" s="125">
        <v>11866338657</v>
      </c>
      <c r="S186" s="125">
        <v>8782598008</v>
      </c>
      <c r="T186" s="125">
        <v>3083740649</v>
      </c>
      <c r="U186" s="126">
        <v>90</v>
      </c>
      <c r="V186" s="126">
        <v>21</v>
      </c>
      <c r="W186" s="127">
        <v>6.2893081761006289E-2</v>
      </c>
      <c r="X186" s="127">
        <v>1.4675052410901468E-2</v>
      </c>
    </row>
    <row r="187" spans="14:24" ht="15.6" x14ac:dyDescent="0.3">
      <c r="N187" s="123">
        <v>42185</v>
      </c>
      <c r="O187" s="124">
        <v>1757</v>
      </c>
      <c r="P187" s="124">
        <v>299</v>
      </c>
      <c r="Q187" s="124">
        <v>1458</v>
      </c>
      <c r="R187" s="125">
        <v>12680355031</v>
      </c>
      <c r="S187" s="125">
        <v>8720361548</v>
      </c>
      <c r="T187" s="125">
        <v>3959993483</v>
      </c>
      <c r="U187" s="126">
        <v>102</v>
      </c>
      <c r="V187" s="126">
        <v>24</v>
      </c>
      <c r="W187" s="127">
        <v>5.8053500284575982E-2</v>
      </c>
      <c r="X187" s="127">
        <v>1.3659647125782584E-2</v>
      </c>
    </row>
    <row r="188" spans="14:24" ht="15.6" x14ac:dyDescent="0.3">
      <c r="N188" s="123">
        <v>42216</v>
      </c>
      <c r="O188" s="124">
        <v>1697</v>
      </c>
      <c r="P188" s="124">
        <v>298</v>
      </c>
      <c r="Q188" s="124">
        <v>1399</v>
      </c>
      <c r="R188" s="125">
        <v>9930019000</v>
      </c>
      <c r="S188" s="125">
        <v>6391412621</v>
      </c>
      <c r="T188" s="125">
        <v>3538606379</v>
      </c>
      <c r="U188" s="126">
        <v>95</v>
      </c>
      <c r="V188" s="126">
        <v>23</v>
      </c>
      <c r="W188" s="127">
        <v>5.5981143193871541E-2</v>
      </c>
      <c r="X188" s="127">
        <v>1.3553329404832056E-2</v>
      </c>
    </row>
    <row r="189" spans="14:24" ht="15.6" x14ac:dyDescent="0.3">
      <c r="N189" s="123">
        <v>42247</v>
      </c>
      <c r="O189" s="124">
        <v>1473</v>
      </c>
      <c r="P189" s="124">
        <v>259</v>
      </c>
      <c r="Q189" s="124">
        <v>1214</v>
      </c>
      <c r="R189" s="125">
        <v>10992919431</v>
      </c>
      <c r="S189" s="125">
        <v>8094250783</v>
      </c>
      <c r="T189" s="125">
        <v>2898668648</v>
      </c>
      <c r="U189" s="126">
        <v>79</v>
      </c>
      <c r="V189" s="126">
        <v>21</v>
      </c>
      <c r="W189" s="127">
        <v>5.363204344874406E-2</v>
      </c>
      <c r="X189" s="127">
        <v>1.4256619144602852E-2</v>
      </c>
    </row>
    <row r="190" spans="14:24" ht="15.6" x14ac:dyDescent="0.3">
      <c r="N190" s="123">
        <v>42277</v>
      </c>
      <c r="O190" s="124">
        <v>1552</v>
      </c>
      <c r="P190" s="124">
        <v>291</v>
      </c>
      <c r="Q190" s="124">
        <v>1261</v>
      </c>
      <c r="R190" s="125">
        <v>10037702800</v>
      </c>
      <c r="S190" s="125">
        <v>7067131826</v>
      </c>
      <c r="T190" s="125">
        <v>2970570974</v>
      </c>
      <c r="U190" s="126">
        <v>75</v>
      </c>
      <c r="V190" s="126">
        <v>21</v>
      </c>
      <c r="W190" s="127">
        <v>4.8324742268041239E-2</v>
      </c>
      <c r="X190" s="127">
        <v>1.3530927835051547E-2</v>
      </c>
    </row>
    <row r="191" spans="14:24" ht="15.6" x14ac:dyDescent="0.3">
      <c r="N191" s="123">
        <v>42308</v>
      </c>
      <c r="O191" s="124">
        <v>1641</v>
      </c>
      <c r="P191" s="124">
        <v>310</v>
      </c>
      <c r="Q191" s="124">
        <v>1331</v>
      </c>
      <c r="R191" s="125">
        <v>10930527749</v>
      </c>
      <c r="S191" s="125">
        <v>7848588825</v>
      </c>
      <c r="T191" s="125">
        <v>3081938924</v>
      </c>
      <c r="U191" s="126">
        <v>72</v>
      </c>
      <c r="V191" s="126">
        <v>19</v>
      </c>
      <c r="W191" s="127">
        <v>4.3875685557586835E-2</v>
      </c>
      <c r="X191" s="127">
        <v>1.157830591102986E-2</v>
      </c>
    </row>
    <row r="192" spans="14:24" ht="15.6" x14ac:dyDescent="0.3">
      <c r="N192" s="123">
        <v>42338</v>
      </c>
      <c r="O192" s="124">
        <v>1478</v>
      </c>
      <c r="P192" s="124">
        <v>244</v>
      </c>
      <c r="Q192" s="124">
        <v>1234</v>
      </c>
      <c r="R192" s="125">
        <v>8738961751</v>
      </c>
      <c r="S192" s="125">
        <v>5881564167</v>
      </c>
      <c r="T192" s="125">
        <v>2857397584</v>
      </c>
      <c r="U192" s="126">
        <v>66</v>
      </c>
      <c r="V192" s="126">
        <v>23</v>
      </c>
      <c r="W192" s="127">
        <v>4.4654939106901215E-2</v>
      </c>
      <c r="X192" s="127">
        <v>1.5561569688768605E-2</v>
      </c>
    </row>
    <row r="193" spans="14:24" ht="15.6" x14ac:dyDescent="0.3">
      <c r="N193" s="123">
        <v>42369</v>
      </c>
      <c r="O193" s="124">
        <v>2122</v>
      </c>
      <c r="P193" s="124">
        <v>417</v>
      </c>
      <c r="Q193" s="124">
        <v>1705</v>
      </c>
      <c r="R193" s="125">
        <v>20356723314</v>
      </c>
      <c r="S193" s="125">
        <v>16155242078</v>
      </c>
      <c r="T193" s="125">
        <v>4201481236</v>
      </c>
      <c r="U193" s="126">
        <v>119</v>
      </c>
      <c r="V193" s="126">
        <v>29</v>
      </c>
      <c r="W193" s="127">
        <v>5.6079170593779454E-2</v>
      </c>
      <c r="X193" s="127">
        <v>1.3666352497643733E-2</v>
      </c>
    </row>
    <row r="194" spans="14:24" ht="15.6" x14ac:dyDescent="0.3">
      <c r="N194" s="123">
        <v>42400</v>
      </c>
      <c r="O194" s="124">
        <v>1362</v>
      </c>
      <c r="P194" s="124">
        <v>232</v>
      </c>
      <c r="Q194" s="124">
        <v>1130</v>
      </c>
      <c r="R194" s="125">
        <v>8673387648</v>
      </c>
      <c r="S194" s="125">
        <v>5803984751</v>
      </c>
      <c r="T194" s="125">
        <v>2869402897</v>
      </c>
      <c r="U194" s="126">
        <v>64</v>
      </c>
      <c r="V194" s="126">
        <v>13</v>
      </c>
      <c r="W194" s="127">
        <v>4.6989720998531569E-2</v>
      </c>
      <c r="X194" s="127">
        <v>9.544787077826725E-3</v>
      </c>
    </row>
    <row r="195" spans="14:24" ht="15.6" x14ac:dyDescent="0.3">
      <c r="N195" s="123">
        <v>42429</v>
      </c>
      <c r="O195" s="124">
        <v>1341</v>
      </c>
      <c r="P195" s="124">
        <v>226</v>
      </c>
      <c r="Q195" s="124">
        <v>1115</v>
      </c>
      <c r="R195" s="125">
        <v>8131067400</v>
      </c>
      <c r="S195" s="125">
        <v>5446113082</v>
      </c>
      <c r="T195" s="125">
        <v>2684954318</v>
      </c>
      <c r="U195" s="126">
        <v>57</v>
      </c>
      <c r="V195" s="126">
        <v>11</v>
      </c>
      <c r="W195" s="127">
        <v>4.2505592841163314E-2</v>
      </c>
      <c r="X195" s="127">
        <v>8.2028337061894104E-3</v>
      </c>
    </row>
    <row r="196" spans="14:24" ht="15.6" x14ac:dyDescent="0.3">
      <c r="N196" s="123">
        <v>42460</v>
      </c>
      <c r="O196" s="124">
        <v>1784</v>
      </c>
      <c r="P196" s="124">
        <v>293</v>
      </c>
      <c r="Q196" s="124">
        <v>1491</v>
      </c>
      <c r="R196" s="125">
        <v>9832647575</v>
      </c>
      <c r="S196" s="125">
        <v>6379899383</v>
      </c>
      <c r="T196" s="125">
        <v>3452748192</v>
      </c>
      <c r="U196" s="126">
        <v>82</v>
      </c>
      <c r="V196" s="126">
        <v>22</v>
      </c>
      <c r="W196" s="127">
        <v>4.5964125560538117E-2</v>
      </c>
      <c r="X196" s="127">
        <v>1.2331838565022421E-2</v>
      </c>
    </row>
    <row r="197" spans="14:24" ht="15.6" x14ac:dyDescent="0.3">
      <c r="N197" s="123">
        <v>42490</v>
      </c>
      <c r="O197" s="124">
        <v>1578</v>
      </c>
      <c r="P197" s="124">
        <v>217</v>
      </c>
      <c r="Q197" s="124">
        <v>1361</v>
      </c>
      <c r="R197" s="125">
        <v>7606319527</v>
      </c>
      <c r="S197" s="125">
        <v>4577196830</v>
      </c>
      <c r="T197" s="125">
        <v>3029122697</v>
      </c>
      <c r="U197" s="126">
        <v>79</v>
      </c>
      <c r="V197" s="126">
        <v>11</v>
      </c>
      <c r="W197" s="127">
        <v>5.0063371356147024E-2</v>
      </c>
      <c r="X197" s="127">
        <v>6.9708491761723704E-3</v>
      </c>
    </row>
    <row r="198" spans="14:24" ht="15.6" x14ac:dyDescent="0.3">
      <c r="N198" s="123">
        <v>42521</v>
      </c>
      <c r="O198" s="124">
        <v>1666</v>
      </c>
      <c r="P198" s="124">
        <v>269</v>
      </c>
      <c r="Q198" s="124">
        <v>1397</v>
      </c>
      <c r="R198" s="125">
        <v>8994784274</v>
      </c>
      <c r="S198" s="125">
        <v>5891105263</v>
      </c>
      <c r="T198" s="125">
        <v>3103679011</v>
      </c>
      <c r="U198" s="126">
        <v>72</v>
      </c>
      <c r="V198" s="126">
        <v>23</v>
      </c>
      <c r="W198" s="127">
        <v>4.3217286914765909E-2</v>
      </c>
      <c r="X198" s="127">
        <v>1.3805522208883553E-2</v>
      </c>
    </row>
    <row r="199" spans="14:24" ht="15.6" x14ac:dyDescent="0.3">
      <c r="N199" s="123">
        <v>42551</v>
      </c>
      <c r="O199" s="124">
        <v>1895</v>
      </c>
      <c r="P199" s="124">
        <v>365</v>
      </c>
      <c r="Q199" s="124">
        <v>1530</v>
      </c>
      <c r="R199" s="125">
        <v>16438066543</v>
      </c>
      <c r="S199" s="125">
        <v>12677044832</v>
      </c>
      <c r="T199" s="125">
        <v>3761021711</v>
      </c>
      <c r="U199" s="126">
        <v>74</v>
      </c>
      <c r="V199" s="126">
        <v>22</v>
      </c>
      <c r="W199" s="127">
        <v>3.9050131926121369E-2</v>
      </c>
      <c r="X199" s="127">
        <v>1.1609498680738786E-2</v>
      </c>
    </row>
    <row r="200" spans="14:24" ht="15.6" x14ac:dyDescent="0.3">
      <c r="N200" s="123">
        <v>42582</v>
      </c>
      <c r="O200" s="124">
        <v>1526</v>
      </c>
      <c r="P200" s="124">
        <v>277</v>
      </c>
      <c r="Q200" s="124">
        <v>1249</v>
      </c>
      <c r="R200" s="125">
        <v>10813888097</v>
      </c>
      <c r="S200" s="125">
        <v>8011968938</v>
      </c>
      <c r="T200" s="125">
        <v>2801919159</v>
      </c>
      <c r="U200" s="126">
        <v>39</v>
      </c>
      <c r="V200" s="126">
        <v>18</v>
      </c>
      <c r="W200" s="127">
        <v>2.5557011795543906E-2</v>
      </c>
      <c r="X200" s="127">
        <v>1.1795543905635648E-2</v>
      </c>
    </row>
    <row r="201" spans="14:24" ht="15.6" x14ac:dyDescent="0.3">
      <c r="N201" s="123">
        <v>42613</v>
      </c>
      <c r="O201" s="124">
        <v>1637</v>
      </c>
      <c r="P201" s="124">
        <v>292</v>
      </c>
      <c r="Q201" s="124">
        <v>1345</v>
      </c>
      <c r="R201" s="125">
        <v>11161057430</v>
      </c>
      <c r="S201" s="125">
        <v>8212859598</v>
      </c>
      <c r="T201" s="125">
        <v>2948197832</v>
      </c>
      <c r="U201" s="126">
        <v>59</v>
      </c>
      <c r="V201" s="126">
        <v>14</v>
      </c>
      <c r="W201" s="127">
        <v>3.6041539401343921E-2</v>
      </c>
      <c r="X201" s="127">
        <v>8.5522296884544893E-3</v>
      </c>
    </row>
    <row r="202" spans="14:24" ht="15.6" x14ac:dyDescent="0.3">
      <c r="N202" s="123">
        <v>42643</v>
      </c>
      <c r="O202" s="124">
        <v>1649</v>
      </c>
      <c r="P202" s="124">
        <v>328</v>
      </c>
      <c r="Q202" s="124">
        <v>1321</v>
      </c>
      <c r="R202" s="125">
        <v>12409575363</v>
      </c>
      <c r="S202" s="125">
        <v>9144356555</v>
      </c>
      <c r="T202" s="125">
        <v>3265218808</v>
      </c>
      <c r="U202" s="126">
        <v>48</v>
      </c>
      <c r="V202" s="126">
        <v>24</v>
      </c>
      <c r="W202" s="127">
        <v>2.9108550636749546E-2</v>
      </c>
      <c r="X202" s="127">
        <v>1.4554275318374773E-2</v>
      </c>
    </row>
    <row r="203" spans="14:24" ht="15.6" x14ac:dyDescent="0.3">
      <c r="N203" s="123">
        <v>42674</v>
      </c>
      <c r="O203" s="124">
        <v>1493</v>
      </c>
      <c r="P203" s="124">
        <v>282</v>
      </c>
      <c r="Q203" s="124">
        <v>1211</v>
      </c>
      <c r="R203" s="125">
        <v>11160739925</v>
      </c>
      <c r="S203" s="125">
        <v>8391767886</v>
      </c>
      <c r="T203" s="125">
        <v>2768972039</v>
      </c>
      <c r="U203" s="126">
        <v>33</v>
      </c>
      <c r="V203" s="126">
        <v>21</v>
      </c>
      <c r="W203" s="127">
        <v>2.2103148024112524E-2</v>
      </c>
      <c r="X203" s="127">
        <v>1.406563965170797E-2</v>
      </c>
    </row>
    <row r="204" spans="14:24" ht="15.6" x14ac:dyDescent="0.3">
      <c r="N204" s="123">
        <v>42704</v>
      </c>
      <c r="O204" s="124">
        <v>1508</v>
      </c>
      <c r="P204" s="124">
        <v>313</v>
      </c>
      <c r="Q204" s="124">
        <v>1195</v>
      </c>
      <c r="R204" s="125">
        <v>12445803743</v>
      </c>
      <c r="S204" s="125">
        <v>9455792031</v>
      </c>
      <c r="T204" s="125">
        <v>2990011712</v>
      </c>
      <c r="U204" s="126">
        <v>48</v>
      </c>
      <c r="V204" s="126">
        <v>16</v>
      </c>
      <c r="W204" s="127">
        <v>3.1830238726790451E-2</v>
      </c>
      <c r="X204" s="127">
        <v>1.0610079575596816E-2</v>
      </c>
    </row>
    <row r="205" spans="14:24" ht="15.6" x14ac:dyDescent="0.3">
      <c r="N205" s="123">
        <v>42735</v>
      </c>
      <c r="O205" s="124">
        <v>1793</v>
      </c>
      <c r="P205" s="124">
        <v>379</v>
      </c>
      <c r="Q205" s="124">
        <v>1414</v>
      </c>
      <c r="R205" s="125">
        <v>14813514815</v>
      </c>
      <c r="S205" s="125">
        <v>11506068287</v>
      </c>
      <c r="T205" s="125">
        <v>3307446528</v>
      </c>
      <c r="U205" s="126">
        <v>61</v>
      </c>
      <c r="V205" s="126">
        <v>19</v>
      </c>
      <c r="W205" s="127">
        <v>3.4021193530395982E-2</v>
      </c>
      <c r="X205" s="127">
        <v>1.0596765197992191E-2</v>
      </c>
    </row>
    <row r="206" spans="14:24" ht="15.6" x14ac:dyDescent="0.3">
      <c r="N206" s="123">
        <v>42766</v>
      </c>
      <c r="O206" s="124">
        <v>1419</v>
      </c>
      <c r="P206" s="124">
        <v>287</v>
      </c>
      <c r="Q206" s="124">
        <v>1132</v>
      </c>
      <c r="R206" s="125">
        <v>11064549413</v>
      </c>
      <c r="S206" s="125">
        <v>8005740178</v>
      </c>
      <c r="T206" s="125">
        <v>3058809235</v>
      </c>
      <c r="U206" s="126">
        <v>29</v>
      </c>
      <c r="V206" s="126">
        <v>15</v>
      </c>
      <c r="W206" s="127">
        <v>2.0436927413671601E-2</v>
      </c>
      <c r="X206" s="127">
        <v>1.0570824524312896E-2</v>
      </c>
    </row>
    <row r="207" spans="14:24" ht="15.6" x14ac:dyDescent="0.3">
      <c r="N207" s="123">
        <v>42794</v>
      </c>
      <c r="O207" s="124">
        <v>1068</v>
      </c>
      <c r="P207" s="124">
        <v>208</v>
      </c>
      <c r="Q207" s="124">
        <v>860</v>
      </c>
      <c r="R207" s="125">
        <v>7971464259</v>
      </c>
      <c r="S207" s="125">
        <v>5794433618</v>
      </c>
      <c r="T207" s="125">
        <v>2177030641</v>
      </c>
      <c r="U207" s="126">
        <v>21</v>
      </c>
      <c r="V207" s="126">
        <v>8</v>
      </c>
      <c r="W207" s="127">
        <v>1.9662921348314606E-2</v>
      </c>
      <c r="X207" s="127">
        <v>7.4906367041198503E-3</v>
      </c>
    </row>
    <row r="208" spans="14:24" ht="15.6" x14ac:dyDescent="0.3">
      <c r="N208" s="123">
        <v>42825</v>
      </c>
      <c r="O208" s="124">
        <v>1388</v>
      </c>
      <c r="P208" s="124">
        <v>270</v>
      </c>
      <c r="Q208" s="124">
        <v>1118</v>
      </c>
      <c r="R208" s="125">
        <v>10226527304</v>
      </c>
      <c r="S208" s="125">
        <v>7328563234</v>
      </c>
      <c r="T208" s="125">
        <v>2897964070</v>
      </c>
      <c r="U208" s="126">
        <v>36</v>
      </c>
      <c r="V208" s="126">
        <v>13</v>
      </c>
      <c r="W208" s="127">
        <v>2.5936599423631124E-2</v>
      </c>
      <c r="X208" s="127">
        <v>9.3659942363112387E-3</v>
      </c>
    </row>
    <row r="209" spans="14:24" ht="15.6" x14ac:dyDescent="0.3">
      <c r="N209" s="123">
        <v>42855</v>
      </c>
      <c r="O209" s="124">
        <v>958</v>
      </c>
      <c r="P209" s="124">
        <v>238</v>
      </c>
      <c r="Q209" s="124">
        <v>720</v>
      </c>
      <c r="R209" s="125">
        <v>9259853158</v>
      </c>
      <c r="S209" s="125">
        <v>7096933008</v>
      </c>
      <c r="T209" s="125">
        <v>2162920150</v>
      </c>
      <c r="U209" s="126">
        <v>15</v>
      </c>
      <c r="V209" s="126">
        <v>9</v>
      </c>
      <c r="W209" s="127">
        <v>1.5657620041753653E-2</v>
      </c>
      <c r="X209" s="127">
        <v>9.3945720250521916E-3</v>
      </c>
    </row>
    <row r="210" spans="14:24" ht="15.6" x14ac:dyDescent="0.3">
      <c r="N210" s="123">
        <v>42886</v>
      </c>
      <c r="O210" s="124">
        <v>1133</v>
      </c>
      <c r="P210" s="124">
        <v>280</v>
      </c>
      <c r="Q210" s="124">
        <v>853</v>
      </c>
      <c r="R210" s="125">
        <v>9071275997</v>
      </c>
      <c r="S210" s="125">
        <v>6087714750</v>
      </c>
      <c r="T210" s="125">
        <v>2983561247</v>
      </c>
      <c r="U210" s="126">
        <v>17</v>
      </c>
      <c r="V210" s="126">
        <v>15</v>
      </c>
      <c r="W210" s="127">
        <v>1.500441306266549E-2</v>
      </c>
      <c r="X210" s="127">
        <v>1.323918799646955E-2</v>
      </c>
    </row>
    <row r="211" spans="14:24" ht="15.6" x14ac:dyDescent="0.3">
      <c r="N211" s="123">
        <v>42916</v>
      </c>
      <c r="O211" s="124">
        <v>1398</v>
      </c>
      <c r="P211" s="124">
        <v>371</v>
      </c>
      <c r="Q211" s="124">
        <v>1027</v>
      </c>
      <c r="R211" s="125">
        <v>13282704021</v>
      </c>
      <c r="S211" s="125">
        <v>9601497619</v>
      </c>
      <c r="T211" s="125">
        <v>3681206402</v>
      </c>
      <c r="U211" s="126">
        <v>12</v>
      </c>
      <c r="V211" s="126">
        <v>25</v>
      </c>
      <c r="W211" s="127">
        <v>8.5836909871244635E-3</v>
      </c>
      <c r="X211" s="127">
        <v>1.7882689556509301E-2</v>
      </c>
    </row>
    <row r="212" spans="14:24" ht="15.6" x14ac:dyDescent="0.3">
      <c r="N212" s="123">
        <v>42947</v>
      </c>
      <c r="O212" s="124">
        <v>1115</v>
      </c>
      <c r="P212" s="124">
        <v>267</v>
      </c>
      <c r="Q212" s="124">
        <v>848</v>
      </c>
      <c r="R212" s="125">
        <v>10194661583</v>
      </c>
      <c r="S212" s="125">
        <v>7327561999</v>
      </c>
      <c r="T212" s="125">
        <v>2867099584</v>
      </c>
      <c r="U212" s="126">
        <v>15</v>
      </c>
      <c r="V212" s="126">
        <v>12</v>
      </c>
      <c r="W212" s="127">
        <v>1.3452914798206279E-2</v>
      </c>
      <c r="X212" s="127">
        <v>1.0762331838565023E-2</v>
      </c>
    </row>
    <row r="213" spans="14:24" ht="15.6" x14ac:dyDescent="0.3">
      <c r="N213" s="123">
        <v>42978</v>
      </c>
      <c r="O213" s="124">
        <v>1264</v>
      </c>
      <c r="P213" s="124">
        <v>299</v>
      </c>
      <c r="Q213" s="124">
        <v>965</v>
      </c>
      <c r="R213" s="125">
        <v>11142663474</v>
      </c>
      <c r="S213" s="125">
        <v>7673953673</v>
      </c>
      <c r="T213" s="125">
        <v>3468709801</v>
      </c>
      <c r="U213" s="126">
        <v>16</v>
      </c>
      <c r="V213" s="126">
        <v>18</v>
      </c>
      <c r="W213" s="127">
        <v>1.2658227848101266E-2</v>
      </c>
      <c r="X213" s="127">
        <v>1.4240506329113924E-2</v>
      </c>
    </row>
    <row r="214" spans="14:24" ht="15.6" x14ac:dyDescent="0.3">
      <c r="N214" s="123">
        <v>43008</v>
      </c>
      <c r="O214" s="124">
        <v>1166</v>
      </c>
      <c r="P214" s="124">
        <v>297</v>
      </c>
      <c r="Q214" s="124">
        <v>869</v>
      </c>
      <c r="R214" s="125">
        <v>11186923541</v>
      </c>
      <c r="S214" s="125">
        <v>8289517793</v>
      </c>
      <c r="T214" s="125">
        <v>2897405748</v>
      </c>
      <c r="U214" s="126">
        <v>16</v>
      </c>
      <c r="V214" s="126">
        <v>13</v>
      </c>
      <c r="W214" s="127">
        <v>1.3722126929674099E-2</v>
      </c>
      <c r="X214" s="127">
        <v>1.1149228130360206E-2</v>
      </c>
    </row>
    <row r="215" spans="14:24" ht="15.6" x14ac:dyDescent="0.3">
      <c r="N215" s="123">
        <v>43039</v>
      </c>
      <c r="O215" s="124">
        <v>1283</v>
      </c>
      <c r="P215" s="124">
        <v>305</v>
      </c>
      <c r="Q215" s="124">
        <v>978</v>
      </c>
      <c r="R215" s="125">
        <v>12180089264</v>
      </c>
      <c r="S215" s="125">
        <v>9176287558</v>
      </c>
      <c r="T215" s="125">
        <v>3003801706</v>
      </c>
      <c r="U215" s="126">
        <v>21</v>
      </c>
      <c r="V215" s="126">
        <v>14</v>
      </c>
      <c r="W215" s="127">
        <v>1.6367887763055339E-2</v>
      </c>
      <c r="X215" s="127">
        <v>1.0911925175370226E-2</v>
      </c>
    </row>
    <row r="216" spans="14:24" ht="15.6" x14ac:dyDescent="0.3">
      <c r="N216" s="123">
        <v>43069</v>
      </c>
      <c r="O216" s="124">
        <v>1196</v>
      </c>
      <c r="P216" s="124">
        <v>277</v>
      </c>
      <c r="Q216" s="124">
        <v>919</v>
      </c>
      <c r="R216" s="125">
        <v>11646954129</v>
      </c>
      <c r="S216" s="125">
        <v>8338808921</v>
      </c>
      <c r="T216" s="125">
        <v>3308145208</v>
      </c>
      <c r="U216" s="126">
        <v>23</v>
      </c>
      <c r="V216" s="126">
        <v>19</v>
      </c>
      <c r="W216" s="127">
        <v>1.9230769230769232E-2</v>
      </c>
      <c r="X216" s="127">
        <v>1.588628762541806E-2</v>
      </c>
    </row>
    <row r="217" spans="14:24" ht="15.6" x14ac:dyDescent="0.3">
      <c r="N217" s="123">
        <v>43100</v>
      </c>
      <c r="O217" s="124">
        <v>1341</v>
      </c>
      <c r="P217" s="124">
        <v>348</v>
      </c>
      <c r="Q217" s="124">
        <v>993</v>
      </c>
      <c r="R217" s="125">
        <v>14203926970</v>
      </c>
      <c r="S217" s="125">
        <v>10578918951</v>
      </c>
      <c r="T217" s="125">
        <v>3625008019</v>
      </c>
      <c r="U217" s="126">
        <v>24</v>
      </c>
      <c r="V217" s="126">
        <v>16</v>
      </c>
      <c r="W217" s="127">
        <v>1.7897091722595078E-2</v>
      </c>
      <c r="X217" s="127">
        <v>1.1931394481730051E-2</v>
      </c>
    </row>
    <row r="218" spans="14:24" ht="15.6" x14ac:dyDescent="0.3">
      <c r="N218" s="123">
        <v>43131</v>
      </c>
      <c r="O218" s="124">
        <v>1199</v>
      </c>
      <c r="P218" s="124">
        <v>274</v>
      </c>
      <c r="Q218" s="124">
        <v>925</v>
      </c>
      <c r="R218" s="125">
        <v>11354684642</v>
      </c>
      <c r="S218" s="125">
        <v>8198969545</v>
      </c>
      <c r="T218" s="125">
        <v>3155715097</v>
      </c>
      <c r="U218" s="126">
        <v>19</v>
      </c>
      <c r="V218" s="126">
        <v>13</v>
      </c>
      <c r="W218" s="127">
        <v>1.5846538782318599E-2</v>
      </c>
      <c r="X218" s="127">
        <v>1.0842368640533779E-2</v>
      </c>
    </row>
    <row r="219" spans="14:24" ht="15.6" x14ac:dyDescent="0.3">
      <c r="N219" s="123">
        <v>43159</v>
      </c>
      <c r="O219" s="124">
        <v>994</v>
      </c>
      <c r="P219" s="124">
        <v>240</v>
      </c>
      <c r="Q219" s="124">
        <v>754</v>
      </c>
      <c r="R219" s="125">
        <v>9348737672</v>
      </c>
      <c r="S219" s="125">
        <v>6663503925</v>
      </c>
      <c r="T219" s="125">
        <v>2685233747</v>
      </c>
      <c r="U219" s="126">
        <v>11</v>
      </c>
      <c r="V219" s="126">
        <v>10</v>
      </c>
      <c r="W219" s="127">
        <v>1.1066398390342052E-2</v>
      </c>
      <c r="X219" s="127">
        <v>1.0060362173038229E-2</v>
      </c>
    </row>
    <row r="220" spans="14:24" ht="15.6" x14ac:dyDescent="0.3">
      <c r="N220" s="123">
        <v>43190</v>
      </c>
      <c r="O220" s="124">
        <v>1365</v>
      </c>
      <c r="P220" s="124">
        <v>276</v>
      </c>
      <c r="Q220" s="124">
        <v>1089</v>
      </c>
      <c r="R220" s="125">
        <v>13155380785</v>
      </c>
      <c r="S220" s="125">
        <v>9661021903</v>
      </c>
      <c r="T220" s="125">
        <v>3494358882</v>
      </c>
      <c r="U220" s="126">
        <v>22</v>
      </c>
      <c r="V220" s="126">
        <v>11</v>
      </c>
      <c r="W220" s="127">
        <v>1.6117216117216119E-2</v>
      </c>
      <c r="X220" s="127">
        <v>8.0586080586080595E-3</v>
      </c>
    </row>
    <row r="221" spans="14:24" ht="15.6" x14ac:dyDescent="0.3">
      <c r="N221" s="123">
        <v>43220</v>
      </c>
      <c r="O221" s="124">
        <v>1462</v>
      </c>
      <c r="P221" s="124">
        <v>247</v>
      </c>
      <c r="Q221" s="124">
        <v>1215</v>
      </c>
      <c r="R221" s="125">
        <v>9621028297</v>
      </c>
      <c r="S221" s="125">
        <v>6302555608</v>
      </c>
      <c r="T221" s="125">
        <v>3318472689</v>
      </c>
      <c r="U221" s="126">
        <v>24</v>
      </c>
      <c r="V221" s="126">
        <v>14</v>
      </c>
      <c r="W221" s="127">
        <v>1.6415868673050615E-2</v>
      </c>
      <c r="X221" s="127">
        <v>9.575923392612859E-3</v>
      </c>
    </row>
    <row r="222" spans="14:24" ht="15.6" x14ac:dyDescent="0.3">
      <c r="N222" s="123">
        <v>43251</v>
      </c>
      <c r="O222" s="124">
        <v>1562</v>
      </c>
      <c r="P222" s="124">
        <v>274</v>
      </c>
      <c r="Q222" s="124">
        <v>1288</v>
      </c>
      <c r="R222" s="125">
        <v>11177029583</v>
      </c>
      <c r="S222" s="125">
        <v>7742157012</v>
      </c>
      <c r="T222" s="125">
        <v>3434872571</v>
      </c>
      <c r="U222" s="126">
        <v>20</v>
      </c>
      <c r="V222" s="126">
        <v>16</v>
      </c>
      <c r="W222" s="127">
        <v>1.2804097311139564E-2</v>
      </c>
      <c r="X222" s="127">
        <v>1.0243277848911651E-2</v>
      </c>
    </row>
    <row r="223" spans="14:24" ht="15.6" x14ac:dyDescent="0.3">
      <c r="N223" s="123">
        <v>43281</v>
      </c>
      <c r="O223" s="124">
        <v>1553</v>
      </c>
      <c r="P223" s="124">
        <v>307</v>
      </c>
      <c r="Q223" s="124">
        <v>1246</v>
      </c>
      <c r="R223" s="125">
        <v>13798594034</v>
      </c>
      <c r="S223" s="125">
        <v>9810916157</v>
      </c>
      <c r="T223" s="125">
        <v>3987677877</v>
      </c>
      <c r="U223" s="126">
        <v>25</v>
      </c>
      <c r="V223" s="126">
        <v>20</v>
      </c>
      <c r="W223" s="127">
        <v>1.6097875080489377E-2</v>
      </c>
      <c r="X223" s="127">
        <v>1.28783000643915E-2</v>
      </c>
    </row>
    <row r="224" spans="14:24" ht="15.6" x14ac:dyDescent="0.3">
      <c r="N224" s="123">
        <v>43312</v>
      </c>
      <c r="O224" s="124">
        <v>1412</v>
      </c>
      <c r="P224" s="124">
        <v>309</v>
      </c>
      <c r="Q224" s="124">
        <v>1103</v>
      </c>
      <c r="R224" s="125">
        <v>11438700699</v>
      </c>
      <c r="S224" s="125">
        <v>8026133260</v>
      </c>
      <c r="T224" s="125">
        <v>3412567439</v>
      </c>
      <c r="U224" s="126">
        <v>19</v>
      </c>
      <c r="V224" s="126">
        <v>13</v>
      </c>
      <c r="W224" s="127">
        <v>1.3456090651558074E-2</v>
      </c>
      <c r="X224" s="127">
        <v>9.2067988668555235E-3</v>
      </c>
    </row>
    <row r="225" spans="14:24" ht="15.6" x14ac:dyDescent="0.3">
      <c r="N225" s="123">
        <v>43343</v>
      </c>
      <c r="O225" s="124">
        <v>1513</v>
      </c>
      <c r="P225" s="124">
        <v>347</v>
      </c>
      <c r="Q225" s="124">
        <v>1166</v>
      </c>
      <c r="R225" s="125">
        <v>13652389420</v>
      </c>
      <c r="S225" s="125">
        <v>9991885120</v>
      </c>
      <c r="T225" s="125">
        <v>3660504300</v>
      </c>
      <c r="U225" s="126">
        <v>16</v>
      </c>
      <c r="V225" s="126">
        <v>18</v>
      </c>
      <c r="W225" s="127">
        <v>1.0575016523463317E-2</v>
      </c>
      <c r="X225" s="127">
        <v>1.1896893588896233E-2</v>
      </c>
    </row>
    <row r="226" spans="14:24" ht="15.6" x14ac:dyDescent="0.3">
      <c r="N226" s="123">
        <v>43373</v>
      </c>
      <c r="O226" s="124">
        <v>1231</v>
      </c>
      <c r="P226" s="124">
        <v>248</v>
      </c>
      <c r="Q226" s="124">
        <v>983</v>
      </c>
      <c r="R226" s="125">
        <v>11211631751</v>
      </c>
      <c r="S226" s="125">
        <v>8259432866</v>
      </c>
      <c r="T226" s="125">
        <v>2952198885</v>
      </c>
      <c r="U226" s="126">
        <v>16</v>
      </c>
      <c r="V226" s="126">
        <v>12</v>
      </c>
      <c r="W226" s="127">
        <v>1.2997562956945572E-2</v>
      </c>
      <c r="X226" s="127">
        <v>9.7481722177091799E-3</v>
      </c>
    </row>
    <row r="227" spans="14:24" ht="15.6" x14ac:dyDescent="0.3">
      <c r="N227" s="123">
        <v>43404</v>
      </c>
      <c r="O227" s="124">
        <v>1481</v>
      </c>
      <c r="P227" s="124">
        <v>328</v>
      </c>
      <c r="Q227" s="124">
        <v>1153</v>
      </c>
      <c r="R227" s="125">
        <v>14196314014</v>
      </c>
      <c r="S227" s="125">
        <v>10545342238</v>
      </c>
      <c r="T227" s="125">
        <v>3650971776</v>
      </c>
      <c r="U227" s="126">
        <v>15</v>
      </c>
      <c r="V227" s="126">
        <v>14</v>
      </c>
      <c r="W227" s="127">
        <v>1.012829169480081E-2</v>
      </c>
      <c r="X227" s="127">
        <v>9.4530722484807567E-3</v>
      </c>
    </row>
    <row r="228" spans="14:24" ht="15.6" x14ac:dyDescent="0.3">
      <c r="N228" s="123">
        <v>43434</v>
      </c>
      <c r="O228" s="124">
        <v>1350</v>
      </c>
      <c r="P228" s="124">
        <v>324</v>
      </c>
      <c r="Q228" s="124">
        <v>1026</v>
      </c>
      <c r="R228" s="125">
        <v>13621080051</v>
      </c>
      <c r="S228" s="125">
        <v>9983606816</v>
      </c>
      <c r="T228" s="125">
        <v>3637473235</v>
      </c>
      <c r="U228" s="126">
        <v>14</v>
      </c>
      <c r="V228" s="126">
        <v>19</v>
      </c>
      <c r="W228" s="127">
        <v>1.037037037037037E-2</v>
      </c>
      <c r="X228" s="127">
        <v>1.4074074074074074E-2</v>
      </c>
    </row>
    <row r="229" spans="14:24" ht="15.6" x14ac:dyDescent="0.3">
      <c r="N229" s="123">
        <v>43465</v>
      </c>
      <c r="O229" s="124">
        <v>1643</v>
      </c>
      <c r="P229" s="124">
        <v>394</v>
      </c>
      <c r="Q229" s="124">
        <v>1249</v>
      </c>
      <c r="R229" s="125">
        <v>17167187230</v>
      </c>
      <c r="S229" s="125">
        <v>13287008677</v>
      </c>
      <c r="T229" s="125">
        <v>3880178553</v>
      </c>
      <c r="U229" s="126">
        <v>19</v>
      </c>
      <c r="V229" s="126">
        <v>12</v>
      </c>
      <c r="W229" s="127">
        <v>1.1564211807668898E-2</v>
      </c>
      <c r="X229" s="127">
        <v>7.3037127206329886E-3</v>
      </c>
    </row>
    <row r="230" spans="14:24" ht="15.6" x14ac:dyDescent="0.3">
      <c r="N230" s="123">
        <v>43496</v>
      </c>
      <c r="O230" s="124">
        <v>1260</v>
      </c>
      <c r="P230" s="124">
        <v>243</v>
      </c>
      <c r="Q230" s="124">
        <v>1017</v>
      </c>
      <c r="R230" s="125">
        <v>9440472157</v>
      </c>
      <c r="S230" s="125">
        <v>6302650875</v>
      </c>
      <c r="T230" s="125">
        <v>3137821282</v>
      </c>
      <c r="U230" s="126">
        <v>17</v>
      </c>
      <c r="V230" s="126">
        <v>13</v>
      </c>
      <c r="W230" s="127">
        <v>1.3492063492063493E-2</v>
      </c>
      <c r="X230" s="127">
        <v>1.0317460317460317E-2</v>
      </c>
    </row>
    <row r="231" spans="14:24" ht="15.6" x14ac:dyDescent="0.3">
      <c r="N231" s="123">
        <v>43524</v>
      </c>
      <c r="O231" s="124">
        <v>1095</v>
      </c>
      <c r="P231" s="124">
        <v>231</v>
      </c>
      <c r="Q231" s="124">
        <v>864</v>
      </c>
      <c r="R231" s="124">
        <v>9536710445</v>
      </c>
      <c r="S231" s="125">
        <v>6799232901</v>
      </c>
      <c r="T231" s="125">
        <v>2737477544</v>
      </c>
      <c r="U231" s="126">
        <v>16</v>
      </c>
      <c r="V231" s="126">
        <v>8</v>
      </c>
      <c r="W231" s="127">
        <v>1.4611872146118721E-2</v>
      </c>
      <c r="X231" s="127">
        <v>7.3059360730593605E-3</v>
      </c>
    </row>
    <row r="232" spans="14:24" ht="15.6" x14ac:dyDescent="0.3">
      <c r="N232" s="123">
        <v>43555</v>
      </c>
      <c r="O232" s="124">
        <v>1300</v>
      </c>
      <c r="P232" s="124">
        <v>263</v>
      </c>
      <c r="Q232" s="124">
        <v>1037</v>
      </c>
      <c r="R232" s="124">
        <v>10332156636</v>
      </c>
      <c r="S232" s="125">
        <v>6794353539</v>
      </c>
      <c r="T232" s="125">
        <v>3537803097</v>
      </c>
      <c r="U232" s="126">
        <v>18</v>
      </c>
      <c r="V232" s="126">
        <v>11</v>
      </c>
      <c r="W232" s="127">
        <v>1.3846153846153847E-2</v>
      </c>
      <c r="X232" s="127">
        <v>8.4615384615384613E-3</v>
      </c>
    </row>
    <row r="233" spans="14:24" ht="15.6" x14ac:dyDescent="0.3">
      <c r="N233" s="123">
        <v>43585</v>
      </c>
      <c r="O233" s="124">
        <v>1324</v>
      </c>
      <c r="P233" s="124">
        <v>248</v>
      </c>
      <c r="Q233" s="124">
        <v>1076</v>
      </c>
      <c r="R233" s="124">
        <v>8731647989</v>
      </c>
      <c r="S233" s="125">
        <v>5512948133</v>
      </c>
      <c r="T233" s="125">
        <v>3218699856</v>
      </c>
      <c r="U233" s="126">
        <v>19</v>
      </c>
      <c r="V233" s="126">
        <v>9</v>
      </c>
      <c r="W233" s="127">
        <v>1.4350453172205438E-2</v>
      </c>
      <c r="X233" s="127">
        <v>6.7975830815709968E-3</v>
      </c>
    </row>
    <row r="234" spans="14:24" ht="15.6" x14ac:dyDescent="0.3">
      <c r="N234" s="123">
        <v>43616</v>
      </c>
      <c r="O234" s="124">
        <v>1519</v>
      </c>
      <c r="P234" s="124">
        <v>319</v>
      </c>
      <c r="Q234" s="124">
        <v>1200</v>
      </c>
      <c r="R234" s="124">
        <v>13068314977</v>
      </c>
      <c r="S234" s="125">
        <v>9049911869</v>
      </c>
      <c r="T234" s="125">
        <v>4018403108</v>
      </c>
      <c r="U234" s="126">
        <v>22</v>
      </c>
      <c r="V234" s="126">
        <v>16</v>
      </c>
      <c r="W234" s="127">
        <v>1.4483212639894667E-2</v>
      </c>
      <c r="X234" s="127">
        <v>1.053324555628703E-2</v>
      </c>
    </row>
    <row r="235" spans="14:24" ht="15.6" x14ac:dyDescent="0.3">
      <c r="N235" s="123">
        <v>43646</v>
      </c>
      <c r="O235" s="124">
        <v>1462</v>
      </c>
      <c r="P235" s="124">
        <v>337</v>
      </c>
      <c r="Q235" s="124">
        <v>1125</v>
      </c>
      <c r="R235" s="124">
        <v>15833741722</v>
      </c>
      <c r="S235" s="125">
        <v>11974227276</v>
      </c>
      <c r="T235" s="125">
        <v>3859514446</v>
      </c>
      <c r="U235" s="126">
        <v>17</v>
      </c>
      <c r="V235" s="126">
        <v>7</v>
      </c>
      <c r="W235" s="127">
        <v>1.1627906976744186E-2</v>
      </c>
      <c r="X235" s="127">
        <v>4.7879616963064295E-3</v>
      </c>
    </row>
    <row r="236" spans="14:24" ht="15.6" x14ac:dyDescent="0.3">
      <c r="N236" s="123">
        <v>43677</v>
      </c>
      <c r="O236" s="124">
        <v>1463</v>
      </c>
      <c r="P236" s="124">
        <v>316</v>
      </c>
      <c r="Q236" s="124">
        <v>1147</v>
      </c>
      <c r="R236" s="124">
        <v>14153469587</v>
      </c>
      <c r="S236" s="125">
        <v>10298117108</v>
      </c>
      <c r="T236" s="125">
        <v>3855352479</v>
      </c>
      <c r="U236" s="126">
        <v>23</v>
      </c>
      <c r="V236" s="126">
        <v>10</v>
      </c>
      <c r="W236" s="127">
        <v>1.5721120984278879E-2</v>
      </c>
      <c r="X236" s="127">
        <v>6.8352699931647299E-3</v>
      </c>
    </row>
    <row r="237" spans="14:24" ht="15.6" x14ac:dyDescent="0.3">
      <c r="N237" s="123">
        <v>43708</v>
      </c>
      <c r="O237" s="124">
        <v>1546</v>
      </c>
      <c r="P237" s="124">
        <v>343</v>
      </c>
      <c r="Q237" s="124">
        <v>1203</v>
      </c>
      <c r="R237" s="124">
        <v>13720164213</v>
      </c>
      <c r="S237" s="125">
        <v>10042112806</v>
      </c>
      <c r="T237" s="125">
        <v>3678051407</v>
      </c>
      <c r="U237" s="126">
        <v>15</v>
      </c>
      <c r="V237" s="126">
        <v>9</v>
      </c>
      <c r="W237" s="127">
        <v>9.7024579560155231E-3</v>
      </c>
      <c r="X237" s="127">
        <v>5.8214747736093147E-3</v>
      </c>
    </row>
    <row r="238" spans="14:24" ht="15.6" x14ac:dyDescent="0.3">
      <c r="N238" s="123">
        <v>43738</v>
      </c>
      <c r="O238" s="124">
        <v>1601</v>
      </c>
      <c r="P238" s="124">
        <v>350</v>
      </c>
      <c r="Q238" s="124">
        <v>1251</v>
      </c>
      <c r="R238" s="124">
        <v>15422150270</v>
      </c>
      <c r="S238" s="125">
        <v>11326990364</v>
      </c>
      <c r="T238" s="125">
        <v>4095159906</v>
      </c>
      <c r="U238" s="126">
        <v>19</v>
      </c>
      <c r="V238" s="126">
        <v>10</v>
      </c>
      <c r="W238" s="127">
        <v>1.1867582760774516E-2</v>
      </c>
      <c r="X238" s="127">
        <v>6.2460961898813238E-3</v>
      </c>
    </row>
    <row r="239" spans="14:24" ht="15.6" x14ac:dyDescent="0.3">
      <c r="N239" s="123">
        <v>43769</v>
      </c>
      <c r="O239" s="124">
        <v>1664</v>
      </c>
      <c r="P239" s="124">
        <v>312</v>
      </c>
      <c r="Q239" s="124">
        <v>1352</v>
      </c>
      <c r="R239" s="124">
        <v>13702187750</v>
      </c>
      <c r="S239" s="125">
        <v>9624352313</v>
      </c>
      <c r="T239" s="125">
        <v>4077835437</v>
      </c>
      <c r="U239" s="126">
        <v>17</v>
      </c>
      <c r="V239" s="126">
        <v>5</v>
      </c>
      <c r="W239" s="127">
        <v>1.0216346153846154E-2</v>
      </c>
      <c r="X239" s="127">
        <v>3.0048076923076925E-3</v>
      </c>
    </row>
    <row r="240" spans="14:24" ht="15.6" x14ac:dyDescent="0.3">
      <c r="N240" s="123">
        <v>43799</v>
      </c>
      <c r="O240" s="124">
        <v>1418</v>
      </c>
      <c r="P240" s="124">
        <v>287</v>
      </c>
      <c r="Q240" s="124">
        <v>1131</v>
      </c>
      <c r="R240" s="124">
        <v>12997047788</v>
      </c>
      <c r="S240" s="125">
        <v>9261626017</v>
      </c>
      <c r="T240" s="125">
        <v>3735421771</v>
      </c>
      <c r="U240" s="126">
        <v>20</v>
      </c>
      <c r="V240" s="126">
        <v>6</v>
      </c>
      <c r="W240" s="127">
        <v>1.4104372355430184E-2</v>
      </c>
      <c r="X240" s="127">
        <v>4.2313117066290554E-3</v>
      </c>
    </row>
    <row r="241" spans="14:24" ht="15.6" x14ac:dyDescent="0.3">
      <c r="N241" s="123">
        <v>43830</v>
      </c>
      <c r="O241" s="124">
        <v>1950</v>
      </c>
      <c r="P241" s="124">
        <v>432</v>
      </c>
      <c r="Q241" s="124">
        <v>1518</v>
      </c>
      <c r="R241" s="124">
        <v>20196539129</v>
      </c>
      <c r="S241" s="125">
        <v>15263237779</v>
      </c>
      <c r="T241" s="125">
        <v>4933301350</v>
      </c>
      <c r="U241" s="126">
        <v>26</v>
      </c>
      <c r="V241" s="126">
        <v>12</v>
      </c>
      <c r="W241" s="127">
        <v>1.3333333333333334E-2</v>
      </c>
      <c r="X241" s="127">
        <v>6.1538461538461538E-3</v>
      </c>
    </row>
    <row r="242" spans="14:24" ht="15.6" x14ac:dyDescent="0.3">
      <c r="N242" s="123">
        <v>43861</v>
      </c>
      <c r="O242" s="124">
        <v>1537</v>
      </c>
      <c r="P242" s="124">
        <v>275</v>
      </c>
      <c r="Q242" s="124">
        <v>1262</v>
      </c>
      <c r="R242" s="124">
        <v>11794499216</v>
      </c>
      <c r="S242" s="125">
        <v>7974455964</v>
      </c>
      <c r="T242" s="125">
        <v>3820043252</v>
      </c>
      <c r="U242" s="126">
        <v>18</v>
      </c>
      <c r="V242" s="126">
        <v>5</v>
      </c>
      <c r="W242" s="127">
        <v>1.1711125569290826E-2</v>
      </c>
      <c r="X242" s="127">
        <v>3.2530904359141183E-3</v>
      </c>
    </row>
    <row r="243" spans="14:24" ht="15.6" x14ac:dyDescent="0.3">
      <c r="N243" s="123">
        <v>43890</v>
      </c>
      <c r="O243" s="124">
        <v>1282</v>
      </c>
      <c r="P243" s="124">
        <v>243</v>
      </c>
      <c r="Q243" s="124">
        <v>1039</v>
      </c>
      <c r="R243" s="124">
        <v>10918509736</v>
      </c>
      <c r="S243" s="125">
        <v>7703143071</v>
      </c>
      <c r="T243" s="125">
        <v>3215366665</v>
      </c>
      <c r="U243" s="126">
        <v>14</v>
      </c>
      <c r="V243" s="126">
        <v>8</v>
      </c>
      <c r="W243" s="127">
        <v>1.0920436817472699E-2</v>
      </c>
      <c r="X243" s="127">
        <v>6.2402496099843996E-3</v>
      </c>
    </row>
    <row r="244" spans="14:24" ht="15.6" x14ac:dyDescent="0.3">
      <c r="N244" s="123">
        <v>43921</v>
      </c>
      <c r="O244" s="124">
        <v>1190</v>
      </c>
      <c r="P244" s="124">
        <v>214</v>
      </c>
      <c r="Q244" s="124">
        <v>976</v>
      </c>
      <c r="R244" s="124">
        <v>9368888351</v>
      </c>
      <c r="S244" s="125">
        <v>6390285801</v>
      </c>
      <c r="T244" s="125">
        <v>2978602550</v>
      </c>
      <c r="U244" s="126">
        <v>20</v>
      </c>
      <c r="V244" s="126">
        <v>5</v>
      </c>
      <c r="W244" s="127">
        <v>1.680672268907563E-2</v>
      </c>
      <c r="X244" s="127">
        <v>4.2016806722689074E-3</v>
      </c>
    </row>
    <row r="245" spans="14:24" ht="15.6" x14ac:dyDescent="0.3">
      <c r="N245" s="123">
        <v>43951</v>
      </c>
      <c r="O245" s="124">
        <v>767</v>
      </c>
      <c r="P245" s="124">
        <v>125</v>
      </c>
      <c r="Q245" s="124">
        <v>642</v>
      </c>
      <c r="R245" s="124">
        <v>5458714714</v>
      </c>
      <c r="S245" s="125">
        <v>3681325834</v>
      </c>
      <c r="T245" s="125">
        <v>1777388880</v>
      </c>
      <c r="U245" s="126">
        <v>7</v>
      </c>
      <c r="V245" s="126">
        <v>3</v>
      </c>
      <c r="W245" s="127">
        <v>9.126466753585397E-3</v>
      </c>
      <c r="X245" s="127">
        <v>3.9113428943937422E-3</v>
      </c>
    </row>
    <row r="246" spans="14:24" ht="15.6" x14ac:dyDescent="0.3">
      <c r="N246" s="123">
        <v>43982</v>
      </c>
      <c r="O246" s="124">
        <v>706</v>
      </c>
      <c r="P246" s="124">
        <v>110</v>
      </c>
      <c r="Q246" s="124">
        <v>596</v>
      </c>
      <c r="R246" s="124">
        <v>4044269022</v>
      </c>
      <c r="S246" s="125">
        <v>2330681738</v>
      </c>
      <c r="T246" s="125">
        <v>1713587284</v>
      </c>
      <c r="U246" s="126">
        <v>8</v>
      </c>
      <c r="V246" s="126">
        <v>6</v>
      </c>
      <c r="W246" s="127">
        <v>1.1331444759206799E-2</v>
      </c>
      <c r="X246" s="127">
        <v>8.4985835694051E-3</v>
      </c>
    </row>
    <row r="247" spans="14:24" ht="15.6" x14ac:dyDescent="0.3">
      <c r="N247" s="123">
        <v>44012</v>
      </c>
      <c r="O247" s="124">
        <v>891</v>
      </c>
      <c r="P247" s="124">
        <v>147</v>
      </c>
      <c r="Q247" s="124">
        <v>744</v>
      </c>
      <c r="R247" s="124">
        <v>4895907855</v>
      </c>
      <c r="S247" s="125">
        <v>2831316233</v>
      </c>
      <c r="T247" s="125">
        <v>2064591622</v>
      </c>
      <c r="U247" s="126">
        <v>14</v>
      </c>
      <c r="V247" s="126">
        <v>8</v>
      </c>
      <c r="W247" s="127">
        <v>1.5712682379349047E-2</v>
      </c>
      <c r="X247" s="127">
        <v>8.9786756453423128E-3</v>
      </c>
    </row>
    <row r="248" spans="14:24" ht="15.6" x14ac:dyDescent="0.3">
      <c r="N248" s="123">
        <v>44043</v>
      </c>
      <c r="O248" s="124">
        <v>1072</v>
      </c>
      <c r="P248" s="124">
        <v>163</v>
      </c>
      <c r="Q248" s="124">
        <v>909</v>
      </c>
      <c r="R248" s="124">
        <v>5687336841</v>
      </c>
      <c r="S248" s="125">
        <v>3262276649</v>
      </c>
      <c r="T248" s="125">
        <v>2425060192</v>
      </c>
      <c r="U248" s="126">
        <v>17</v>
      </c>
      <c r="V248" s="126">
        <v>8</v>
      </c>
      <c r="W248" s="127">
        <v>1.5858208955223881E-2</v>
      </c>
      <c r="X248" s="127">
        <v>7.462686567164179E-3</v>
      </c>
    </row>
    <row r="249" spans="14:24" ht="15.6" x14ac:dyDescent="0.3">
      <c r="N249" s="123">
        <v>44074</v>
      </c>
      <c r="O249" s="124">
        <v>1080</v>
      </c>
      <c r="P249" s="124">
        <v>152</v>
      </c>
      <c r="Q249" s="124">
        <v>928</v>
      </c>
      <c r="R249" s="124">
        <v>5326401109</v>
      </c>
      <c r="S249" s="125">
        <v>2958385273</v>
      </c>
      <c r="T249" s="125">
        <v>2368015836</v>
      </c>
      <c r="U249" s="126">
        <v>15</v>
      </c>
      <c r="V249" s="126">
        <v>4</v>
      </c>
      <c r="W249" s="127">
        <v>1.3888888888888888E-2</v>
      </c>
      <c r="X249" s="127">
        <v>3.7037037037037038E-3</v>
      </c>
    </row>
    <row r="250" spans="14:24" ht="15.6" x14ac:dyDescent="0.3">
      <c r="N250" s="123">
        <v>44104</v>
      </c>
      <c r="O250" s="124">
        <v>1320</v>
      </c>
      <c r="P250" s="124">
        <v>229</v>
      </c>
      <c r="Q250" s="124">
        <v>1091</v>
      </c>
      <c r="R250" s="124">
        <v>10161256927</v>
      </c>
      <c r="S250" s="125">
        <v>7173072577</v>
      </c>
      <c r="T250" s="125">
        <v>2988184350</v>
      </c>
      <c r="U250" s="126">
        <v>17</v>
      </c>
      <c r="V250" s="126">
        <v>7</v>
      </c>
      <c r="W250" s="127">
        <v>1.2878787878787878E-2</v>
      </c>
      <c r="X250" s="127">
        <v>5.3030303030303034E-3</v>
      </c>
    </row>
    <row r="251" spans="14:24" ht="15.6" x14ac:dyDescent="0.3">
      <c r="N251" s="123">
        <v>44135</v>
      </c>
      <c r="O251" s="124">
        <v>1404</v>
      </c>
      <c r="P251" s="124">
        <v>259</v>
      </c>
      <c r="Q251" s="124">
        <v>1145</v>
      </c>
      <c r="R251" s="124">
        <v>11007954522</v>
      </c>
      <c r="S251" s="125">
        <v>7488364305</v>
      </c>
      <c r="T251" s="125">
        <v>3519590217</v>
      </c>
      <c r="U251" s="126">
        <v>18</v>
      </c>
      <c r="V251" s="126">
        <v>9</v>
      </c>
      <c r="W251" s="127">
        <v>1.282051282051282E-2</v>
      </c>
      <c r="X251" s="127">
        <v>6.41025641025641E-3</v>
      </c>
    </row>
    <row r="252" spans="14:24" ht="15.6" x14ac:dyDescent="0.3">
      <c r="N252" s="123">
        <v>44165</v>
      </c>
      <c r="O252" s="124">
        <v>1338</v>
      </c>
      <c r="P252" s="124">
        <v>226</v>
      </c>
      <c r="Q252" s="124">
        <v>1112</v>
      </c>
      <c r="R252" s="124">
        <v>9872911499</v>
      </c>
      <c r="S252" s="125">
        <v>6517803196</v>
      </c>
      <c r="T252" s="125">
        <v>3355108303</v>
      </c>
      <c r="U252" s="126">
        <v>31</v>
      </c>
      <c r="V252" s="126">
        <v>5</v>
      </c>
      <c r="W252" s="127">
        <v>2.3168908819133034E-2</v>
      </c>
      <c r="X252" s="127">
        <v>3.7369207772795215E-3</v>
      </c>
    </row>
    <row r="253" spans="14:24" ht="15.6" x14ac:dyDescent="0.3">
      <c r="N253" s="123">
        <v>44196</v>
      </c>
      <c r="O253" s="124">
        <v>2428</v>
      </c>
      <c r="P253" s="124">
        <v>487</v>
      </c>
      <c r="Q253" s="124">
        <v>1941</v>
      </c>
      <c r="R253" s="124">
        <v>21137104163</v>
      </c>
      <c r="S253" s="125">
        <v>14994170208</v>
      </c>
      <c r="T253" s="125">
        <v>6142933955</v>
      </c>
      <c r="U253" s="126">
        <v>36</v>
      </c>
      <c r="V253" s="126">
        <v>16</v>
      </c>
      <c r="W253" s="127">
        <v>1.4827018121911038E-2</v>
      </c>
      <c r="X253" s="127">
        <v>6.5897858319604614E-3</v>
      </c>
    </row>
    <row r="254" spans="14:24" ht="15.6" x14ac:dyDescent="0.3">
      <c r="N254" s="123">
        <v>44227</v>
      </c>
      <c r="O254" s="124">
        <v>1332</v>
      </c>
      <c r="P254" s="124">
        <v>235</v>
      </c>
      <c r="Q254" s="124">
        <v>1097</v>
      </c>
      <c r="R254" s="124">
        <v>9593400730</v>
      </c>
      <c r="S254" s="125">
        <v>6544314092</v>
      </c>
      <c r="T254" s="125">
        <v>3049086638</v>
      </c>
      <c r="U254" s="126">
        <v>28</v>
      </c>
      <c r="V254" s="126">
        <v>7</v>
      </c>
      <c r="W254" s="127">
        <v>2.1021021021021023E-2</v>
      </c>
      <c r="X254" s="127">
        <v>5.2552552552552556E-3</v>
      </c>
    </row>
    <row r="255" spans="14:24" ht="15.6" x14ac:dyDescent="0.3">
      <c r="N255" s="123">
        <v>44255</v>
      </c>
      <c r="O255" s="124">
        <v>1319</v>
      </c>
      <c r="P255" s="124">
        <v>192</v>
      </c>
      <c r="Q255" s="124">
        <v>1127</v>
      </c>
      <c r="R255" s="124">
        <v>7666047369</v>
      </c>
      <c r="S255" s="125">
        <v>4445622545</v>
      </c>
      <c r="T255" s="125">
        <v>3220424824</v>
      </c>
      <c r="U255" s="126">
        <v>19</v>
      </c>
      <c r="V255" s="126">
        <v>2</v>
      </c>
      <c r="W255" s="127">
        <v>1.4404852160727824E-2</v>
      </c>
      <c r="X255" s="127">
        <v>1.5163002274450341E-3</v>
      </c>
    </row>
    <row r="256" spans="14:24" ht="15.6" x14ac:dyDescent="0.3">
      <c r="N256" s="123">
        <v>44286</v>
      </c>
      <c r="O256" s="124">
        <v>1839</v>
      </c>
      <c r="P256" s="124">
        <v>259</v>
      </c>
      <c r="Q256" s="124">
        <v>1580</v>
      </c>
      <c r="R256" s="124">
        <v>11335100318</v>
      </c>
      <c r="S256" s="125">
        <v>6788932465</v>
      </c>
      <c r="T256" s="125">
        <v>4546167853</v>
      </c>
      <c r="U256" s="126">
        <v>25</v>
      </c>
      <c r="V256" s="126">
        <v>11</v>
      </c>
      <c r="W256" s="127">
        <v>1.3594344752582926E-2</v>
      </c>
      <c r="X256" s="127">
        <v>5.9815116911364876E-3</v>
      </c>
    </row>
    <row r="257" spans="14:24" ht="15.6" x14ac:dyDescent="0.3">
      <c r="N257" s="123">
        <v>44316</v>
      </c>
      <c r="O257" s="124">
        <v>1910</v>
      </c>
      <c r="P257" s="124">
        <v>330</v>
      </c>
      <c r="Q257" s="124">
        <v>1580</v>
      </c>
      <c r="R257" s="124">
        <v>14007275180</v>
      </c>
      <c r="S257" s="125">
        <v>9020389792</v>
      </c>
      <c r="T257" s="125">
        <v>4986885388</v>
      </c>
      <c r="U257" s="126">
        <v>20</v>
      </c>
      <c r="V257" s="126">
        <v>10</v>
      </c>
      <c r="W257" s="127">
        <v>1.0471204188481676E-2</v>
      </c>
      <c r="X257" s="127">
        <v>5.235602094240838E-3</v>
      </c>
    </row>
    <row r="258" spans="14:24" ht="15.6" x14ac:dyDescent="0.3">
      <c r="N258" s="123">
        <v>44347</v>
      </c>
      <c r="O258" s="124">
        <v>1945</v>
      </c>
      <c r="P258" s="124">
        <v>302</v>
      </c>
      <c r="Q258" s="124">
        <v>1643</v>
      </c>
      <c r="R258" s="124">
        <v>12479261104</v>
      </c>
      <c r="S258" s="125">
        <v>7820564820</v>
      </c>
      <c r="T258" s="125">
        <v>4658696284</v>
      </c>
      <c r="U258" s="126">
        <v>27</v>
      </c>
      <c r="V258" s="126">
        <v>7</v>
      </c>
      <c r="W258" s="127">
        <v>1.3881748071979434E-2</v>
      </c>
      <c r="X258" s="127">
        <v>3.5989717223650387E-3</v>
      </c>
    </row>
    <row r="259" spans="14:24" ht="15.6" x14ac:dyDescent="0.3">
      <c r="N259" s="123">
        <v>44377</v>
      </c>
      <c r="O259" s="124">
        <v>2320</v>
      </c>
      <c r="P259" s="124">
        <v>387</v>
      </c>
      <c r="Q259" s="124">
        <v>1933</v>
      </c>
      <c r="R259" s="124">
        <v>17829544576</v>
      </c>
      <c r="S259" s="125">
        <v>11461798042</v>
      </c>
      <c r="T259" s="125">
        <v>6367746534</v>
      </c>
      <c r="U259" s="126">
        <v>41</v>
      </c>
      <c r="V259" s="126">
        <v>8</v>
      </c>
      <c r="W259" s="127">
        <v>1.7672413793103449E-2</v>
      </c>
      <c r="X259" s="127">
        <v>3.4482758620689655E-3</v>
      </c>
    </row>
    <row r="260" spans="14:24" ht="15.6" x14ac:dyDescent="0.3">
      <c r="N260" s="123">
        <v>44408</v>
      </c>
      <c r="O260" s="124">
        <v>2132</v>
      </c>
      <c r="P260" s="124">
        <v>368</v>
      </c>
      <c r="Q260" s="124">
        <v>1764</v>
      </c>
      <c r="R260" s="124">
        <v>18209315254</v>
      </c>
      <c r="S260" s="125">
        <v>12296610269</v>
      </c>
      <c r="T260" s="125">
        <v>5912704985</v>
      </c>
      <c r="U260" s="126">
        <v>31</v>
      </c>
      <c r="V260" s="126">
        <v>12</v>
      </c>
      <c r="W260" s="127">
        <v>1.4540337711069419E-2</v>
      </c>
      <c r="X260" s="127">
        <v>5.6285178236397749E-3</v>
      </c>
    </row>
    <row r="261" spans="14:24" ht="15.6" x14ac:dyDescent="0.3">
      <c r="N261" s="123">
        <v>44439</v>
      </c>
      <c r="O261" s="124">
        <v>2256</v>
      </c>
      <c r="P261" s="124">
        <v>411</v>
      </c>
      <c r="Q261" s="124">
        <v>1845</v>
      </c>
      <c r="R261" s="124">
        <v>20084918042</v>
      </c>
      <c r="S261" s="125">
        <v>14051744773</v>
      </c>
      <c r="T261" s="125">
        <v>6033173269</v>
      </c>
      <c r="U261" s="126">
        <v>29</v>
      </c>
      <c r="V261" s="126">
        <v>10</v>
      </c>
      <c r="W261" s="127">
        <v>1.2854609929078014E-2</v>
      </c>
      <c r="X261" s="127">
        <v>4.4326241134751776E-3</v>
      </c>
    </row>
    <row r="262" spans="14:24" ht="15.6" x14ac:dyDescent="0.3">
      <c r="N262" s="123">
        <v>44469</v>
      </c>
      <c r="O262" s="124">
        <v>2283</v>
      </c>
      <c r="P262" s="124">
        <v>414</v>
      </c>
      <c r="Q262" s="124">
        <v>1869</v>
      </c>
      <c r="R262" s="124">
        <v>20862749043</v>
      </c>
      <c r="S262" s="125">
        <v>14143540118</v>
      </c>
      <c r="T262" s="125">
        <v>6719208925</v>
      </c>
      <c r="U262" s="126">
        <v>28</v>
      </c>
      <c r="V262" s="126">
        <v>9</v>
      </c>
      <c r="W262" s="127">
        <v>1.2264564169951819E-2</v>
      </c>
      <c r="X262" s="127">
        <v>3.9421813403416554E-3</v>
      </c>
    </row>
    <row r="263" spans="14:24" ht="15.6" x14ac:dyDescent="0.3">
      <c r="N263" s="123">
        <v>44500</v>
      </c>
      <c r="O263" s="124">
        <v>2303</v>
      </c>
      <c r="P263" s="124">
        <v>415</v>
      </c>
      <c r="Q263" s="124">
        <v>1888</v>
      </c>
      <c r="R263" s="124">
        <v>20777089532</v>
      </c>
      <c r="S263" s="125">
        <v>14284012589</v>
      </c>
      <c r="T263" s="125">
        <v>6493076943</v>
      </c>
      <c r="U263" s="126">
        <v>27</v>
      </c>
      <c r="V263" s="126">
        <v>8</v>
      </c>
      <c r="W263" s="127">
        <v>1.1723838471558836E-2</v>
      </c>
      <c r="X263" s="127">
        <v>3.4737299174989146E-3</v>
      </c>
    </row>
    <row r="264" spans="14:24" ht="15.6" x14ac:dyDescent="0.3">
      <c r="N264" s="123">
        <v>44530</v>
      </c>
      <c r="O264" s="124">
        <v>2306</v>
      </c>
      <c r="P264" s="124">
        <v>407</v>
      </c>
      <c r="Q264" s="124">
        <v>1899</v>
      </c>
      <c r="R264" s="124">
        <v>20209999398</v>
      </c>
      <c r="S264" s="125">
        <v>13716290495</v>
      </c>
      <c r="T264" s="125">
        <v>6493708903</v>
      </c>
      <c r="U264" s="126">
        <v>25</v>
      </c>
      <c r="V264" s="126">
        <v>6</v>
      </c>
      <c r="W264" s="127">
        <v>1.0841283607979185E-2</v>
      </c>
      <c r="X264" s="127">
        <v>2.6019080659150044E-3</v>
      </c>
    </row>
    <row r="265" spans="14:24" ht="15.6" x14ac:dyDescent="0.3">
      <c r="N265" s="123">
        <v>44561</v>
      </c>
      <c r="O265" s="124">
        <v>3842</v>
      </c>
      <c r="P265" s="124">
        <v>803</v>
      </c>
      <c r="Q265" s="124">
        <v>3039</v>
      </c>
      <c r="R265" s="124">
        <v>39005636911</v>
      </c>
      <c r="S265" s="125">
        <v>27089850768</v>
      </c>
      <c r="T265" s="125">
        <v>11915786143</v>
      </c>
      <c r="U265" s="126">
        <v>29</v>
      </c>
      <c r="V265" s="126">
        <v>21</v>
      </c>
      <c r="W265" s="127">
        <v>7.5481520041644976E-3</v>
      </c>
      <c r="X265" s="127">
        <v>5.4659031754294637E-3</v>
      </c>
    </row>
    <row r="266" spans="14:24" ht="15.6" x14ac:dyDescent="0.3">
      <c r="N266" s="123">
        <v>44592</v>
      </c>
      <c r="O266" s="124">
        <v>1751</v>
      </c>
      <c r="P266" s="124">
        <v>274</v>
      </c>
      <c r="Q266" s="124">
        <v>1477</v>
      </c>
      <c r="R266" s="124">
        <v>14183816855</v>
      </c>
      <c r="S266" s="125">
        <v>8822145377</v>
      </c>
      <c r="T266" s="125">
        <v>5361671478</v>
      </c>
      <c r="U266" s="126">
        <v>18</v>
      </c>
      <c r="V266" s="126">
        <v>9</v>
      </c>
      <c r="W266" s="127">
        <v>1.0279840091376356E-2</v>
      </c>
      <c r="X266" s="127">
        <v>5.1399200456881781E-3</v>
      </c>
    </row>
    <row r="267" spans="14:24" ht="15.6" x14ac:dyDescent="0.3">
      <c r="N267" s="123">
        <v>44620</v>
      </c>
      <c r="O267" s="124">
        <v>1748</v>
      </c>
      <c r="P267" s="124">
        <v>281</v>
      </c>
      <c r="Q267" s="124">
        <v>1467</v>
      </c>
      <c r="R267" s="124">
        <v>14130569808</v>
      </c>
      <c r="S267" s="125">
        <v>8921044399</v>
      </c>
      <c r="T267" s="125">
        <v>5209525409</v>
      </c>
      <c r="U267" s="126">
        <v>20</v>
      </c>
      <c r="V267" s="126">
        <v>7</v>
      </c>
      <c r="W267" s="127">
        <v>1.1441647597254004E-2</v>
      </c>
      <c r="X267" s="127">
        <v>4.0045766590389017E-3</v>
      </c>
    </row>
    <row r="268" spans="14:24" ht="15.6" x14ac:dyDescent="0.3">
      <c r="N268" s="123">
        <v>44651</v>
      </c>
      <c r="O268" s="124">
        <v>2325</v>
      </c>
      <c r="P268" s="124">
        <v>381</v>
      </c>
      <c r="Q268" s="124">
        <v>1944</v>
      </c>
      <c r="R268" s="124">
        <v>19861899168</v>
      </c>
      <c r="S268" s="125">
        <v>13232054522</v>
      </c>
      <c r="T268" s="125">
        <v>6629844646</v>
      </c>
      <c r="U268" s="126">
        <v>28</v>
      </c>
      <c r="V268" s="126">
        <v>14</v>
      </c>
      <c r="W268" s="127">
        <v>1.2043010752688172E-2</v>
      </c>
      <c r="X268" s="127">
        <v>6.021505376344086E-3</v>
      </c>
    </row>
    <row r="269" spans="14:24" ht="15.6" x14ac:dyDescent="0.3">
      <c r="N269" s="123">
        <v>44681</v>
      </c>
      <c r="O269" s="124">
        <v>2229</v>
      </c>
      <c r="P269" s="124">
        <v>355</v>
      </c>
      <c r="Q269" s="124">
        <v>1874</v>
      </c>
      <c r="R269" s="124">
        <v>19084079624</v>
      </c>
      <c r="S269" s="125">
        <v>12017708192</v>
      </c>
      <c r="T269" s="125">
        <v>7066371432</v>
      </c>
      <c r="U269" s="126">
        <v>26</v>
      </c>
      <c r="V269" s="126">
        <v>10</v>
      </c>
      <c r="W269" s="127">
        <v>1.1664423508299685E-2</v>
      </c>
      <c r="X269" s="127">
        <v>4.4863167339614174E-3</v>
      </c>
    </row>
    <row r="270" spans="14:24" ht="15.6" x14ac:dyDescent="0.3">
      <c r="N270" s="123">
        <v>44712</v>
      </c>
      <c r="O270" s="124">
        <v>2159</v>
      </c>
      <c r="P270" s="124">
        <v>354</v>
      </c>
      <c r="Q270" s="124">
        <v>1805</v>
      </c>
      <c r="R270" s="124">
        <v>19141304174</v>
      </c>
      <c r="S270" s="125">
        <v>12068084330</v>
      </c>
      <c r="T270" s="125">
        <v>7073219844</v>
      </c>
      <c r="U270" s="126">
        <v>26</v>
      </c>
      <c r="V270" s="126">
        <v>10</v>
      </c>
      <c r="W270" s="127">
        <v>1.2042612320518759E-2</v>
      </c>
      <c r="X270" s="127">
        <v>4.6317739694302917E-3</v>
      </c>
    </row>
    <row r="271" spans="14:24" ht="15.6" x14ac:dyDescent="0.3">
      <c r="N271" s="123">
        <v>44742</v>
      </c>
      <c r="O271" s="124">
        <v>2451</v>
      </c>
      <c r="P271" s="124">
        <v>438</v>
      </c>
      <c r="Q271" s="124">
        <v>2013</v>
      </c>
      <c r="R271" s="124">
        <v>24226768108</v>
      </c>
      <c r="S271" s="125">
        <v>16430686015</v>
      </c>
      <c r="T271" s="125">
        <v>7796082093</v>
      </c>
      <c r="U271" s="126">
        <v>23</v>
      </c>
      <c r="V271" s="126">
        <v>11</v>
      </c>
      <c r="W271" s="127">
        <v>9.3839249286005715E-3</v>
      </c>
      <c r="X271" s="127">
        <v>4.4879640962872296E-3</v>
      </c>
    </row>
    <row r="272" spans="14:24" ht="15.6" x14ac:dyDescent="0.3">
      <c r="N272" s="123">
        <v>44773</v>
      </c>
      <c r="O272" s="124">
        <v>1913</v>
      </c>
      <c r="P272" s="124">
        <v>334</v>
      </c>
      <c r="Q272" s="124">
        <v>1579</v>
      </c>
      <c r="R272" s="124">
        <v>17050555964</v>
      </c>
      <c r="S272" s="125">
        <v>11192761746</v>
      </c>
      <c r="T272" s="125">
        <v>5857794218</v>
      </c>
      <c r="U272" s="126">
        <v>27</v>
      </c>
      <c r="V272" s="126">
        <v>8</v>
      </c>
      <c r="W272" s="127">
        <v>1.4113957135389441E-2</v>
      </c>
      <c r="X272" s="127">
        <v>4.1819132253005748E-3</v>
      </c>
    </row>
    <row r="273" spans="14:24" ht="15.6" x14ac:dyDescent="0.3">
      <c r="N273" s="123">
        <v>44804</v>
      </c>
      <c r="O273" s="124">
        <v>1920</v>
      </c>
      <c r="P273" s="124">
        <v>318</v>
      </c>
      <c r="Q273" s="124">
        <v>1602</v>
      </c>
      <c r="R273" s="124">
        <v>15821718961</v>
      </c>
      <c r="S273" s="125">
        <v>10101608764</v>
      </c>
      <c r="T273" s="125">
        <v>5720110197</v>
      </c>
      <c r="U273" s="126">
        <v>23</v>
      </c>
      <c r="V273" s="126">
        <v>8</v>
      </c>
      <c r="W273" s="127">
        <v>1.1979166666666667E-2</v>
      </c>
      <c r="X273" s="127">
        <v>4.1666666666666666E-3</v>
      </c>
    </row>
    <row r="274" spans="14:24" ht="15.6" x14ac:dyDescent="0.3">
      <c r="N274" s="123">
        <v>44834</v>
      </c>
      <c r="O274" s="124">
        <v>1813</v>
      </c>
      <c r="P274" s="124">
        <v>308</v>
      </c>
      <c r="Q274" s="124">
        <v>1505</v>
      </c>
      <c r="R274" s="124">
        <v>16622310615</v>
      </c>
      <c r="S274" s="125">
        <v>10903134567</v>
      </c>
      <c r="T274" s="125">
        <v>5719176048</v>
      </c>
      <c r="U274" s="126">
        <v>30</v>
      </c>
      <c r="V274" s="126">
        <v>14</v>
      </c>
      <c r="W274" s="127">
        <v>1.6547159404302261E-2</v>
      </c>
      <c r="X274" s="127">
        <v>7.7220077220077222E-3</v>
      </c>
    </row>
    <row r="275" spans="14:24" ht="15.6" x14ac:dyDescent="0.3">
      <c r="N275" s="123">
        <v>44865</v>
      </c>
      <c r="O275" s="124">
        <v>1613</v>
      </c>
      <c r="P275" s="124">
        <v>261</v>
      </c>
      <c r="Q275" s="124">
        <v>1352</v>
      </c>
      <c r="R275" s="124">
        <v>13361507234</v>
      </c>
      <c r="S275" s="125">
        <v>8123450166</v>
      </c>
      <c r="T275" s="125">
        <v>5238057068</v>
      </c>
      <c r="U275" s="126">
        <v>25</v>
      </c>
      <c r="V275" s="126">
        <v>12</v>
      </c>
      <c r="W275" s="127">
        <v>1.5499070055796652E-2</v>
      </c>
      <c r="X275" s="127">
        <v>7.4395536267823931E-3</v>
      </c>
    </row>
    <row r="276" spans="14:24" ht="15.6" x14ac:dyDescent="0.3">
      <c r="N276" s="123">
        <v>44895</v>
      </c>
      <c r="O276" s="124">
        <v>1487</v>
      </c>
      <c r="P276" s="124">
        <v>256</v>
      </c>
      <c r="Q276" s="124">
        <v>1231</v>
      </c>
      <c r="R276" s="124">
        <v>12171991446</v>
      </c>
      <c r="S276" s="125">
        <v>8063220041</v>
      </c>
      <c r="T276" s="125">
        <v>4108771405</v>
      </c>
      <c r="U276" s="126">
        <v>19</v>
      </c>
      <c r="V276" s="126">
        <v>13</v>
      </c>
      <c r="W276" s="127">
        <v>1.2777404169468728E-2</v>
      </c>
      <c r="X276" s="127">
        <v>8.7424344317417624E-3</v>
      </c>
    </row>
    <row r="277" spans="14:24" ht="15.6" x14ac:dyDescent="0.3">
      <c r="N277" s="123">
        <v>44926</v>
      </c>
      <c r="O277" s="124">
        <v>1746</v>
      </c>
      <c r="P277" s="124">
        <v>287</v>
      </c>
      <c r="Q277" s="124">
        <v>1459</v>
      </c>
      <c r="R277" s="124">
        <v>12866861857</v>
      </c>
      <c r="S277" s="125">
        <v>7638722913</v>
      </c>
      <c r="T277" s="125">
        <v>5228138944</v>
      </c>
      <c r="U277" s="126">
        <v>26</v>
      </c>
      <c r="V277" s="126">
        <v>15</v>
      </c>
      <c r="W277" s="127">
        <v>1.4891179839633447E-2</v>
      </c>
      <c r="X277" s="127">
        <v>8.5910652920962206E-3</v>
      </c>
    </row>
    <row r="278" spans="14:24" ht="15.6" x14ac:dyDescent="0.3">
      <c r="N278" s="123">
        <v>44957</v>
      </c>
      <c r="O278" s="124">
        <v>1202</v>
      </c>
      <c r="P278" s="124">
        <v>141</v>
      </c>
      <c r="Q278" s="124">
        <v>1061</v>
      </c>
      <c r="R278" s="124">
        <v>6848770238</v>
      </c>
      <c r="S278" s="125">
        <v>3391011730</v>
      </c>
      <c r="T278" s="125">
        <v>3457758508</v>
      </c>
      <c r="U278" s="126">
        <v>18</v>
      </c>
      <c r="V278" s="126">
        <v>9</v>
      </c>
      <c r="W278" s="127">
        <v>1.4975041597337771E-2</v>
      </c>
      <c r="X278" s="127">
        <v>7.4875207986688855E-3</v>
      </c>
    </row>
    <row r="279" spans="14:24" ht="15.6" x14ac:dyDescent="0.3">
      <c r="N279" s="123">
        <v>44985</v>
      </c>
      <c r="O279" s="124">
        <v>1048</v>
      </c>
      <c r="P279" s="124">
        <v>141</v>
      </c>
      <c r="Q279" s="124">
        <v>907</v>
      </c>
      <c r="R279" s="124">
        <v>6022095567</v>
      </c>
      <c r="S279" s="125">
        <v>2957991942</v>
      </c>
      <c r="T279" s="125">
        <v>3064103625</v>
      </c>
      <c r="U279" s="126">
        <v>15</v>
      </c>
      <c r="V279" s="126">
        <v>7</v>
      </c>
      <c r="W279" s="127">
        <v>1.4312977099236641E-2</v>
      </c>
      <c r="X279" s="127">
        <v>6.6793893129770991E-3</v>
      </c>
    </row>
    <row r="280" spans="14:24" ht="15.6" x14ac:dyDescent="0.3">
      <c r="N280" s="123">
        <v>45016</v>
      </c>
      <c r="O280" s="124">
        <v>1379</v>
      </c>
      <c r="P280" s="124">
        <v>176</v>
      </c>
      <c r="Q280" s="124">
        <v>1203</v>
      </c>
      <c r="R280" s="124">
        <v>9799670794</v>
      </c>
      <c r="S280" s="125">
        <v>5486489596</v>
      </c>
      <c r="T280" s="125">
        <v>4313181198</v>
      </c>
      <c r="U280" s="126">
        <v>24</v>
      </c>
      <c r="V280" s="126">
        <v>10</v>
      </c>
      <c r="W280" s="127">
        <v>1.7403915881073241E-2</v>
      </c>
      <c r="X280" s="127">
        <v>7.251631617113851E-3</v>
      </c>
    </row>
    <row r="281" spans="14:24" ht="15.6" x14ac:dyDescent="0.3">
      <c r="N281" s="123">
        <v>45046</v>
      </c>
      <c r="O281" s="124">
        <v>1110</v>
      </c>
      <c r="P281" s="124">
        <v>131</v>
      </c>
      <c r="Q281" s="124">
        <v>979</v>
      </c>
      <c r="R281" s="124">
        <v>5865533464</v>
      </c>
      <c r="S281" s="125">
        <v>2991976243</v>
      </c>
      <c r="T281" s="125">
        <v>2873557221</v>
      </c>
      <c r="U281" s="126">
        <v>24</v>
      </c>
      <c r="V281" s="126">
        <v>5</v>
      </c>
      <c r="W281" s="127">
        <v>2.1621621621621623E-2</v>
      </c>
      <c r="X281" s="127">
        <v>4.5045045045045045E-3</v>
      </c>
    </row>
    <row r="282" spans="14:24" ht="15.6" x14ac:dyDescent="0.3">
      <c r="N282" s="123">
        <v>45077</v>
      </c>
      <c r="O282" s="124">
        <v>1372</v>
      </c>
      <c r="P282" s="124">
        <v>156</v>
      </c>
      <c r="Q282" s="124">
        <v>1216</v>
      </c>
      <c r="R282" s="124">
        <v>7790457318</v>
      </c>
      <c r="S282" s="125">
        <v>3828906585</v>
      </c>
      <c r="T282" s="125">
        <v>3961550733</v>
      </c>
      <c r="U282" s="126">
        <v>23</v>
      </c>
      <c r="V282" s="126">
        <v>3</v>
      </c>
      <c r="W282" s="127">
        <v>1.6763848396501458E-2</v>
      </c>
      <c r="X282" s="127">
        <v>2.1865889212827989E-3</v>
      </c>
    </row>
    <row r="283" spans="14:24" ht="15.6" x14ac:dyDescent="0.3">
      <c r="N283" s="123">
        <v>45107</v>
      </c>
      <c r="O283" s="124">
        <v>1458</v>
      </c>
      <c r="P283" s="124">
        <v>201</v>
      </c>
      <c r="Q283" s="124">
        <v>1257</v>
      </c>
      <c r="R283" s="124">
        <v>9922615097</v>
      </c>
      <c r="S283" s="125">
        <v>5417286129</v>
      </c>
      <c r="T283" s="125">
        <v>4505328968</v>
      </c>
      <c r="U283" s="126">
        <v>19</v>
      </c>
      <c r="V283" s="126">
        <v>15</v>
      </c>
      <c r="W283" s="127">
        <v>1.3031550068587106E-2</v>
      </c>
      <c r="X283" s="127">
        <v>1.0288065843621399E-2</v>
      </c>
    </row>
    <row r="284" spans="14:24" ht="15.6" x14ac:dyDescent="0.3">
      <c r="N284" s="123">
        <v>45138</v>
      </c>
      <c r="O284" s="124">
        <v>1148</v>
      </c>
      <c r="P284" s="124">
        <v>157</v>
      </c>
      <c r="Q284" s="124">
        <v>991</v>
      </c>
      <c r="R284" s="124">
        <v>7899466843</v>
      </c>
      <c r="S284" s="125">
        <v>4857012781</v>
      </c>
      <c r="T284" s="125">
        <v>3042454062</v>
      </c>
      <c r="U284" s="126">
        <v>22</v>
      </c>
      <c r="V284" s="126">
        <v>11</v>
      </c>
      <c r="W284" s="127">
        <v>1.9163763066202089E-2</v>
      </c>
      <c r="X284" s="127">
        <v>9.5818815331010446E-3</v>
      </c>
    </row>
    <row r="285" spans="14:24" ht="15.6" x14ac:dyDescent="0.3">
      <c r="N285" s="123">
        <v>45169</v>
      </c>
      <c r="O285" s="124">
        <v>1337</v>
      </c>
      <c r="P285" s="124">
        <v>198</v>
      </c>
      <c r="Q285" s="124">
        <v>1139</v>
      </c>
      <c r="R285" s="124">
        <v>9780813920</v>
      </c>
      <c r="S285" s="125">
        <v>6068984843</v>
      </c>
      <c r="T285" s="125">
        <v>3711829077</v>
      </c>
      <c r="U285" s="126">
        <v>23</v>
      </c>
      <c r="V285" s="126">
        <v>8</v>
      </c>
      <c r="W285" s="127">
        <v>1.7202692595362751E-2</v>
      </c>
      <c r="X285" s="127">
        <v>5.9835452505609572E-3</v>
      </c>
    </row>
    <row r="286" spans="14:24" ht="15.6" x14ac:dyDescent="0.3">
      <c r="N286" s="123">
        <v>45199</v>
      </c>
      <c r="O286" s="124">
        <v>1317</v>
      </c>
      <c r="P286" s="124">
        <v>200</v>
      </c>
      <c r="Q286" s="124">
        <v>1117</v>
      </c>
      <c r="R286" s="124">
        <v>9242947950</v>
      </c>
      <c r="S286" s="125">
        <v>5536089530</v>
      </c>
      <c r="T286" s="125">
        <v>3706858420</v>
      </c>
      <c r="U286" s="126">
        <v>18</v>
      </c>
      <c r="V286" s="126">
        <v>12</v>
      </c>
      <c r="W286" s="127">
        <v>1.366742596810934E-2</v>
      </c>
      <c r="X286" s="127">
        <v>9.1116173120728925E-3</v>
      </c>
    </row>
    <row r="287" spans="14:24" ht="15.6" x14ac:dyDescent="0.3">
      <c r="N287" s="123">
        <v>45230</v>
      </c>
      <c r="O287" s="124">
        <v>1402</v>
      </c>
      <c r="P287" s="124">
        <v>195</v>
      </c>
      <c r="Q287" s="124">
        <v>1207</v>
      </c>
      <c r="R287" s="124">
        <v>9615422163</v>
      </c>
      <c r="S287" s="125">
        <v>5519017293</v>
      </c>
      <c r="T287" s="125">
        <v>4096404870</v>
      </c>
      <c r="U287" s="126">
        <v>23</v>
      </c>
      <c r="V287" s="126">
        <v>16</v>
      </c>
      <c r="W287" s="127">
        <v>1.6405135520684736E-2</v>
      </c>
      <c r="X287" s="127">
        <v>1.1412268188302425E-2</v>
      </c>
    </row>
    <row r="288" spans="14:24" ht="15.6" x14ac:dyDescent="0.3">
      <c r="N288" s="123">
        <v>45260</v>
      </c>
      <c r="O288" s="124">
        <v>1233</v>
      </c>
      <c r="P288" s="124">
        <v>154</v>
      </c>
      <c r="Q288" s="124">
        <v>1079</v>
      </c>
      <c r="R288" s="124">
        <v>6604844609</v>
      </c>
      <c r="S288" s="125">
        <v>3220186315</v>
      </c>
      <c r="T288" s="125">
        <v>3384658294</v>
      </c>
      <c r="U288" s="126">
        <v>32</v>
      </c>
      <c r="V288" s="126">
        <v>11</v>
      </c>
      <c r="W288" s="127">
        <v>2.5952960259529603E-2</v>
      </c>
      <c r="X288" s="127">
        <v>8.9213300892133016E-3</v>
      </c>
    </row>
    <row r="289" spans="14:24" ht="15.6" x14ac:dyDescent="0.3">
      <c r="N289" s="123">
        <v>45291</v>
      </c>
      <c r="O289" s="124">
        <v>1485</v>
      </c>
      <c r="P289" s="124">
        <v>241</v>
      </c>
      <c r="Q289" s="124">
        <v>1244</v>
      </c>
      <c r="R289" s="124">
        <v>10489075608</v>
      </c>
      <c r="S289" s="125">
        <v>5810318533</v>
      </c>
      <c r="T289" s="125">
        <v>4678757075</v>
      </c>
      <c r="U289" s="126">
        <v>35</v>
      </c>
      <c r="V289" s="126">
        <v>24</v>
      </c>
      <c r="W289" s="127">
        <v>2.3569023569023569E-2</v>
      </c>
      <c r="X289" s="127">
        <v>1.6161616161616162E-2</v>
      </c>
    </row>
    <row r="290" spans="14:24" ht="15.6" x14ac:dyDescent="0.3">
      <c r="N290" s="123">
        <v>45322</v>
      </c>
      <c r="O290" s="124">
        <v>1162</v>
      </c>
      <c r="P290" s="124">
        <v>148</v>
      </c>
      <c r="Q290" s="124">
        <v>1014</v>
      </c>
      <c r="R290" s="124">
        <v>6800281211</v>
      </c>
      <c r="S290" s="125">
        <v>3297033738</v>
      </c>
      <c r="T290" s="125">
        <v>3503247473</v>
      </c>
      <c r="U290" s="126">
        <v>23</v>
      </c>
      <c r="V290" s="126">
        <v>12</v>
      </c>
      <c r="W290" s="127">
        <v>1.9793459552495698E-2</v>
      </c>
      <c r="X290" s="127">
        <v>1.0327022375215147E-2</v>
      </c>
    </row>
    <row r="291" spans="14:24" ht="15.6" x14ac:dyDescent="0.3">
      <c r="N291" s="123">
        <v>45351</v>
      </c>
      <c r="O291" s="124">
        <v>1003</v>
      </c>
      <c r="P291" s="124">
        <v>148</v>
      </c>
      <c r="Q291" s="124">
        <v>855</v>
      </c>
      <c r="R291" s="124">
        <v>6092549108</v>
      </c>
      <c r="S291" s="125">
        <v>3417401091</v>
      </c>
      <c r="T291" s="125">
        <v>2675148017</v>
      </c>
      <c r="U291" s="126">
        <v>15</v>
      </c>
      <c r="V291" s="126">
        <v>9</v>
      </c>
      <c r="W291" s="127">
        <v>1.4955134596211365E-2</v>
      </c>
      <c r="X291" s="127">
        <v>8.9730807577268201E-3</v>
      </c>
    </row>
    <row r="292" spans="14:24" ht="15.6" x14ac:dyDescent="0.3">
      <c r="N292" s="123">
        <v>45382</v>
      </c>
      <c r="O292" s="124">
        <v>1141</v>
      </c>
      <c r="P292" s="124">
        <v>162</v>
      </c>
      <c r="Q292" s="124">
        <v>979</v>
      </c>
      <c r="R292" s="124">
        <v>7062659387</v>
      </c>
      <c r="S292" s="125">
        <v>4025449762</v>
      </c>
      <c r="T292" s="125">
        <v>3037209625</v>
      </c>
      <c r="U292" s="126">
        <v>27</v>
      </c>
      <c r="V292" s="126">
        <v>17</v>
      </c>
      <c r="W292" s="127">
        <v>2.3663453111305872E-2</v>
      </c>
      <c r="X292" s="127">
        <v>1.4899211218229623E-2</v>
      </c>
    </row>
    <row r="293" spans="14:24" ht="15.6" x14ac:dyDescent="0.3">
      <c r="N293" s="123">
        <v>45412</v>
      </c>
      <c r="O293" s="124">
        <v>1325</v>
      </c>
      <c r="P293" s="124">
        <v>190</v>
      </c>
      <c r="Q293" s="124">
        <v>1135</v>
      </c>
      <c r="R293" s="124">
        <v>9014539459</v>
      </c>
      <c r="S293" s="125">
        <v>5256725427</v>
      </c>
      <c r="T293" s="125">
        <v>3757814032</v>
      </c>
      <c r="U293" s="126">
        <v>33</v>
      </c>
      <c r="V293" s="126">
        <v>20</v>
      </c>
      <c r="W293" s="127">
        <v>2.4905660377358491E-2</v>
      </c>
      <c r="X293" s="127">
        <v>1.509433962264151E-2</v>
      </c>
    </row>
    <row r="294" spans="14:24" ht="15.6" x14ac:dyDescent="0.3">
      <c r="N294" s="123">
        <v>45443</v>
      </c>
      <c r="O294" s="124">
        <v>1489</v>
      </c>
      <c r="P294" s="124">
        <v>195</v>
      </c>
      <c r="Q294" s="124">
        <v>1294</v>
      </c>
      <c r="R294" s="124">
        <v>9884745977</v>
      </c>
      <c r="S294" s="125">
        <v>5461336260</v>
      </c>
      <c r="T294" s="125">
        <v>4423409717</v>
      </c>
      <c r="U294" s="126">
        <v>22</v>
      </c>
      <c r="V294" s="126">
        <v>14</v>
      </c>
      <c r="W294" s="127">
        <v>1.4775016789791807E-2</v>
      </c>
      <c r="X294" s="127">
        <v>9.4022834116856951E-3</v>
      </c>
    </row>
    <row r="295" spans="14:24" ht="15.6" x14ac:dyDescent="0.3">
      <c r="N295" s="123">
        <v>45473</v>
      </c>
      <c r="O295" s="124">
        <v>1322</v>
      </c>
      <c r="P295" s="124">
        <v>188</v>
      </c>
      <c r="Q295" s="124">
        <v>1134</v>
      </c>
      <c r="R295" s="124">
        <v>9863547954</v>
      </c>
      <c r="S295" s="125">
        <v>6049692742</v>
      </c>
      <c r="T295" s="125">
        <v>3813855212</v>
      </c>
      <c r="U295" s="126">
        <v>19</v>
      </c>
      <c r="V295" s="126">
        <v>23</v>
      </c>
      <c r="W295" s="127">
        <v>1.4372163388804841E-2</v>
      </c>
      <c r="X295" s="127">
        <v>1.7397881996974281E-2</v>
      </c>
    </row>
    <row r="296" spans="14:24" ht="15.6" x14ac:dyDescent="0.3">
      <c r="N296" s="123">
        <v>45504</v>
      </c>
      <c r="O296" s="124">
        <v>1490</v>
      </c>
      <c r="P296" s="124">
        <v>200</v>
      </c>
      <c r="Q296" s="124">
        <v>1290</v>
      </c>
      <c r="R296" s="124">
        <v>9701802187</v>
      </c>
      <c r="S296" s="125">
        <v>5603532846</v>
      </c>
      <c r="T296" s="125">
        <v>4098269341</v>
      </c>
      <c r="U296" s="126">
        <v>32</v>
      </c>
      <c r="V296" s="126">
        <v>14</v>
      </c>
      <c r="W296" s="127">
        <v>2.1476510067114093E-2</v>
      </c>
      <c r="X296" s="127">
        <v>9.3959731543624154E-3</v>
      </c>
    </row>
    <row r="297" spans="14:24" ht="15.6" x14ac:dyDescent="0.3">
      <c r="N297" s="123">
        <v>45535</v>
      </c>
      <c r="O297" s="124">
        <v>1481</v>
      </c>
      <c r="P297" s="124">
        <v>236</v>
      </c>
      <c r="Q297" s="124">
        <v>1245</v>
      </c>
      <c r="R297" s="124">
        <v>10283045564</v>
      </c>
      <c r="S297" s="125">
        <v>6264505192</v>
      </c>
      <c r="T297" s="125">
        <v>4018540372</v>
      </c>
      <c r="U297" s="126">
        <v>34</v>
      </c>
      <c r="V297" s="126">
        <v>10</v>
      </c>
      <c r="W297" s="127">
        <v>2.2957461174881837E-2</v>
      </c>
      <c r="X297" s="127">
        <v>6.75219446320054E-3</v>
      </c>
    </row>
    <row r="298" spans="14:24" ht="15.6" x14ac:dyDescent="0.3">
      <c r="N298" s="123">
        <v>45565</v>
      </c>
      <c r="O298" s="124">
        <v>1448</v>
      </c>
      <c r="P298" s="124">
        <v>235</v>
      </c>
      <c r="Q298" s="124">
        <v>1213</v>
      </c>
      <c r="R298" s="124">
        <v>11578875030</v>
      </c>
      <c r="S298" s="125">
        <v>7530700758</v>
      </c>
      <c r="T298" s="125">
        <v>4048174272</v>
      </c>
      <c r="U298" s="126">
        <v>30</v>
      </c>
      <c r="V298" s="126">
        <v>26</v>
      </c>
      <c r="W298" s="127">
        <v>2.0718232044198894E-2</v>
      </c>
      <c r="X298" s="127">
        <v>1.7955801104972375E-2</v>
      </c>
    </row>
    <row r="299" spans="14:24" ht="15.6" x14ac:dyDescent="0.3">
      <c r="N299" s="123">
        <v>45596</v>
      </c>
      <c r="O299" s="124">
        <v>1570</v>
      </c>
      <c r="P299" s="124">
        <v>229</v>
      </c>
      <c r="Q299" s="124">
        <v>1341</v>
      </c>
      <c r="R299" s="124">
        <v>11586351164</v>
      </c>
      <c r="S299" s="125">
        <v>7278346358</v>
      </c>
      <c r="T299" s="125">
        <v>4308004806</v>
      </c>
      <c r="U299" s="126">
        <v>28</v>
      </c>
      <c r="V299" s="126">
        <v>17</v>
      </c>
      <c r="W299" s="127">
        <v>1.7834394904458598E-2</v>
      </c>
      <c r="X299" s="127">
        <v>1.0828025477707006E-2</v>
      </c>
    </row>
    <row r="300" spans="14:24" ht="15.6" x14ac:dyDescent="0.3">
      <c r="N300" s="123">
        <v>45626</v>
      </c>
      <c r="O300" s="124">
        <v>1387</v>
      </c>
      <c r="P300" s="124">
        <v>234</v>
      </c>
      <c r="Q300" s="124">
        <v>1153</v>
      </c>
      <c r="R300" s="124">
        <v>10833995182</v>
      </c>
      <c r="S300" s="125">
        <v>6743878732</v>
      </c>
      <c r="T300" s="125">
        <v>4090116450</v>
      </c>
      <c r="U300" s="126">
        <v>36</v>
      </c>
      <c r="V300" s="126">
        <v>17</v>
      </c>
      <c r="W300" s="127">
        <v>2.5955299206921412E-2</v>
      </c>
      <c r="X300" s="127">
        <v>1.2256669069935111E-2</v>
      </c>
    </row>
    <row r="301" spans="14:24" ht="15.6" x14ac:dyDescent="0.3">
      <c r="N301" s="123">
        <v>45657</v>
      </c>
      <c r="O301" s="124">
        <v>2101</v>
      </c>
      <c r="P301" s="124">
        <v>372</v>
      </c>
      <c r="Q301" s="124">
        <v>1729</v>
      </c>
      <c r="R301" s="124">
        <v>16433082415</v>
      </c>
      <c r="S301" s="125">
        <v>10065920613</v>
      </c>
      <c r="T301" s="125">
        <v>6367161802</v>
      </c>
      <c r="U301" s="126">
        <v>44</v>
      </c>
      <c r="V301" s="126">
        <v>28</v>
      </c>
      <c r="W301" s="127">
        <v>2.0942408376963352E-2</v>
      </c>
      <c r="X301" s="127">
        <v>1.3326987148976678E-2</v>
      </c>
    </row>
    <row r="302" spans="14:24" ht="15.6" x14ac:dyDescent="0.3">
      <c r="N302" s="123">
        <v>45688</v>
      </c>
      <c r="O302" s="124">
        <v>1434</v>
      </c>
      <c r="P302" s="124">
        <v>227</v>
      </c>
      <c r="Q302" s="124">
        <v>1207</v>
      </c>
      <c r="R302" s="124">
        <v>10187375440</v>
      </c>
      <c r="S302" s="125">
        <v>6152916005</v>
      </c>
      <c r="T302" s="125">
        <v>4034459435</v>
      </c>
      <c r="U302" s="126">
        <v>25</v>
      </c>
      <c r="V302" s="126">
        <v>10</v>
      </c>
      <c r="W302" s="127">
        <v>1.7433751743375175E-2</v>
      </c>
      <c r="X302" s="127">
        <v>6.9735006973500697E-3</v>
      </c>
    </row>
    <row r="303" spans="14:24" ht="15.6" x14ac:dyDescent="0.3">
      <c r="N303" s="123">
        <v>45716</v>
      </c>
      <c r="O303" s="124">
        <v>1317</v>
      </c>
      <c r="P303" s="124">
        <v>180</v>
      </c>
      <c r="Q303" s="124">
        <v>1137</v>
      </c>
      <c r="R303" s="124">
        <v>8908637929</v>
      </c>
      <c r="S303" s="125">
        <v>4851269879</v>
      </c>
      <c r="T303" s="125">
        <v>4057368050</v>
      </c>
      <c r="U303" s="126">
        <v>23</v>
      </c>
      <c r="V303" s="126">
        <v>17</v>
      </c>
      <c r="W303" s="127">
        <v>1.7463933181473046E-2</v>
      </c>
      <c r="X303" s="127">
        <v>1.2908124525436599E-2</v>
      </c>
    </row>
    <row r="304" spans="14:24" ht="15.6" x14ac:dyDescent="0.3">
      <c r="N304" s="123">
        <v>45747</v>
      </c>
      <c r="O304" s="124">
        <v>1480</v>
      </c>
      <c r="P304" s="124">
        <v>223</v>
      </c>
      <c r="Q304" s="124">
        <v>1257</v>
      </c>
      <c r="R304" s="124">
        <v>10145501006</v>
      </c>
      <c r="S304" s="125">
        <v>5978201752</v>
      </c>
      <c r="T304" s="125">
        <v>4167299254</v>
      </c>
      <c r="U304" s="126">
        <v>36</v>
      </c>
      <c r="V304" s="126">
        <v>23</v>
      </c>
      <c r="W304" s="127">
        <v>2.4324324324324326E-2</v>
      </c>
      <c r="X304" s="127">
        <v>1.5540540540540541E-2</v>
      </c>
    </row>
    <row r="305" spans="14:24" ht="15.6" x14ac:dyDescent="0.3">
      <c r="N305" s="123">
        <v>45777</v>
      </c>
      <c r="O305" s="124">
        <v>1596</v>
      </c>
      <c r="P305" s="124">
        <v>237</v>
      </c>
      <c r="Q305" s="124">
        <v>1359</v>
      </c>
      <c r="R305" s="124">
        <v>10132854754</v>
      </c>
      <c r="S305" s="125">
        <v>5681134313</v>
      </c>
      <c r="T305" s="125">
        <v>4451720441</v>
      </c>
      <c r="U305" s="126">
        <v>37</v>
      </c>
      <c r="V305" s="126">
        <v>23</v>
      </c>
      <c r="W305" s="127">
        <v>2.3182957393483708E-2</v>
      </c>
      <c r="X305" s="127">
        <v>1.4411027568922305E-2</v>
      </c>
    </row>
    <row r="306" spans="14:24" ht="15.6" x14ac:dyDescent="0.3">
      <c r="N306" s="123">
        <v>45808</v>
      </c>
      <c r="O306" s="124">
        <v>1667</v>
      </c>
      <c r="P306" s="124">
        <v>241</v>
      </c>
      <c r="Q306" s="124">
        <v>1426</v>
      </c>
      <c r="R306" s="124">
        <v>10896908441</v>
      </c>
      <c r="S306" s="125">
        <v>6031466504</v>
      </c>
      <c r="T306" s="125">
        <v>4865441937</v>
      </c>
      <c r="U306" s="126">
        <v>29</v>
      </c>
      <c r="V306" s="126">
        <v>23</v>
      </c>
      <c r="W306" s="127">
        <v>1.7396520695860829E-2</v>
      </c>
      <c r="X306" s="127">
        <v>1.3797240551889621E-2</v>
      </c>
    </row>
    <row r="307" spans="14:24" ht="15.6" x14ac:dyDescent="0.3">
      <c r="N307" s="123">
        <v>45838</v>
      </c>
      <c r="O307" s="124">
        <v>1732</v>
      </c>
      <c r="P307" s="124">
        <v>247</v>
      </c>
      <c r="Q307" s="124">
        <v>1485</v>
      </c>
      <c r="R307" s="124">
        <v>11363523619</v>
      </c>
      <c r="S307" s="125">
        <v>6479108478</v>
      </c>
      <c r="T307" s="125">
        <v>4884415141</v>
      </c>
      <c r="U307" s="126">
        <v>39</v>
      </c>
      <c r="V307" s="126">
        <v>25</v>
      </c>
      <c r="W307" s="127">
        <v>2.2517321016166283E-2</v>
      </c>
      <c r="X307" s="127">
        <v>1.4434180138568129E-2</v>
      </c>
    </row>
    <row r="308" spans="14:24" ht="15.6" x14ac:dyDescent="0.3">
      <c r="N308" s="123">
        <v>45869</v>
      </c>
      <c r="O308" s="124">
        <v>1630</v>
      </c>
      <c r="P308" s="124">
        <v>260</v>
      </c>
      <c r="Q308" s="124">
        <v>1370</v>
      </c>
      <c r="R308" s="124">
        <v>11659392876</v>
      </c>
      <c r="S308" s="125">
        <v>7084482682</v>
      </c>
      <c r="T308" s="125">
        <v>4574910194</v>
      </c>
      <c r="U308" s="126">
        <v>44</v>
      </c>
      <c r="V308" s="126">
        <v>20</v>
      </c>
      <c r="W308" s="127">
        <v>2.6993865030674847E-2</v>
      </c>
      <c r="X308" s="127">
        <v>1.2269938650306749E-2</v>
      </c>
    </row>
    <row r="309" spans="14:24" ht="15.6" x14ac:dyDescent="0.3">
      <c r="N309" s="123">
        <v>45900</v>
      </c>
      <c r="O309" s="124">
        <v>1633</v>
      </c>
      <c r="P309" s="124">
        <v>237</v>
      </c>
      <c r="Q309" s="124">
        <v>1396</v>
      </c>
      <c r="R309" s="124">
        <v>11966277779</v>
      </c>
      <c r="S309" s="125">
        <v>7223205158</v>
      </c>
      <c r="T309" s="125">
        <v>4743072621</v>
      </c>
      <c r="U309" s="126">
        <v>28</v>
      </c>
      <c r="V309" s="126">
        <v>21</v>
      </c>
      <c r="W309" s="127">
        <v>1.7146356399265157E-2</v>
      </c>
      <c r="X309" s="127">
        <v>1.2859767299448868E-2</v>
      </c>
    </row>
    <row r="310" spans="14:24" ht="15.6" x14ac:dyDescent="0.3">
      <c r="N310" s="123">
        <v>45930</v>
      </c>
      <c r="O310" s="124">
        <v>1637</v>
      </c>
      <c r="P310" s="124">
        <v>268</v>
      </c>
      <c r="Q310" s="124">
        <v>1369</v>
      </c>
      <c r="R310" s="124">
        <v>12254316975</v>
      </c>
      <c r="S310" s="125">
        <v>7292249901</v>
      </c>
      <c r="T310" s="125">
        <v>4962067074</v>
      </c>
      <c r="U310" s="126">
        <v>31</v>
      </c>
      <c r="V310" s="126">
        <v>22</v>
      </c>
      <c r="W310" s="127">
        <v>1.8937080024434942E-2</v>
      </c>
      <c r="X310" s="127">
        <v>1.3439218081857055E-2</v>
      </c>
    </row>
    <row r="311" spans="14:24" ht="15.6" x14ac:dyDescent="0.3">
      <c r="N311" s="123">
        <v>45961</v>
      </c>
      <c r="O311" s="124">
        <v>1640</v>
      </c>
      <c r="P311" s="124">
        <v>239</v>
      </c>
      <c r="Q311" s="124">
        <v>1401</v>
      </c>
      <c r="R311" s="124">
        <v>13474934358</v>
      </c>
      <c r="S311" s="125">
        <v>8087096716</v>
      </c>
      <c r="T311" s="125">
        <v>5387837642</v>
      </c>
      <c r="U311" s="126">
        <v>23</v>
      </c>
      <c r="V311" s="126">
        <v>10</v>
      </c>
      <c r="W311" s="127">
        <v>1.4024390243902439E-2</v>
      </c>
      <c r="X311" s="127">
        <v>6.0975609756097563E-3</v>
      </c>
    </row>
    <row r="312" spans="14:24" ht="15.6" x14ac:dyDescent="0.3">
      <c r="N312" s="123"/>
      <c r="O312" s="171">
        <f>SUM($O$2:$O311)</f>
        <v>334595</v>
      </c>
      <c r="P312" s="124" t="s">
        <v>95</v>
      </c>
      <c r="Q312" s="124" t="s">
        <v>95</v>
      </c>
      <c r="R312" s="125" t="s">
        <v>95</v>
      </c>
      <c r="S312" s="125" t="s">
        <v>95</v>
      </c>
      <c r="T312" s="125" t="s">
        <v>95</v>
      </c>
      <c r="U312" s="126" t="s">
        <v>95</v>
      </c>
      <c r="V312" s="126" t="s">
        <v>95</v>
      </c>
      <c r="W312" s="127" t="s">
        <v>95</v>
      </c>
      <c r="X312" s="127" t="s">
        <v>95</v>
      </c>
    </row>
    <row r="313" spans="14:24" ht="15.6" x14ac:dyDescent="0.3">
      <c r="N313" s="123">
        <v>42643</v>
      </c>
      <c r="O313" s="124" t="s">
        <v>95</v>
      </c>
      <c r="P313" s="124" t="s">
        <v>95</v>
      </c>
      <c r="Q313" s="124" t="s">
        <v>95</v>
      </c>
      <c r="R313" s="125" t="s">
        <v>95</v>
      </c>
      <c r="S313" s="125" t="s">
        <v>95</v>
      </c>
      <c r="T313" s="125" t="s">
        <v>95</v>
      </c>
      <c r="U313" s="126" t="s">
        <v>95</v>
      </c>
      <c r="V313" s="126" t="s">
        <v>95</v>
      </c>
      <c r="W313" s="127" t="s">
        <v>95</v>
      </c>
      <c r="X313" s="127" t="s">
        <v>95</v>
      </c>
    </row>
    <row r="314" spans="14:24" ht="15.6" x14ac:dyDescent="0.3">
      <c r="N314" s="123">
        <v>42674</v>
      </c>
      <c r="O314" s="124" t="s">
        <v>95</v>
      </c>
      <c r="P314" s="124" t="s">
        <v>95</v>
      </c>
      <c r="Q314" s="124" t="s">
        <v>95</v>
      </c>
      <c r="R314" s="125" t="s">
        <v>95</v>
      </c>
      <c r="S314" s="125" t="s">
        <v>95</v>
      </c>
      <c r="T314" s="125" t="s">
        <v>95</v>
      </c>
      <c r="U314" s="126" t="s">
        <v>95</v>
      </c>
      <c r="V314" s="126" t="s">
        <v>95</v>
      </c>
      <c r="W314" s="127" t="s">
        <v>95</v>
      </c>
      <c r="X314" s="127" t="s">
        <v>95</v>
      </c>
    </row>
    <row r="315" spans="14:24" ht="15.6" x14ac:dyDescent="0.3">
      <c r="N315" s="172"/>
      <c r="O315" s="173" t="s">
        <v>138</v>
      </c>
      <c r="P315" s="173" t="s">
        <v>139</v>
      </c>
      <c r="Q315" s="173" t="s">
        <v>140</v>
      </c>
      <c r="R315" s="174" t="s">
        <v>141</v>
      </c>
      <c r="S315" s="174" t="s">
        <v>139</v>
      </c>
      <c r="T315" s="174" t="s">
        <v>140</v>
      </c>
      <c r="U315" s="175" t="s">
        <v>95</v>
      </c>
      <c r="V315" s="175" t="s">
        <v>95</v>
      </c>
      <c r="W315" s="127" t="s">
        <v>95</v>
      </c>
      <c r="X315" s="127" t="s">
        <v>95</v>
      </c>
    </row>
    <row r="316" spans="14:24" ht="15.6" x14ac:dyDescent="0.3">
      <c r="N316" s="172">
        <v>42704</v>
      </c>
      <c r="O316" s="173" t="s">
        <v>95</v>
      </c>
      <c r="P316" s="173" t="s">
        <v>95</v>
      </c>
      <c r="Q316" s="173" t="s">
        <v>95</v>
      </c>
      <c r="R316" s="174" t="s">
        <v>95</v>
      </c>
      <c r="S316" s="174" t="s">
        <v>95</v>
      </c>
      <c r="T316" s="174" t="s">
        <v>95</v>
      </c>
      <c r="U316" s="175" t="s">
        <v>95</v>
      </c>
      <c r="V316" s="175" t="s">
        <v>95</v>
      </c>
      <c r="W316" s="127" t="s">
        <v>95</v>
      </c>
      <c r="X316" s="127" t="s">
        <v>95</v>
      </c>
    </row>
    <row r="317" spans="14:24" ht="15.6" x14ac:dyDescent="0.3">
      <c r="N317" s="176" t="s">
        <v>142</v>
      </c>
      <c r="O317" s="171">
        <f>SUM(O288:O299)</f>
        <v>16149</v>
      </c>
      <c r="P317" s="171">
        <f t="shared" ref="P317:S317" si="0">SUM(P288:P299)</f>
        <v>2326</v>
      </c>
      <c r="Q317" s="171">
        <f t="shared" si="0"/>
        <v>13823</v>
      </c>
      <c r="R317" s="171">
        <f>SUM(R288:R299)</f>
        <v>108962317258</v>
      </c>
      <c r="S317" s="171">
        <f t="shared" si="0"/>
        <v>63215229022</v>
      </c>
      <c r="T317" s="171">
        <f>SUM(T288:T299)</f>
        <v>45747088236</v>
      </c>
      <c r="U317" s="171">
        <f>SUM(U288:U299)</f>
        <v>330</v>
      </c>
      <c r="V317" s="171">
        <f>SUM(V288:V299)</f>
        <v>197</v>
      </c>
      <c r="W317" s="127" t="s">
        <v>95</v>
      </c>
      <c r="X317" s="127" t="s">
        <v>95</v>
      </c>
    </row>
    <row r="318" spans="14:24" ht="15.6" x14ac:dyDescent="0.3">
      <c r="N318" s="176" t="s">
        <v>143</v>
      </c>
      <c r="O318" s="171">
        <f>SUM(O300:O311)</f>
        <v>19254</v>
      </c>
      <c r="P318" s="171">
        <f t="shared" ref="P318:V318" si="1">SUM(P300:P311)</f>
        <v>2965</v>
      </c>
      <c r="Q318" s="171">
        <f t="shared" si="1"/>
        <v>16289</v>
      </c>
      <c r="R318" s="171">
        <f>SUM(R300:R311)</f>
        <v>138256800774</v>
      </c>
      <c r="S318" s="171">
        <f t="shared" si="1"/>
        <v>81670930733</v>
      </c>
      <c r="T318" s="171">
        <f t="shared" si="1"/>
        <v>56585870041</v>
      </c>
      <c r="U318" s="171">
        <f t="shared" si="1"/>
        <v>395</v>
      </c>
      <c r="V318" s="171">
        <f t="shared" si="1"/>
        <v>239</v>
      </c>
      <c r="W318" s="127" t="s">
        <v>95</v>
      </c>
      <c r="X318" s="127" t="s">
        <v>95</v>
      </c>
    </row>
    <row r="319" spans="14:24" ht="15.6" x14ac:dyDescent="0.3">
      <c r="N319" s="176" t="s">
        <v>144</v>
      </c>
      <c r="O319" s="177">
        <f>O318/O317-1</f>
        <v>0.19227196730447704</v>
      </c>
      <c r="P319" s="177">
        <f>P318/P317-1</f>
        <v>0.27472055030094578</v>
      </c>
      <c r="Q319" s="177">
        <f t="shared" ref="Q319:V319" si="2">Q318/Q317-1</f>
        <v>0.17839832163784997</v>
      </c>
      <c r="R319" s="177">
        <f>R318/R317-1</f>
        <v>0.26884967439373364</v>
      </c>
      <c r="S319" s="177">
        <f t="shared" si="2"/>
        <v>0.29195024674476922</v>
      </c>
      <c r="T319" s="177">
        <f t="shared" si="2"/>
        <v>0.23692834282883557</v>
      </c>
      <c r="U319" s="177">
        <f t="shared" si="2"/>
        <v>0.19696969696969702</v>
      </c>
      <c r="V319" s="177">
        <f t="shared" si="2"/>
        <v>0.21319796954314718</v>
      </c>
      <c r="W319" s="127" t="s">
        <v>95</v>
      </c>
      <c r="X319" s="127" t="s">
        <v>95</v>
      </c>
    </row>
    <row r="320" spans="14:24" ht="15.6" x14ac:dyDescent="0.3">
      <c r="N320" s="176" t="s">
        <v>145</v>
      </c>
      <c r="O320" s="173">
        <f>SUM(O$170:O263)</f>
        <v>138758</v>
      </c>
      <c r="P320" s="173">
        <f>SUM(P$170:P263)</f>
        <v>26375</v>
      </c>
      <c r="Q320" s="173">
        <f>SUM(Q$170:Q263)</f>
        <v>112383</v>
      </c>
      <c r="R320" s="173">
        <f>SUM(R$170:R263)</f>
        <v>1070945479164</v>
      </c>
      <c r="S320" s="173">
        <f>SUM(S$170:S263)</f>
        <v>753380989472</v>
      </c>
      <c r="T320" s="173">
        <f>SUM(T$170:T263)</f>
        <v>317564489692</v>
      </c>
      <c r="U320" s="173">
        <f>SUM(U$170:U263)</f>
        <v>4365</v>
      </c>
      <c r="V320" s="173">
        <f>SUM(V$170:V263)</f>
        <v>1462</v>
      </c>
      <c r="W320" s="127" t="s">
        <v>95</v>
      </c>
      <c r="X320" s="127" t="s">
        <v>95</v>
      </c>
    </row>
    <row r="321" spans="14:24" ht="15.6" x14ac:dyDescent="0.3">
      <c r="N321" s="176" t="s">
        <v>146</v>
      </c>
      <c r="O321" s="173">
        <f>SUM(O$182:O275)</f>
        <v>147654</v>
      </c>
      <c r="P321" s="173">
        <f>SUM(P$182:P275)</f>
        <v>27893</v>
      </c>
      <c r="Q321" s="173">
        <f>SUM(Q$182:Q275)</f>
        <v>119761</v>
      </c>
      <c r="R321" s="173">
        <f>SUM(R$182:R275)</f>
        <v>1197749237581</v>
      </c>
      <c r="S321" s="173">
        <f>SUM(S$182:S275)</f>
        <v>830630895557</v>
      </c>
      <c r="T321" s="173">
        <f>SUM(T$182:T275)</f>
        <v>367118342024</v>
      </c>
      <c r="U321" s="173">
        <f>SUM(U$182:U275)</f>
        <v>3228</v>
      </c>
      <c r="V321" s="173">
        <f>SUM(V$182:V275)</f>
        <v>1233</v>
      </c>
      <c r="W321" s="127" t="s">
        <v>95</v>
      </c>
      <c r="X321" s="127" t="s">
        <v>95</v>
      </c>
    </row>
    <row r="322" spans="14:24" ht="15.6" x14ac:dyDescent="0.3">
      <c r="N322" s="176" t="s">
        <v>147</v>
      </c>
      <c r="O322" s="173">
        <f>SUM(O$194:O287)</f>
        <v>145058</v>
      </c>
      <c r="P322" s="173">
        <f>SUM(P$194:P287)</f>
        <v>26865</v>
      </c>
      <c r="Q322" s="173">
        <f>SUM(Q$194:Q287)</f>
        <v>118193</v>
      </c>
      <c r="R322" s="173">
        <f>SUM(R$194:R287)</f>
        <v>1173835074874</v>
      </c>
      <c r="S322" s="173">
        <f>SUM(S$194:S287)</f>
        <v>800058722166</v>
      </c>
      <c r="T322" s="173">
        <f>SUM(T$194:T287)</f>
        <v>373776352708</v>
      </c>
      <c r="U322" s="173">
        <f>SUM(U$194:U287)</f>
        <v>2454</v>
      </c>
      <c r="V322" s="173">
        <f>SUM(V$194:V287)</f>
        <v>1101</v>
      </c>
      <c r="W322" s="127" t="s">
        <v>95</v>
      </c>
      <c r="X322" s="127" t="s">
        <v>95</v>
      </c>
    </row>
    <row r="323" spans="14:24" ht="15.6" x14ac:dyDescent="0.3">
      <c r="N323" s="176" t="s">
        <v>148</v>
      </c>
      <c r="O323" s="173">
        <f>SUM(O$206:O299)</f>
        <v>141975</v>
      </c>
      <c r="P323" s="173">
        <f>SUM(P$206:P299)</f>
        <v>25718</v>
      </c>
      <c r="Q323" s="173">
        <f>SUM(Q$206:Q299)</f>
        <v>116257</v>
      </c>
      <c r="R323" s="173">
        <f>SUM(R$206:R299)</f>
        <v>1150316539792</v>
      </c>
      <c r="S323" s="173">
        <f>SUM(S$206:S299)</f>
        <v>767775793752</v>
      </c>
      <c r="T323" s="173">
        <f>SUM(T$206:T299)</f>
        <v>382540746040</v>
      </c>
      <c r="U323" s="173">
        <f>SUM(U$206:U299)</f>
        <v>2068</v>
      </c>
      <c r="V323" s="173">
        <f>SUM(V$206:V299)</f>
        <v>1084</v>
      </c>
      <c r="W323" s="127" t="s">
        <v>95</v>
      </c>
      <c r="X323" s="127" t="s">
        <v>95</v>
      </c>
    </row>
    <row r="324" spans="14:24" ht="15.6" x14ac:dyDescent="0.3">
      <c r="N324" s="176" t="s">
        <v>149</v>
      </c>
      <c r="O324" s="173">
        <f>SUM(O$218:O311)</f>
        <v>146500</v>
      </c>
      <c r="P324" s="173">
        <f>SUM(P$218:P311)</f>
        <v>25236</v>
      </c>
      <c r="Q324" s="173">
        <f>SUM(Q$218:Q311)</f>
        <v>121264</v>
      </c>
      <c r="R324" s="173">
        <f>SUM(R$218:R311)</f>
        <v>1157141747453</v>
      </c>
      <c r="S324" s="173">
        <f>SUM(S$218:S311)</f>
        <v>754146793183</v>
      </c>
      <c r="T324" s="173">
        <f>SUM(T$218:T311)</f>
        <v>402994954270</v>
      </c>
      <c r="U324" s="173">
        <f>SUM(U$218:U311)</f>
        <v>2218</v>
      </c>
      <c r="V324" s="173">
        <f>SUM(V$218:V311)</f>
        <v>1146</v>
      </c>
      <c r="W324" s="127" t="s">
        <v>95</v>
      </c>
      <c r="X324" s="127" t="s">
        <v>95</v>
      </c>
    </row>
    <row r="325" spans="14:24" ht="15.6" x14ac:dyDescent="0.3">
      <c r="N325" s="172" t="s">
        <v>150</v>
      </c>
      <c r="O325" s="178">
        <f>O324/O323-1</f>
        <v>3.1871808416974901E-2</v>
      </c>
      <c r="P325" s="178">
        <f t="shared" ref="P325:V325" si="3">P324/P323-1</f>
        <v>-1.8741737304611594E-2</v>
      </c>
      <c r="Q325" s="178">
        <f t="shared" si="3"/>
        <v>4.3068374377456919E-2</v>
      </c>
      <c r="R325" s="178">
        <f t="shared" si="3"/>
        <v>5.9333300225641317E-3</v>
      </c>
      <c r="S325" s="178">
        <f>S324/S323-1</f>
        <v>-1.7751276713735886E-2</v>
      </c>
      <c r="T325" s="178">
        <f t="shared" si="3"/>
        <v>5.3469358340879181E-2</v>
      </c>
      <c r="U325" s="178">
        <f t="shared" si="3"/>
        <v>7.2533849129593708E-2</v>
      </c>
      <c r="V325" s="178">
        <f t="shared" si="3"/>
        <v>5.719557195571956E-2</v>
      </c>
      <c r="W325" s="127" t="s">
        <v>95</v>
      </c>
      <c r="X325" s="127" t="s">
        <v>95</v>
      </c>
    </row>
    <row r="326" spans="14:24" ht="15.6" x14ac:dyDescent="0.3">
      <c r="N326" s="123">
        <v>46418</v>
      </c>
      <c r="O326" s="124" t="s">
        <v>95</v>
      </c>
      <c r="P326" s="124" t="s">
        <v>95</v>
      </c>
      <c r="Q326" s="124" t="s">
        <v>95</v>
      </c>
      <c r="R326" s="124" t="s">
        <v>95</v>
      </c>
      <c r="S326" s="125" t="s">
        <v>95</v>
      </c>
      <c r="T326" s="125" t="s">
        <v>95</v>
      </c>
      <c r="U326" s="126" t="s">
        <v>95</v>
      </c>
      <c r="V326" s="126" t="s">
        <v>95</v>
      </c>
      <c r="W326" s="127" t="s">
        <v>95</v>
      </c>
      <c r="X326" s="127" t="s">
        <v>95</v>
      </c>
    </row>
    <row r="327" spans="14:24" ht="15.6" x14ac:dyDescent="0.3">
      <c r="N327" s="123">
        <v>46446</v>
      </c>
      <c r="O327" s="124" t="s">
        <v>95</v>
      </c>
      <c r="P327" s="124" t="s">
        <v>95</v>
      </c>
      <c r="Q327" s="124" t="s">
        <v>95</v>
      </c>
      <c r="R327" s="124" t="s">
        <v>95</v>
      </c>
      <c r="S327" s="125" t="s">
        <v>95</v>
      </c>
      <c r="T327" s="125" t="s">
        <v>95</v>
      </c>
      <c r="U327" s="126" t="s">
        <v>95</v>
      </c>
      <c r="V327" s="126" t="s">
        <v>95</v>
      </c>
      <c r="W327" s="127" t="s">
        <v>95</v>
      </c>
      <c r="X327" s="127" t="s">
        <v>95</v>
      </c>
    </row>
    <row r="328" spans="14:24" ht="15.6" x14ac:dyDescent="0.3">
      <c r="N328" s="123">
        <v>46477</v>
      </c>
      <c r="O328" s="124" t="s">
        <v>95</v>
      </c>
      <c r="P328" s="124" t="s">
        <v>95</v>
      </c>
      <c r="Q328" s="124" t="s">
        <v>95</v>
      </c>
      <c r="R328" s="124" t="s">
        <v>95</v>
      </c>
      <c r="S328" s="125" t="s">
        <v>95</v>
      </c>
      <c r="T328" s="125" t="s">
        <v>95</v>
      </c>
      <c r="U328" s="126" t="s">
        <v>95</v>
      </c>
      <c r="V328" s="126" t="s">
        <v>95</v>
      </c>
      <c r="W328" s="127" t="s">
        <v>95</v>
      </c>
      <c r="X328" s="127" t="s">
        <v>95</v>
      </c>
    </row>
    <row r="329" spans="14:24" ht="15.6" x14ac:dyDescent="0.3">
      <c r="N329" s="123">
        <v>46507</v>
      </c>
      <c r="O329" s="124" t="s">
        <v>95</v>
      </c>
      <c r="P329" s="124" t="s">
        <v>95</v>
      </c>
      <c r="Q329" s="124" t="s">
        <v>95</v>
      </c>
      <c r="R329" s="124" t="s">
        <v>95</v>
      </c>
      <c r="S329" s="125" t="s">
        <v>95</v>
      </c>
      <c r="T329" s="125" t="s">
        <v>95</v>
      </c>
      <c r="U329" s="126" t="s">
        <v>95</v>
      </c>
      <c r="V329" s="126" t="s">
        <v>95</v>
      </c>
      <c r="W329" s="127" t="s">
        <v>95</v>
      </c>
      <c r="X329" s="127" t="s">
        <v>95</v>
      </c>
    </row>
    <row r="330" spans="14:24" ht="15.6" x14ac:dyDescent="0.3">
      <c r="N330" s="123">
        <v>46538</v>
      </c>
      <c r="O330" s="124" t="s">
        <v>95</v>
      </c>
      <c r="P330" s="124" t="s">
        <v>95</v>
      </c>
      <c r="Q330" s="124" t="s">
        <v>95</v>
      </c>
      <c r="R330" s="124" t="s">
        <v>95</v>
      </c>
      <c r="S330" s="125" t="s">
        <v>95</v>
      </c>
      <c r="T330" s="125" t="s">
        <v>95</v>
      </c>
      <c r="U330" s="126" t="s">
        <v>95</v>
      </c>
      <c r="V330" s="126" t="s">
        <v>95</v>
      </c>
      <c r="W330" s="127" t="s">
        <v>95</v>
      </c>
      <c r="X330" s="127" t="s">
        <v>95</v>
      </c>
    </row>
    <row r="331" spans="14:24" ht="15.6" x14ac:dyDescent="0.3">
      <c r="N331" s="123">
        <v>46568</v>
      </c>
      <c r="O331" s="124" t="s">
        <v>95</v>
      </c>
      <c r="P331" s="124" t="s">
        <v>95</v>
      </c>
      <c r="Q331" s="124" t="s">
        <v>95</v>
      </c>
      <c r="R331" s="124" t="s">
        <v>95</v>
      </c>
      <c r="S331" s="125" t="s">
        <v>95</v>
      </c>
      <c r="T331" s="125" t="s">
        <v>95</v>
      </c>
      <c r="U331" s="126" t="s">
        <v>95</v>
      </c>
      <c r="V331" s="126" t="s">
        <v>95</v>
      </c>
      <c r="W331" s="127" t="s">
        <v>95</v>
      </c>
      <c r="X331" s="127" t="s">
        <v>95</v>
      </c>
    </row>
    <row r="332" spans="14:24" ht="15.6" x14ac:dyDescent="0.3">
      <c r="N332" s="123">
        <v>46599</v>
      </c>
      <c r="O332" s="124" t="s">
        <v>95</v>
      </c>
      <c r="P332" s="124" t="s">
        <v>95</v>
      </c>
      <c r="Q332" s="124" t="s">
        <v>95</v>
      </c>
      <c r="R332" s="124" t="s">
        <v>95</v>
      </c>
      <c r="S332" s="125" t="s">
        <v>95</v>
      </c>
      <c r="T332" s="125" t="s">
        <v>95</v>
      </c>
      <c r="U332" s="126" t="s">
        <v>95</v>
      </c>
      <c r="V332" s="126" t="s">
        <v>95</v>
      </c>
      <c r="W332" s="127" t="s">
        <v>95</v>
      </c>
      <c r="X332" s="127" t="s">
        <v>95</v>
      </c>
    </row>
    <row r="333" spans="14:24" ht="15.6" x14ac:dyDescent="0.3">
      <c r="N333" s="123">
        <v>46630</v>
      </c>
      <c r="O333" s="124" t="s">
        <v>95</v>
      </c>
      <c r="P333" s="124" t="s">
        <v>95</v>
      </c>
      <c r="Q333" s="124" t="s">
        <v>95</v>
      </c>
      <c r="R333" s="124" t="s">
        <v>95</v>
      </c>
      <c r="S333" s="125" t="s">
        <v>95</v>
      </c>
      <c r="T333" s="125" t="s">
        <v>95</v>
      </c>
      <c r="U333" s="126" t="s">
        <v>95</v>
      </c>
      <c r="V333" s="126" t="s">
        <v>95</v>
      </c>
      <c r="W333" s="127" t="s">
        <v>95</v>
      </c>
      <c r="X333" s="127" t="s">
        <v>95</v>
      </c>
    </row>
    <row r="334" spans="14:24" ht="15.6" x14ac:dyDescent="0.3">
      <c r="N334" s="123">
        <v>46660</v>
      </c>
      <c r="O334" s="124" t="s">
        <v>95</v>
      </c>
      <c r="P334" s="124" t="s">
        <v>95</v>
      </c>
      <c r="Q334" s="124" t="s">
        <v>95</v>
      </c>
      <c r="R334" s="124" t="s">
        <v>95</v>
      </c>
      <c r="S334" s="125" t="s">
        <v>95</v>
      </c>
      <c r="T334" s="125" t="s">
        <v>95</v>
      </c>
      <c r="U334" s="126" t="s">
        <v>95</v>
      </c>
      <c r="V334" s="126" t="s">
        <v>95</v>
      </c>
      <c r="W334" s="127" t="s">
        <v>95</v>
      </c>
      <c r="X334" s="127" t="s">
        <v>95</v>
      </c>
    </row>
    <row r="335" spans="14:24" ht="15.6" x14ac:dyDescent="0.3">
      <c r="N335" s="123">
        <v>46691</v>
      </c>
      <c r="O335" s="124" t="s">
        <v>95</v>
      </c>
      <c r="P335" s="124" t="s">
        <v>95</v>
      </c>
      <c r="Q335" s="124" t="s">
        <v>95</v>
      </c>
      <c r="R335" s="124" t="s">
        <v>95</v>
      </c>
      <c r="S335" s="125" t="s">
        <v>95</v>
      </c>
      <c r="T335" s="125" t="s">
        <v>95</v>
      </c>
      <c r="U335" s="126" t="s">
        <v>95</v>
      </c>
      <c r="V335" s="126" t="s">
        <v>95</v>
      </c>
      <c r="W335" s="127" t="s">
        <v>95</v>
      </c>
      <c r="X335" s="127" t="s">
        <v>95</v>
      </c>
    </row>
    <row r="336" spans="14:24" ht="15.6" x14ac:dyDescent="0.3">
      <c r="N336" s="123">
        <v>46721</v>
      </c>
      <c r="O336" s="124" t="s">
        <v>95</v>
      </c>
      <c r="P336" s="124" t="s">
        <v>95</v>
      </c>
      <c r="Q336" s="124" t="s">
        <v>95</v>
      </c>
      <c r="R336" s="124" t="s">
        <v>95</v>
      </c>
      <c r="S336" s="125" t="s">
        <v>95</v>
      </c>
      <c r="T336" s="125" t="s">
        <v>95</v>
      </c>
      <c r="U336" s="126" t="s">
        <v>95</v>
      </c>
      <c r="V336" s="126" t="s">
        <v>95</v>
      </c>
      <c r="W336" s="127" t="s">
        <v>95</v>
      </c>
      <c r="X336" s="127" t="s">
        <v>95</v>
      </c>
    </row>
    <row r="337" spans="14:24" ht="15.6" x14ac:dyDescent="0.3">
      <c r="N337" s="123">
        <v>46752</v>
      </c>
      <c r="O337" s="124" t="s">
        <v>95</v>
      </c>
      <c r="P337" s="124" t="s">
        <v>95</v>
      </c>
      <c r="Q337" s="124" t="s">
        <v>95</v>
      </c>
      <c r="R337" s="124" t="s">
        <v>95</v>
      </c>
      <c r="S337" s="125" t="s">
        <v>95</v>
      </c>
      <c r="T337" s="125" t="s">
        <v>95</v>
      </c>
      <c r="U337" s="126" t="s">
        <v>95</v>
      </c>
      <c r="V337" s="126" t="s">
        <v>95</v>
      </c>
      <c r="W337" s="127" t="s">
        <v>95</v>
      </c>
      <c r="X337" s="127" t="s">
        <v>95</v>
      </c>
    </row>
    <row r="338" spans="14:24" ht="15.6" x14ac:dyDescent="0.3">
      <c r="N338" s="123">
        <v>46783</v>
      </c>
      <c r="O338" s="124" t="s">
        <v>95</v>
      </c>
      <c r="P338" s="124" t="s">
        <v>95</v>
      </c>
      <c r="Q338" s="124" t="s">
        <v>95</v>
      </c>
      <c r="R338" s="124" t="s">
        <v>95</v>
      </c>
      <c r="S338" s="125" t="s">
        <v>95</v>
      </c>
      <c r="T338" s="125" t="s">
        <v>95</v>
      </c>
      <c r="U338" s="126" t="s">
        <v>95</v>
      </c>
      <c r="V338" s="126" t="s">
        <v>95</v>
      </c>
      <c r="W338" s="127" t="s">
        <v>95</v>
      </c>
      <c r="X338" s="127" t="s">
        <v>95</v>
      </c>
    </row>
    <row r="339" spans="14:24" ht="15.6" x14ac:dyDescent="0.3">
      <c r="N339" s="123">
        <v>46812</v>
      </c>
      <c r="O339" s="124" t="s">
        <v>95</v>
      </c>
      <c r="P339" s="124" t="s">
        <v>95</v>
      </c>
      <c r="Q339" s="124" t="s">
        <v>95</v>
      </c>
      <c r="R339" s="124" t="s">
        <v>95</v>
      </c>
      <c r="S339" s="125" t="s">
        <v>95</v>
      </c>
      <c r="T339" s="125" t="s">
        <v>95</v>
      </c>
      <c r="U339" s="126" t="s">
        <v>95</v>
      </c>
      <c r="V339" s="126" t="s">
        <v>95</v>
      </c>
      <c r="W339" s="127" t="s">
        <v>95</v>
      </c>
      <c r="X339" s="127" t="s">
        <v>95</v>
      </c>
    </row>
    <row r="340" spans="14:24" ht="15.6" x14ac:dyDescent="0.3">
      <c r="N340" s="123">
        <v>46843</v>
      </c>
      <c r="O340" s="124" t="s">
        <v>95</v>
      </c>
      <c r="P340" s="124" t="s">
        <v>95</v>
      </c>
      <c r="Q340" s="124" t="s">
        <v>95</v>
      </c>
      <c r="R340" s="124" t="s">
        <v>95</v>
      </c>
      <c r="S340" s="125" t="s">
        <v>95</v>
      </c>
      <c r="T340" s="125" t="s">
        <v>95</v>
      </c>
      <c r="U340" s="126" t="s">
        <v>95</v>
      </c>
      <c r="V340" s="126" t="s">
        <v>95</v>
      </c>
      <c r="W340" s="127" t="s">
        <v>95</v>
      </c>
      <c r="X340" s="127" t="s">
        <v>95</v>
      </c>
    </row>
    <row r="341" spans="14:24" ht="15.6" x14ac:dyDescent="0.3">
      <c r="N341" s="123">
        <v>46873</v>
      </c>
      <c r="O341" s="124" t="s">
        <v>95</v>
      </c>
      <c r="P341" s="124" t="s">
        <v>95</v>
      </c>
      <c r="Q341" s="124" t="s">
        <v>95</v>
      </c>
      <c r="R341" s="124" t="s">
        <v>95</v>
      </c>
      <c r="S341" s="125" t="s">
        <v>95</v>
      </c>
      <c r="T341" s="125" t="s">
        <v>95</v>
      </c>
      <c r="U341" s="126" t="s">
        <v>95</v>
      </c>
      <c r="V341" s="126" t="s">
        <v>95</v>
      </c>
      <c r="W341" s="127" t="s">
        <v>95</v>
      </c>
      <c r="X341" s="127" t="s">
        <v>95</v>
      </c>
    </row>
    <row r="342" spans="14:24" ht="15.6" x14ac:dyDescent="0.3">
      <c r="N342" s="123">
        <v>46904</v>
      </c>
      <c r="O342" s="124" t="s">
        <v>95</v>
      </c>
      <c r="P342" s="124" t="s">
        <v>95</v>
      </c>
      <c r="Q342" s="124" t="s">
        <v>95</v>
      </c>
      <c r="R342" s="124" t="s">
        <v>95</v>
      </c>
      <c r="S342" s="125" t="s">
        <v>95</v>
      </c>
      <c r="T342" s="125" t="s">
        <v>95</v>
      </c>
      <c r="U342" s="126" t="s">
        <v>95</v>
      </c>
      <c r="V342" s="126" t="s">
        <v>95</v>
      </c>
      <c r="W342" s="127" t="s">
        <v>95</v>
      </c>
      <c r="X342" s="127" t="s">
        <v>95</v>
      </c>
    </row>
    <row r="343" spans="14:24" ht="15.6" x14ac:dyDescent="0.3">
      <c r="N343" s="123">
        <v>46934</v>
      </c>
      <c r="O343" s="124" t="s">
        <v>95</v>
      </c>
      <c r="P343" s="124" t="s">
        <v>95</v>
      </c>
      <c r="Q343" s="124" t="s">
        <v>95</v>
      </c>
      <c r="R343" s="124" t="s">
        <v>95</v>
      </c>
      <c r="S343" s="125" t="s">
        <v>95</v>
      </c>
      <c r="T343" s="125" t="s">
        <v>95</v>
      </c>
      <c r="U343" s="126" t="s">
        <v>95</v>
      </c>
      <c r="V343" s="126" t="s">
        <v>95</v>
      </c>
      <c r="W343" s="127" t="s">
        <v>95</v>
      </c>
      <c r="X343" s="127" t="s">
        <v>95</v>
      </c>
    </row>
    <row r="344" spans="14:24" ht="15.6" x14ac:dyDescent="0.3">
      <c r="N344" s="123">
        <v>46965</v>
      </c>
      <c r="O344" s="124" t="s">
        <v>95</v>
      </c>
      <c r="P344" s="124" t="s">
        <v>95</v>
      </c>
      <c r="Q344" s="124" t="s">
        <v>95</v>
      </c>
      <c r="R344" s="124" t="s">
        <v>95</v>
      </c>
      <c r="S344" s="125" t="s">
        <v>95</v>
      </c>
      <c r="T344" s="125" t="s">
        <v>95</v>
      </c>
      <c r="U344" s="126" t="s">
        <v>95</v>
      </c>
      <c r="V344" s="126" t="s">
        <v>95</v>
      </c>
      <c r="W344" s="127" t="s">
        <v>95</v>
      </c>
      <c r="X344" s="127" t="s">
        <v>95</v>
      </c>
    </row>
    <row r="345" spans="14:24" ht="15.6" x14ac:dyDescent="0.3">
      <c r="N345" s="123">
        <v>46996</v>
      </c>
      <c r="O345" s="124" t="s">
        <v>95</v>
      </c>
      <c r="P345" s="124" t="s">
        <v>95</v>
      </c>
      <c r="Q345" s="124" t="s">
        <v>95</v>
      </c>
      <c r="R345" s="124" t="s">
        <v>95</v>
      </c>
      <c r="S345" s="125" t="s">
        <v>95</v>
      </c>
      <c r="T345" s="125" t="s">
        <v>95</v>
      </c>
      <c r="U345" s="126" t="s">
        <v>95</v>
      </c>
      <c r="V345" s="126" t="s">
        <v>95</v>
      </c>
      <c r="W345" s="127" t="s">
        <v>95</v>
      </c>
      <c r="X345" s="127" t="s">
        <v>95</v>
      </c>
    </row>
    <row r="346" spans="14:24" ht="15.6" x14ac:dyDescent="0.3">
      <c r="N346" s="123">
        <v>47026</v>
      </c>
      <c r="O346" s="124" t="s">
        <v>95</v>
      </c>
      <c r="P346" s="124" t="s">
        <v>95</v>
      </c>
      <c r="Q346" s="124" t="s">
        <v>95</v>
      </c>
      <c r="R346" s="124" t="s">
        <v>95</v>
      </c>
      <c r="S346" s="125" t="s">
        <v>95</v>
      </c>
      <c r="T346" s="125" t="s">
        <v>95</v>
      </c>
      <c r="U346" s="126" t="s">
        <v>95</v>
      </c>
      <c r="V346" s="126" t="s">
        <v>95</v>
      </c>
      <c r="W346" s="127" t="s">
        <v>95</v>
      </c>
      <c r="X346" s="127" t="s">
        <v>95</v>
      </c>
    </row>
    <row r="347" spans="14:24" ht="15.6" x14ac:dyDescent="0.3">
      <c r="N347" s="123">
        <v>47057</v>
      </c>
      <c r="O347" s="124" t="s">
        <v>95</v>
      </c>
      <c r="P347" s="124" t="s">
        <v>95</v>
      </c>
      <c r="Q347" s="124" t="s">
        <v>95</v>
      </c>
      <c r="R347" s="124" t="s">
        <v>95</v>
      </c>
      <c r="S347" s="125" t="s">
        <v>95</v>
      </c>
      <c r="T347" s="125" t="s">
        <v>95</v>
      </c>
      <c r="U347" s="126" t="s">
        <v>95</v>
      </c>
      <c r="V347" s="126" t="s">
        <v>95</v>
      </c>
      <c r="W347" s="127" t="s">
        <v>95</v>
      </c>
      <c r="X347" s="127" t="s">
        <v>95</v>
      </c>
    </row>
    <row r="348" spans="14:24" ht="15.6" x14ac:dyDescent="0.3">
      <c r="N348" s="123">
        <v>47087</v>
      </c>
      <c r="O348" s="124" t="s">
        <v>95</v>
      </c>
      <c r="P348" s="124" t="s">
        <v>95</v>
      </c>
      <c r="Q348" s="124" t="s">
        <v>95</v>
      </c>
      <c r="R348" s="124" t="s">
        <v>95</v>
      </c>
      <c r="S348" s="125" t="s">
        <v>95</v>
      </c>
      <c r="T348" s="125" t="s">
        <v>95</v>
      </c>
      <c r="U348" s="126" t="s">
        <v>95</v>
      </c>
      <c r="V348" s="126" t="s">
        <v>95</v>
      </c>
      <c r="W348" s="127" t="s">
        <v>95</v>
      </c>
      <c r="X348" s="127" t="s">
        <v>95</v>
      </c>
    </row>
    <row r="349" spans="14:24" ht="15.6" x14ac:dyDescent="0.3">
      <c r="N349" s="123">
        <v>47118</v>
      </c>
      <c r="O349" s="124" t="s">
        <v>95</v>
      </c>
      <c r="P349" s="124" t="s">
        <v>95</v>
      </c>
      <c r="Q349" s="124" t="s">
        <v>95</v>
      </c>
      <c r="R349" s="124" t="s">
        <v>95</v>
      </c>
      <c r="S349" s="125" t="s">
        <v>95</v>
      </c>
      <c r="T349" s="125" t="s">
        <v>95</v>
      </c>
      <c r="U349" s="126" t="s">
        <v>95</v>
      </c>
      <c r="V349" s="126" t="s">
        <v>95</v>
      </c>
      <c r="W349" s="127" t="s">
        <v>95</v>
      </c>
      <c r="X349" s="127" t="s">
        <v>95</v>
      </c>
    </row>
    <row r="350" spans="14:24" ht="15.6" x14ac:dyDescent="0.3">
      <c r="N350" s="123">
        <v>47149</v>
      </c>
      <c r="O350" s="124" t="s">
        <v>95</v>
      </c>
      <c r="P350" s="124" t="s">
        <v>95</v>
      </c>
      <c r="Q350" s="124" t="s">
        <v>95</v>
      </c>
      <c r="R350" s="124" t="s">
        <v>95</v>
      </c>
      <c r="S350" s="125" t="s">
        <v>95</v>
      </c>
      <c r="T350" s="125" t="s">
        <v>95</v>
      </c>
      <c r="U350" s="126" t="s">
        <v>95</v>
      </c>
      <c r="V350" s="126" t="s">
        <v>95</v>
      </c>
      <c r="W350" s="127" t="s">
        <v>95</v>
      </c>
      <c r="X350" s="127" t="s">
        <v>95</v>
      </c>
    </row>
    <row r="351" spans="14:24" ht="15.6" x14ac:dyDescent="0.3">
      <c r="N351" s="123">
        <v>47177</v>
      </c>
      <c r="O351" s="124" t="s">
        <v>95</v>
      </c>
      <c r="P351" s="124" t="s">
        <v>95</v>
      </c>
      <c r="Q351" s="124" t="s">
        <v>95</v>
      </c>
      <c r="R351" s="124" t="s">
        <v>95</v>
      </c>
      <c r="S351" s="125" t="s">
        <v>95</v>
      </c>
      <c r="T351" s="125" t="s">
        <v>95</v>
      </c>
      <c r="U351" s="126" t="s">
        <v>95</v>
      </c>
      <c r="V351" s="126" t="s">
        <v>95</v>
      </c>
      <c r="W351" s="127" t="s">
        <v>95</v>
      </c>
      <c r="X351" s="127" t="s">
        <v>95</v>
      </c>
    </row>
    <row r="352" spans="14:24" ht="15.6" x14ac:dyDescent="0.3">
      <c r="N352" s="123">
        <v>47208</v>
      </c>
      <c r="O352" s="124" t="s">
        <v>95</v>
      </c>
      <c r="P352" s="124" t="s">
        <v>95</v>
      </c>
      <c r="Q352" s="124" t="s">
        <v>95</v>
      </c>
      <c r="R352" s="124" t="s">
        <v>95</v>
      </c>
      <c r="S352" s="125" t="s">
        <v>95</v>
      </c>
      <c r="T352" s="125" t="s">
        <v>95</v>
      </c>
      <c r="U352" s="126" t="s">
        <v>95</v>
      </c>
      <c r="V352" s="126" t="s">
        <v>95</v>
      </c>
      <c r="W352" s="127" t="s">
        <v>95</v>
      </c>
      <c r="X352" s="127" t="s">
        <v>95</v>
      </c>
    </row>
    <row r="353" spans="14:24" ht="15.6" x14ac:dyDescent="0.3">
      <c r="N353" s="123">
        <v>47238</v>
      </c>
      <c r="O353" s="124" t="s">
        <v>95</v>
      </c>
      <c r="P353" s="124" t="s">
        <v>95</v>
      </c>
      <c r="Q353" s="124" t="s">
        <v>95</v>
      </c>
      <c r="R353" s="124" t="s">
        <v>95</v>
      </c>
      <c r="S353" s="125" t="s">
        <v>95</v>
      </c>
      <c r="T353" s="125" t="s">
        <v>95</v>
      </c>
      <c r="U353" s="126" t="s">
        <v>95</v>
      </c>
      <c r="V353" s="126" t="s">
        <v>95</v>
      </c>
      <c r="W353" s="127" t="s">
        <v>95</v>
      </c>
      <c r="X353" s="127" t="s">
        <v>95</v>
      </c>
    </row>
    <row r="354" spans="14:24" ht="15.6" x14ac:dyDescent="0.3">
      <c r="N354" s="123">
        <v>47269</v>
      </c>
      <c r="O354" s="124" t="s">
        <v>95</v>
      </c>
      <c r="P354" s="124" t="s">
        <v>95</v>
      </c>
      <c r="Q354" s="124" t="s">
        <v>95</v>
      </c>
      <c r="R354" s="124" t="s">
        <v>95</v>
      </c>
      <c r="S354" s="125" t="s">
        <v>95</v>
      </c>
      <c r="T354" s="125" t="s">
        <v>95</v>
      </c>
      <c r="U354" s="126" t="s">
        <v>95</v>
      </c>
      <c r="V354" s="126" t="s">
        <v>95</v>
      </c>
      <c r="W354" s="127" t="s">
        <v>95</v>
      </c>
      <c r="X354" s="127" t="s">
        <v>95</v>
      </c>
    </row>
    <row r="355" spans="14:24" ht="15.6" x14ac:dyDescent="0.3">
      <c r="N355" s="123">
        <v>47299</v>
      </c>
      <c r="O355" s="124" t="s">
        <v>95</v>
      </c>
      <c r="P355" s="124" t="s">
        <v>95</v>
      </c>
      <c r="Q355" s="124" t="s">
        <v>95</v>
      </c>
      <c r="R355" s="124" t="s">
        <v>95</v>
      </c>
      <c r="S355" s="125" t="s">
        <v>95</v>
      </c>
      <c r="T355" s="125" t="s">
        <v>95</v>
      </c>
      <c r="U355" s="126" t="s">
        <v>95</v>
      </c>
      <c r="V355" s="126" t="s">
        <v>95</v>
      </c>
      <c r="W355" s="127" t="s">
        <v>95</v>
      </c>
      <c r="X355" s="127" t="s">
        <v>95</v>
      </c>
    </row>
    <row r="356" spans="14:24" ht="15.6" x14ac:dyDescent="0.3">
      <c r="N356" s="123">
        <v>47330</v>
      </c>
      <c r="O356" s="124" t="s">
        <v>95</v>
      </c>
      <c r="P356" s="124" t="s">
        <v>95</v>
      </c>
      <c r="Q356" s="124" t="s">
        <v>95</v>
      </c>
      <c r="R356" s="124" t="s">
        <v>95</v>
      </c>
      <c r="S356" s="125" t="s">
        <v>95</v>
      </c>
      <c r="T356" s="125" t="s">
        <v>95</v>
      </c>
      <c r="U356" s="126" t="s">
        <v>95</v>
      </c>
      <c r="V356" s="126" t="s">
        <v>95</v>
      </c>
      <c r="W356" s="127" t="s">
        <v>95</v>
      </c>
      <c r="X356" s="127" t="s">
        <v>95</v>
      </c>
    </row>
    <row r="357" spans="14:24" ht="15.6" x14ac:dyDescent="0.3">
      <c r="N357" s="123">
        <v>47361</v>
      </c>
      <c r="O357" s="124" t="s">
        <v>95</v>
      </c>
      <c r="P357" s="124" t="s">
        <v>95</v>
      </c>
      <c r="Q357" s="124" t="s">
        <v>95</v>
      </c>
      <c r="R357" s="124" t="s">
        <v>95</v>
      </c>
      <c r="S357" s="125" t="s">
        <v>95</v>
      </c>
      <c r="T357" s="125" t="s">
        <v>95</v>
      </c>
      <c r="U357" s="126" t="s">
        <v>95</v>
      </c>
      <c r="V357" s="126" t="s">
        <v>95</v>
      </c>
      <c r="W357" s="127" t="s">
        <v>95</v>
      </c>
      <c r="X357" s="127" t="s">
        <v>95</v>
      </c>
    </row>
    <row r="358" spans="14:24" ht="15.6" x14ac:dyDescent="0.3">
      <c r="N358" s="123">
        <v>47391</v>
      </c>
      <c r="O358" s="124" t="s">
        <v>95</v>
      </c>
      <c r="P358" s="124" t="s">
        <v>95</v>
      </c>
      <c r="Q358" s="124" t="s">
        <v>95</v>
      </c>
      <c r="R358" s="124" t="s">
        <v>95</v>
      </c>
      <c r="S358" s="125" t="s">
        <v>95</v>
      </c>
      <c r="T358" s="125" t="s">
        <v>95</v>
      </c>
      <c r="U358" s="126" t="s">
        <v>95</v>
      </c>
      <c r="V358" s="126" t="s">
        <v>95</v>
      </c>
      <c r="W358" s="127" t="s">
        <v>95</v>
      </c>
      <c r="X358" s="127" t="s">
        <v>95</v>
      </c>
    </row>
    <row r="359" spans="14:24" ht="15.6" x14ac:dyDescent="0.3">
      <c r="N359" s="123">
        <v>47422</v>
      </c>
      <c r="O359" s="124" t="s">
        <v>95</v>
      </c>
      <c r="P359" s="124" t="s">
        <v>95</v>
      </c>
      <c r="Q359" s="124" t="s">
        <v>95</v>
      </c>
      <c r="R359" s="124" t="s">
        <v>95</v>
      </c>
      <c r="S359" s="125" t="s">
        <v>95</v>
      </c>
      <c r="T359" s="125" t="s">
        <v>95</v>
      </c>
      <c r="U359" s="126" t="s">
        <v>95</v>
      </c>
      <c r="V359" s="126" t="s">
        <v>95</v>
      </c>
      <c r="W359" s="127" t="s">
        <v>95</v>
      </c>
      <c r="X359" s="127" t="s">
        <v>95</v>
      </c>
    </row>
    <row r="360" spans="14:24" ht="15.6" x14ac:dyDescent="0.3">
      <c r="N360" s="123">
        <v>47452</v>
      </c>
      <c r="O360" s="124" t="s">
        <v>95</v>
      </c>
      <c r="P360" s="124" t="s">
        <v>95</v>
      </c>
      <c r="Q360" s="124" t="s">
        <v>95</v>
      </c>
      <c r="R360" s="124" t="s">
        <v>95</v>
      </c>
      <c r="S360" s="125" t="s">
        <v>95</v>
      </c>
      <c r="T360" s="125" t="s">
        <v>95</v>
      </c>
      <c r="U360" s="126" t="s">
        <v>95</v>
      </c>
      <c r="V360" s="126" t="s">
        <v>95</v>
      </c>
      <c r="W360" s="127" t="s">
        <v>95</v>
      </c>
      <c r="X360" s="127" t="s">
        <v>95</v>
      </c>
    </row>
    <row r="361" spans="14:24" ht="15.6" x14ac:dyDescent="0.3">
      <c r="N361" s="123">
        <v>47483</v>
      </c>
      <c r="O361" s="124" t="s">
        <v>95</v>
      </c>
      <c r="P361" s="124" t="s">
        <v>95</v>
      </c>
      <c r="Q361" s="124" t="s">
        <v>95</v>
      </c>
      <c r="R361" s="124" t="s">
        <v>95</v>
      </c>
      <c r="S361" s="125" t="s">
        <v>95</v>
      </c>
      <c r="T361" s="125" t="s">
        <v>95</v>
      </c>
      <c r="U361" s="126" t="s">
        <v>95</v>
      </c>
      <c r="V361" s="126" t="s">
        <v>95</v>
      </c>
      <c r="W361" s="127" t="s">
        <v>95</v>
      </c>
      <c r="X361" s="127" t="s">
        <v>95</v>
      </c>
    </row>
    <row r="362" spans="14:24" ht="15.6" x14ac:dyDescent="0.3">
      <c r="N362" s="123">
        <v>47514</v>
      </c>
      <c r="O362" s="124" t="s">
        <v>95</v>
      </c>
      <c r="P362" s="124" t="s">
        <v>95</v>
      </c>
      <c r="Q362" s="124" t="s">
        <v>95</v>
      </c>
      <c r="R362" s="124" t="s">
        <v>95</v>
      </c>
      <c r="S362" s="125" t="s">
        <v>95</v>
      </c>
      <c r="T362" s="125" t="s">
        <v>95</v>
      </c>
      <c r="U362" s="126" t="s">
        <v>95</v>
      </c>
      <c r="V362" s="126" t="s">
        <v>95</v>
      </c>
      <c r="W362" s="127" t="s">
        <v>95</v>
      </c>
      <c r="X362" s="127" t="s">
        <v>95</v>
      </c>
    </row>
    <row r="363" spans="14:24" ht="15.6" x14ac:dyDescent="0.3">
      <c r="N363" s="123">
        <v>47542</v>
      </c>
      <c r="O363" s="124" t="s">
        <v>95</v>
      </c>
      <c r="P363" s="124" t="s">
        <v>95</v>
      </c>
      <c r="Q363" s="124" t="s">
        <v>95</v>
      </c>
      <c r="R363" s="124" t="s">
        <v>95</v>
      </c>
      <c r="S363" s="125" t="s">
        <v>95</v>
      </c>
      <c r="T363" s="125" t="s">
        <v>95</v>
      </c>
      <c r="U363" s="126" t="s">
        <v>95</v>
      </c>
      <c r="V363" s="126" t="s">
        <v>95</v>
      </c>
      <c r="W363" s="127" t="s">
        <v>95</v>
      </c>
      <c r="X363" s="127" t="s">
        <v>95</v>
      </c>
    </row>
    <row r="364" spans="14:24" ht="15.6" x14ac:dyDescent="0.3">
      <c r="N364" s="123">
        <v>47573</v>
      </c>
      <c r="O364" s="124" t="s">
        <v>95</v>
      </c>
      <c r="P364" s="124" t="s">
        <v>95</v>
      </c>
      <c r="Q364" s="124" t="s">
        <v>95</v>
      </c>
      <c r="R364" s="124" t="s">
        <v>95</v>
      </c>
      <c r="S364" s="125" t="s">
        <v>95</v>
      </c>
      <c r="T364" s="125" t="s">
        <v>95</v>
      </c>
      <c r="U364" s="126" t="s">
        <v>95</v>
      </c>
      <c r="V364" s="126" t="s">
        <v>95</v>
      </c>
      <c r="W364" s="127" t="s">
        <v>95</v>
      </c>
      <c r="X364" s="127" t="s">
        <v>95</v>
      </c>
    </row>
    <row r="365" spans="14:24" ht="15.6" x14ac:dyDescent="0.3">
      <c r="N365" s="123">
        <v>47603</v>
      </c>
      <c r="O365" s="124" t="s">
        <v>95</v>
      </c>
      <c r="P365" s="124" t="s">
        <v>95</v>
      </c>
      <c r="Q365" s="124" t="s">
        <v>95</v>
      </c>
      <c r="R365" s="124" t="s">
        <v>95</v>
      </c>
      <c r="S365" s="125" t="s">
        <v>95</v>
      </c>
      <c r="T365" s="125" t="s">
        <v>95</v>
      </c>
      <c r="U365" s="126" t="s">
        <v>95</v>
      </c>
      <c r="V365" s="126" t="s">
        <v>95</v>
      </c>
      <c r="W365" s="127" t="s">
        <v>95</v>
      </c>
      <c r="X365" s="127" t="s">
        <v>95</v>
      </c>
    </row>
    <row r="366" spans="14:24" ht="15.6" x14ac:dyDescent="0.3">
      <c r="N366" s="123">
        <v>47634</v>
      </c>
      <c r="O366" s="124" t="s">
        <v>95</v>
      </c>
      <c r="P366" s="124" t="s">
        <v>95</v>
      </c>
      <c r="Q366" s="124" t="s">
        <v>95</v>
      </c>
      <c r="R366" s="124" t="s">
        <v>95</v>
      </c>
      <c r="S366" s="125" t="s">
        <v>95</v>
      </c>
      <c r="T366" s="125" t="s">
        <v>95</v>
      </c>
      <c r="U366" s="126" t="s">
        <v>95</v>
      </c>
      <c r="V366" s="126" t="s">
        <v>95</v>
      </c>
      <c r="W366" s="127" t="s">
        <v>95</v>
      </c>
      <c r="X366" s="127" t="s">
        <v>95</v>
      </c>
    </row>
    <row r="367" spans="14:24" ht="15.6" x14ac:dyDescent="0.3">
      <c r="N367" s="123">
        <v>47664</v>
      </c>
      <c r="O367" s="124" t="s">
        <v>95</v>
      </c>
      <c r="P367" s="124" t="s">
        <v>95</v>
      </c>
      <c r="Q367" s="124" t="s">
        <v>95</v>
      </c>
      <c r="R367" s="124" t="s">
        <v>95</v>
      </c>
      <c r="S367" s="125" t="s">
        <v>95</v>
      </c>
      <c r="T367" s="125" t="s">
        <v>95</v>
      </c>
      <c r="U367" s="126" t="s">
        <v>95</v>
      </c>
      <c r="V367" s="126" t="s">
        <v>95</v>
      </c>
      <c r="W367" s="127" t="s">
        <v>95</v>
      </c>
      <c r="X367" s="127" t="s">
        <v>95</v>
      </c>
    </row>
    <row r="368" spans="14:24" ht="15.6" x14ac:dyDescent="0.3">
      <c r="N368" s="123">
        <v>47695</v>
      </c>
      <c r="O368" s="124" t="s">
        <v>95</v>
      </c>
      <c r="P368" s="124" t="s">
        <v>95</v>
      </c>
      <c r="Q368" s="124" t="s">
        <v>95</v>
      </c>
      <c r="R368" s="124" t="s">
        <v>95</v>
      </c>
      <c r="S368" s="125" t="s">
        <v>95</v>
      </c>
      <c r="T368" s="125" t="s">
        <v>95</v>
      </c>
      <c r="U368" s="126" t="s">
        <v>95</v>
      </c>
      <c r="V368" s="126" t="s">
        <v>95</v>
      </c>
      <c r="W368" s="127" t="s">
        <v>95</v>
      </c>
      <c r="X368" s="127" t="s">
        <v>95</v>
      </c>
    </row>
    <row r="369" spans="14:24" ht="15.6" x14ac:dyDescent="0.3">
      <c r="N369" s="123">
        <v>47726</v>
      </c>
      <c r="O369" s="124" t="s">
        <v>95</v>
      </c>
      <c r="P369" s="124" t="s">
        <v>95</v>
      </c>
      <c r="Q369" s="124" t="s">
        <v>95</v>
      </c>
      <c r="R369" s="124" t="s">
        <v>95</v>
      </c>
      <c r="S369" s="125" t="s">
        <v>95</v>
      </c>
      <c r="T369" s="125" t="s">
        <v>95</v>
      </c>
      <c r="U369" s="126" t="s">
        <v>95</v>
      </c>
      <c r="V369" s="126" t="s">
        <v>95</v>
      </c>
      <c r="W369" s="127" t="s">
        <v>95</v>
      </c>
      <c r="X369" s="127" t="s">
        <v>95</v>
      </c>
    </row>
    <row r="370" spans="14:24" ht="15.6" x14ac:dyDescent="0.3">
      <c r="N370" s="123">
        <v>47756</v>
      </c>
      <c r="O370" s="124" t="s">
        <v>95</v>
      </c>
      <c r="P370" s="124" t="s">
        <v>95</v>
      </c>
      <c r="Q370" s="124" t="s">
        <v>95</v>
      </c>
      <c r="R370" s="124" t="s">
        <v>95</v>
      </c>
      <c r="S370" s="125" t="s">
        <v>95</v>
      </c>
      <c r="T370" s="125" t="s">
        <v>95</v>
      </c>
      <c r="U370" s="126" t="s">
        <v>95</v>
      </c>
      <c r="V370" s="126" t="s">
        <v>95</v>
      </c>
      <c r="W370" s="127" t="s">
        <v>95</v>
      </c>
      <c r="X370" s="127" t="s">
        <v>95</v>
      </c>
    </row>
    <row r="371" spans="14:24" ht="15.6" x14ac:dyDescent="0.3">
      <c r="N371" s="123">
        <v>47787</v>
      </c>
      <c r="O371" s="124" t="s">
        <v>95</v>
      </c>
      <c r="P371" s="124" t="s">
        <v>95</v>
      </c>
      <c r="Q371" s="124" t="s">
        <v>95</v>
      </c>
      <c r="R371" s="124" t="s">
        <v>95</v>
      </c>
      <c r="S371" s="125" t="s">
        <v>95</v>
      </c>
      <c r="T371" s="125" t="s">
        <v>95</v>
      </c>
      <c r="U371" s="126" t="s">
        <v>95</v>
      </c>
      <c r="V371" s="126" t="s">
        <v>95</v>
      </c>
      <c r="W371" s="127" t="s">
        <v>95</v>
      </c>
      <c r="X371" s="127" t="s">
        <v>95</v>
      </c>
    </row>
    <row r="372" spans="14:24" ht="15.6" x14ac:dyDescent="0.3">
      <c r="N372" s="123">
        <v>47817</v>
      </c>
      <c r="O372" s="124" t="s">
        <v>95</v>
      </c>
      <c r="P372" s="124" t="s">
        <v>95</v>
      </c>
      <c r="Q372" s="124" t="s">
        <v>95</v>
      </c>
      <c r="R372" s="124" t="s">
        <v>95</v>
      </c>
      <c r="S372" s="125" t="s">
        <v>95</v>
      </c>
      <c r="T372" s="125" t="s">
        <v>95</v>
      </c>
      <c r="U372" s="126" t="s">
        <v>95</v>
      </c>
      <c r="V372" s="126" t="s">
        <v>95</v>
      </c>
      <c r="W372" s="127" t="s">
        <v>95</v>
      </c>
      <c r="X372" s="127" t="s">
        <v>95</v>
      </c>
    </row>
    <row r="373" spans="14:24" ht="15.6" x14ac:dyDescent="0.3">
      <c r="N373" s="123">
        <v>47848</v>
      </c>
      <c r="O373" s="124" t="s">
        <v>95</v>
      </c>
      <c r="P373" s="124" t="s">
        <v>95</v>
      </c>
      <c r="Q373" s="124" t="s">
        <v>95</v>
      </c>
      <c r="R373" s="124" t="s">
        <v>95</v>
      </c>
      <c r="S373" s="125" t="s">
        <v>95</v>
      </c>
      <c r="T373" s="125" t="s">
        <v>95</v>
      </c>
      <c r="U373" s="126" t="s">
        <v>95</v>
      </c>
      <c r="V373" s="126" t="s">
        <v>95</v>
      </c>
      <c r="W373" s="127" t="s">
        <v>95</v>
      </c>
      <c r="X373" s="127" t="s">
        <v>95</v>
      </c>
    </row>
    <row r="374" spans="14:24" ht="15.6" x14ac:dyDescent="0.3">
      <c r="N374" s="123">
        <v>47879</v>
      </c>
      <c r="O374" s="124" t="s">
        <v>95</v>
      </c>
      <c r="P374" s="124" t="s">
        <v>95</v>
      </c>
      <c r="Q374" s="124" t="s">
        <v>95</v>
      </c>
      <c r="R374" s="124" t="s">
        <v>95</v>
      </c>
      <c r="S374" s="125" t="s">
        <v>95</v>
      </c>
      <c r="T374" s="125" t="s">
        <v>95</v>
      </c>
      <c r="U374" s="126" t="s">
        <v>95</v>
      </c>
      <c r="V374" s="126" t="s">
        <v>95</v>
      </c>
      <c r="W374" s="127" t="s">
        <v>95</v>
      </c>
      <c r="X374" s="127" t="s">
        <v>95</v>
      </c>
    </row>
    <row r="375" spans="14:24" ht="15.6" x14ac:dyDescent="0.3">
      <c r="N375" s="123">
        <v>47907</v>
      </c>
      <c r="O375" s="124" t="s">
        <v>95</v>
      </c>
      <c r="P375" s="124" t="s">
        <v>95</v>
      </c>
      <c r="Q375" s="124" t="s">
        <v>95</v>
      </c>
      <c r="R375" s="124" t="s">
        <v>95</v>
      </c>
      <c r="S375" s="125" t="s">
        <v>95</v>
      </c>
      <c r="T375" s="125" t="s">
        <v>95</v>
      </c>
      <c r="U375" s="126" t="s">
        <v>95</v>
      </c>
      <c r="V375" s="126" t="s">
        <v>95</v>
      </c>
      <c r="W375" s="127" t="s">
        <v>95</v>
      </c>
      <c r="X375" s="127" t="s">
        <v>95</v>
      </c>
    </row>
    <row r="376" spans="14:24" ht="15.6" x14ac:dyDescent="0.3">
      <c r="N376" s="123">
        <v>47938</v>
      </c>
      <c r="O376" s="124" t="s">
        <v>95</v>
      </c>
      <c r="P376" s="124" t="s">
        <v>95</v>
      </c>
      <c r="Q376" s="124" t="s">
        <v>95</v>
      </c>
      <c r="R376" s="124" t="s">
        <v>95</v>
      </c>
      <c r="S376" s="125" t="s">
        <v>95</v>
      </c>
      <c r="T376" s="125" t="s">
        <v>95</v>
      </c>
      <c r="U376" s="126" t="s">
        <v>95</v>
      </c>
      <c r="V376" s="126" t="s">
        <v>95</v>
      </c>
      <c r="W376" s="127" t="s">
        <v>95</v>
      </c>
      <c r="X376" s="127" t="s">
        <v>95</v>
      </c>
    </row>
    <row r="377" spans="14:24" ht="15.6" x14ac:dyDescent="0.3">
      <c r="N377" s="123">
        <v>47968</v>
      </c>
      <c r="O377" s="124" t="s">
        <v>95</v>
      </c>
      <c r="P377" s="124" t="s">
        <v>95</v>
      </c>
      <c r="Q377" s="124" t="s">
        <v>95</v>
      </c>
      <c r="R377" s="124" t="s">
        <v>95</v>
      </c>
      <c r="S377" s="125" t="s">
        <v>95</v>
      </c>
      <c r="T377" s="125" t="s">
        <v>95</v>
      </c>
      <c r="U377" s="126" t="s">
        <v>95</v>
      </c>
      <c r="V377" s="126" t="s">
        <v>95</v>
      </c>
      <c r="W377" s="127" t="s">
        <v>95</v>
      </c>
      <c r="X377" s="127" t="s">
        <v>95</v>
      </c>
    </row>
    <row r="378" spans="14:24" ht="15.6" x14ac:dyDescent="0.3">
      <c r="N378" s="123">
        <v>47999</v>
      </c>
      <c r="O378" s="124" t="s">
        <v>95</v>
      </c>
      <c r="P378" s="124" t="s">
        <v>95</v>
      </c>
      <c r="Q378" s="124" t="s">
        <v>95</v>
      </c>
      <c r="R378" s="124" t="s">
        <v>95</v>
      </c>
      <c r="S378" s="125" t="s">
        <v>95</v>
      </c>
      <c r="T378" s="125" t="s">
        <v>95</v>
      </c>
      <c r="U378" s="126" t="s">
        <v>95</v>
      </c>
      <c r="V378" s="126" t="s">
        <v>95</v>
      </c>
      <c r="W378" s="127" t="s">
        <v>95</v>
      </c>
      <c r="X378" s="127" t="s">
        <v>95</v>
      </c>
    </row>
    <row r="379" spans="14:24" ht="15.6" x14ac:dyDescent="0.3">
      <c r="N379" s="123">
        <v>48029</v>
      </c>
      <c r="O379" s="124" t="s">
        <v>95</v>
      </c>
      <c r="P379" s="124" t="s">
        <v>95</v>
      </c>
      <c r="Q379" s="124" t="s">
        <v>95</v>
      </c>
      <c r="R379" s="124" t="s">
        <v>95</v>
      </c>
      <c r="S379" s="125" t="s">
        <v>95</v>
      </c>
      <c r="T379" s="125" t="s">
        <v>95</v>
      </c>
      <c r="U379" s="126" t="s">
        <v>95</v>
      </c>
      <c r="V379" s="126" t="s">
        <v>95</v>
      </c>
      <c r="W379" s="127" t="s">
        <v>95</v>
      </c>
      <c r="X379" s="127" t="s">
        <v>95</v>
      </c>
    </row>
    <row r="380" spans="14:24" ht="15.6" x14ac:dyDescent="0.3">
      <c r="N380" s="123">
        <v>48060</v>
      </c>
      <c r="O380" s="124" t="s">
        <v>95</v>
      </c>
      <c r="P380" s="124" t="s">
        <v>95</v>
      </c>
      <c r="Q380" s="124" t="s">
        <v>95</v>
      </c>
      <c r="R380" s="124" t="s">
        <v>95</v>
      </c>
      <c r="S380" s="125" t="s">
        <v>95</v>
      </c>
      <c r="T380" s="125" t="s">
        <v>95</v>
      </c>
      <c r="U380" s="126" t="s">
        <v>95</v>
      </c>
      <c r="V380" s="126" t="s">
        <v>95</v>
      </c>
      <c r="W380" s="127" t="s">
        <v>95</v>
      </c>
      <c r="X380" s="127" t="s">
        <v>95</v>
      </c>
    </row>
    <row r="381" spans="14:24" ht="15.6" x14ac:dyDescent="0.3">
      <c r="N381" s="123">
        <v>48091</v>
      </c>
      <c r="O381" s="124" t="s">
        <v>95</v>
      </c>
      <c r="P381" s="124" t="s">
        <v>95</v>
      </c>
      <c r="Q381" s="124" t="s">
        <v>95</v>
      </c>
      <c r="R381" s="124" t="s">
        <v>95</v>
      </c>
      <c r="S381" s="125" t="s">
        <v>95</v>
      </c>
      <c r="T381" s="125" t="s">
        <v>95</v>
      </c>
      <c r="U381" s="126" t="s">
        <v>95</v>
      </c>
      <c r="V381" s="126" t="s">
        <v>95</v>
      </c>
      <c r="W381" s="127" t="s">
        <v>95</v>
      </c>
      <c r="X381" s="127" t="s">
        <v>95</v>
      </c>
    </row>
    <row r="382" spans="14:24" ht="15.6" x14ac:dyDescent="0.3">
      <c r="N382" s="123">
        <v>48121</v>
      </c>
      <c r="O382" s="124" t="s">
        <v>95</v>
      </c>
      <c r="P382" s="124" t="s">
        <v>95</v>
      </c>
      <c r="Q382" s="124" t="s">
        <v>95</v>
      </c>
      <c r="R382" s="124" t="s">
        <v>95</v>
      </c>
      <c r="S382" s="125" t="s">
        <v>95</v>
      </c>
      <c r="T382" s="125" t="s">
        <v>95</v>
      </c>
      <c r="U382" s="126" t="s">
        <v>95</v>
      </c>
      <c r="V382" s="126" t="s">
        <v>95</v>
      </c>
      <c r="W382" s="127" t="s">
        <v>95</v>
      </c>
      <c r="X382" s="127" t="s">
        <v>95</v>
      </c>
    </row>
    <row r="383" spans="14:24" ht="15.6" x14ac:dyDescent="0.3">
      <c r="N383" s="123">
        <v>48152</v>
      </c>
      <c r="O383" s="124" t="s">
        <v>95</v>
      </c>
      <c r="P383" s="124" t="s">
        <v>95</v>
      </c>
      <c r="Q383" s="124" t="s">
        <v>95</v>
      </c>
      <c r="R383" s="124" t="s">
        <v>95</v>
      </c>
      <c r="S383" s="125" t="s">
        <v>95</v>
      </c>
      <c r="T383" s="125" t="s">
        <v>95</v>
      </c>
      <c r="U383" s="126" t="s">
        <v>95</v>
      </c>
      <c r="V383" s="126" t="s">
        <v>95</v>
      </c>
      <c r="W383" s="127" t="s">
        <v>95</v>
      </c>
      <c r="X383" s="127" t="s">
        <v>95</v>
      </c>
    </row>
    <row r="384" spans="14:24" ht="15.6" x14ac:dyDescent="0.3">
      <c r="N384" s="123">
        <v>48182</v>
      </c>
      <c r="O384" s="124" t="s">
        <v>95</v>
      </c>
      <c r="P384" s="124" t="s">
        <v>95</v>
      </c>
      <c r="Q384" s="124" t="s">
        <v>95</v>
      </c>
      <c r="R384" s="124" t="s">
        <v>95</v>
      </c>
      <c r="S384" s="125" t="s">
        <v>95</v>
      </c>
      <c r="T384" s="125" t="s">
        <v>95</v>
      </c>
      <c r="U384" s="126" t="s">
        <v>95</v>
      </c>
      <c r="V384" s="126" t="s">
        <v>95</v>
      </c>
      <c r="W384" s="127" t="s">
        <v>95</v>
      </c>
      <c r="X384" s="127" t="s">
        <v>95</v>
      </c>
    </row>
    <row r="385" spans="14:24" ht="15.6" x14ac:dyDescent="0.3">
      <c r="N385" s="123">
        <v>48213</v>
      </c>
      <c r="O385" s="124" t="s">
        <v>95</v>
      </c>
      <c r="P385" s="124" t="s">
        <v>95</v>
      </c>
      <c r="Q385" s="124" t="s">
        <v>95</v>
      </c>
      <c r="R385" s="124" t="s">
        <v>95</v>
      </c>
      <c r="S385" s="125" t="s">
        <v>95</v>
      </c>
      <c r="T385" s="125" t="s">
        <v>95</v>
      </c>
      <c r="U385" s="126" t="s">
        <v>95</v>
      </c>
      <c r="V385" s="126" t="s">
        <v>95</v>
      </c>
      <c r="W385" s="127" t="s">
        <v>95</v>
      </c>
      <c r="X385" s="127" t="s">
        <v>95</v>
      </c>
    </row>
    <row r="386" spans="14:24" ht="15.6" x14ac:dyDescent="0.3">
      <c r="N386" s="123">
        <v>48244</v>
      </c>
      <c r="O386" s="124" t="s">
        <v>95</v>
      </c>
      <c r="P386" s="124" t="s">
        <v>95</v>
      </c>
      <c r="Q386" s="124" t="s">
        <v>95</v>
      </c>
      <c r="R386" s="124" t="s">
        <v>95</v>
      </c>
      <c r="S386" s="125" t="s">
        <v>95</v>
      </c>
      <c r="T386" s="125" t="s">
        <v>95</v>
      </c>
      <c r="U386" s="126" t="s">
        <v>95</v>
      </c>
      <c r="V386" s="126" t="s">
        <v>95</v>
      </c>
      <c r="W386" s="127" t="s">
        <v>95</v>
      </c>
      <c r="X386" s="127" t="s">
        <v>95</v>
      </c>
    </row>
    <row r="387" spans="14:24" ht="15.6" x14ac:dyDescent="0.3">
      <c r="N387" s="123">
        <v>48273</v>
      </c>
      <c r="O387" s="124" t="s">
        <v>95</v>
      </c>
      <c r="P387" s="124" t="s">
        <v>95</v>
      </c>
      <c r="Q387" s="124" t="s">
        <v>95</v>
      </c>
      <c r="R387" s="124" t="s">
        <v>95</v>
      </c>
      <c r="S387" s="125" t="s">
        <v>95</v>
      </c>
      <c r="T387" s="125" t="s">
        <v>95</v>
      </c>
      <c r="U387" s="126" t="s">
        <v>95</v>
      </c>
      <c r="V387" s="126" t="s">
        <v>95</v>
      </c>
      <c r="W387" s="127" t="s">
        <v>95</v>
      </c>
      <c r="X387" s="127" t="s">
        <v>95</v>
      </c>
    </row>
    <row r="388" spans="14:24" ht="15.6" x14ac:dyDescent="0.3">
      <c r="N388" s="123">
        <v>48304</v>
      </c>
      <c r="O388" s="124" t="s">
        <v>95</v>
      </c>
      <c r="P388" s="124" t="s">
        <v>95</v>
      </c>
      <c r="Q388" s="124" t="s">
        <v>95</v>
      </c>
      <c r="R388" s="124" t="s">
        <v>95</v>
      </c>
      <c r="S388" s="125" t="s">
        <v>95</v>
      </c>
      <c r="T388" s="125" t="s">
        <v>95</v>
      </c>
      <c r="U388" s="126" t="s">
        <v>95</v>
      </c>
      <c r="V388" s="126" t="s">
        <v>95</v>
      </c>
      <c r="W388" s="127" t="s">
        <v>95</v>
      </c>
      <c r="X388" s="127" t="s">
        <v>95</v>
      </c>
    </row>
    <row r="389" spans="14:24" ht="15.6" x14ac:dyDescent="0.3">
      <c r="N389" s="123">
        <v>48334</v>
      </c>
      <c r="O389" s="124" t="s">
        <v>95</v>
      </c>
      <c r="P389" s="124" t="s">
        <v>95</v>
      </c>
      <c r="Q389" s="124" t="s">
        <v>95</v>
      </c>
      <c r="R389" s="124" t="s">
        <v>95</v>
      </c>
      <c r="S389" s="125" t="s">
        <v>95</v>
      </c>
      <c r="T389" s="125" t="s">
        <v>95</v>
      </c>
      <c r="U389" s="126" t="s">
        <v>95</v>
      </c>
      <c r="V389" s="126" t="s">
        <v>95</v>
      </c>
      <c r="W389" s="127" t="s">
        <v>95</v>
      </c>
      <c r="X389" s="127" t="s">
        <v>95</v>
      </c>
    </row>
    <row r="390" spans="14:24" ht="15.6" x14ac:dyDescent="0.3">
      <c r="N390" s="123">
        <v>48365</v>
      </c>
      <c r="O390" s="124" t="s">
        <v>95</v>
      </c>
      <c r="P390" s="124" t="s">
        <v>95</v>
      </c>
      <c r="Q390" s="124" t="s">
        <v>95</v>
      </c>
      <c r="R390" s="124" t="s">
        <v>95</v>
      </c>
      <c r="S390" s="125" t="s">
        <v>95</v>
      </c>
      <c r="T390" s="125" t="s">
        <v>95</v>
      </c>
      <c r="U390" s="126" t="s">
        <v>95</v>
      </c>
      <c r="V390" s="126" t="s">
        <v>95</v>
      </c>
      <c r="W390" s="127" t="s">
        <v>95</v>
      </c>
      <c r="X390" s="127" t="s">
        <v>95</v>
      </c>
    </row>
    <row r="391" spans="14:24" ht="15.6" x14ac:dyDescent="0.3">
      <c r="N391" s="123">
        <v>48395</v>
      </c>
      <c r="O391" s="124" t="s">
        <v>95</v>
      </c>
      <c r="P391" s="124" t="s">
        <v>95</v>
      </c>
      <c r="Q391" s="124" t="s">
        <v>95</v>
      </c>
      <c r="R391" s="124" t="s">
        <v>95</v>
      </c>
      <c r="S391" s="125" t="s">
        <v>95</v>
      </c>
      <c r="T391" s="125" t="s">
        <v>95</v>
      </c>
      <c r="U391" s="126" t="s">
        <v>95</v>
      </c>
      <c r="V391" s="126" t="s">
        <v>95</v>
      </c>
      <c r="W391" s="127" t="s">
        <v>95</v>
      </c>
      <c r="X391" s="127" t="s">
        <v>95</v>
      </c>
    </row>
    <row r="392" spans="14:24" ht="15.6" x14ac:dyDescent="0.3">
      <c r="N392" s="123">
        <v>48426</v>
      </c>
      <c r="O392" s="124" t="s">
        <v>95</v>
      </c>
      <c r="P392" s="124" t="s">
        <v>95</v>
      </c>
      <c r="Q392" s="124" t="s">
        <v>95</v>
      </c>
      <c r="R392" s="124" t="s">
        <v>95</v>
      </c>
      <c r="S392" s="125" t="s">
        <v>95</v>
      </c>
      <c r="T392" s="125" t="s">
        <v>95</v>
      </c>
      <c r="U392" s="126" t="s">
        <v>95</v>
      </c>
      <c r="V392" s="126" t="s">
        <v>95</v>
      </c>
      <c r="W392" s="127" t="s">
        <v>95</v>
      </c>
      <c r="X392" s="127" t="s">
        <v>95</v>
      </c>
    </row>
    <row r="393" spans="14:24" ht="15.6" x14ac:dyDescent="0.3">
      <c r="N393" s="123">
        <v>48457</v>
      </c>
      <c r="O393" s="124" t="s">
        <v>95</v>
      </c>
      <c r="P393" s="124" t="s">
        <v>95</v>
      </c>
      <c r="Q393" s="124" t="s">
        <v>95</v>
      </c>
      <c r="R393" s="124" t="s">
        <v>95</v>
      </c>
      <c r="S393" s="125" t="s">
        <v>95</v>
      </c>
      <c r="T393" s="125" t="s">
        <v>95</v>
      </c>
      <c r="U393" s="126" t="s">
        <v>95</v>
      </c>
      <c r="V393" s="126" t="s">
        <v>95</v>
      </c>
      <c r="W393" s="127" t="s">
        <v>95</v>
      </c>
      <c r="X393" s="127" t="s">
        <v>95</v>
      </c>
    </row>
    <row r="394" spans="14:24" ht="15.6" x14ac:dyDescent="0.3">
      <c r="N394" s="123">
        <v>48487</v>
      </c>
      <c r="O394" s="124" t="s">
        <v>95</v>
      </c>
      <c r="P394" s="124" t="s">
        <v>95</v>
      </c>
      <c r="Q394" s="124" t="s">
        <v>95</v>
      </c>
      <c r="R394" s="124" t="s">
        <v>95</v>
      </c>
      <c r="S394" s="125" t="s">
        <v>95</v>
      </c>
      <c r="T394" s="125" t="s">
        <v>95</v>
      </c>
      <c r="U394" s="126" t="s">
        <v>95</v>
      </c>
      <c r="V394" s="126" t="s">
        <v>95</v>
      </c>
      <c r="W394" s="127" t="s">
        <v>95</v>
      </c>
      <c r="X394" s="127" t="s">
        <v>95</v>
      </c>
    </row>
    <row r="395" spans="14:24" ht="15.6" x14ac:dyDescent="0.3">
      <c r="N395" s="123">
        <v>48518</v>
      </c>
      <c r="O395" s="124" t="s">
        <v>95</v>
      </c>
      <c r="P395" s="124" t="s">
        <v>95</v>
      </c>
      <c r="Q395" s="124" t="s">
        <v>95</v>
      </c>
      <c r="R395" s="124" t="s">
        <v>95</v>
      </c>
      <c r="S395" s="125" t="s">
        <v>95</v>
      </c>
      <c r="T395" s="125" t="s">
        <v>95</v>
      </c>
      <c r="U395" s="126" t="s">
        <v>95</v>
      </c>
      <c r="V395" s="126" t="s">
        <v>95</v>
      </c>
      <c r="W395" s="127" t="s">
        <v>95</v>
      </c>
      <c r="X395" s="127" t="s">
        <v>95</v>
      </c>
    </row>
    <row r="396" spans="14:24" ht="15.6" x14ac:dyDescent="0.3">
      <c r="N396" s="123">
        <v>48548</v>
      </c>
      <c r="O396" s="124" t="s">
        <v>95</v>
      </c>
      <c r="P396" s="124" t="s">
        <v>95</v>
      </c>
      <c r="Q396" s="124" t="s">
        <v>95</v>
      </c>
      <c r="R396" s="124" t="s">
        <v>95</v>
      </c>
      <c r="S396" s="125" t="s">
        <v>95</v>
      </c>
      <c r="T396" s="125" t="s">
        <v>95</v>
      </c>
      <c r="U396" s="126" t="s">
        <v>95</v>
      </c>
      <c r="V396" s="126" t="s">
        <v>95</v>
      </c>
      <c r="W396" s="127" t="s">
        <v>95</v>
      </c>
      <c r="X396" s="127" t="s">
        <v>95</v>
      </c>
    </row>
    <row r="397" spans="14:24" ht="15.6" x14ac:dyDescent="0.3">
      <c r="N397" s="123">
        <v>48579</v>
      </c>
      <c r="O397" s="124" t="s">
        <v>95</v>
      </c>
      <c r="P397" s="124" t="s">
        <v>95</v>
      </c>
      <c r="Q397" s="124" t="s">
        <v>95</v>
      </c>
      <c r="R397" s="124" t="s">
        <v>95</v>
      </c>
      <c r="S397" s="125" t="s">
        <v>95</v>
      </c>
      <c r="T397" s="125" t="s">
        <v>95</v>
      </c>
      <c r="U397" s="126" t="s">
        <v>95</v>
      </c>
      <c r="V397" s="126" t="s">
        <v>95</v>
      </c>
      <c r="W397" s="127" t="s">
        <v>95</v>
      </c>
      <c r="X397" s="127" t="s">
        <v>95</v>
      </c>
    </row>
    <row r="398" spans="14:24" ht="15.6" x14ac:dyDescent="0.3">
      <c r="N398" s="123">
        <v>48610</v>
      </c>
      <c r="O398" s="124" t="s">
        <v>95</v>
      </c>
      <c r="P398" s="124" t="s">
        <v>95</v>
      </c>
      <c r="Q398" s="124" t="s">
        <v>95</v>
      </c>
      <c r="R398" s="124" t="s">
        <v>95</v>
      </c>
      <c r="S398" s="125" t="s">
        <v>95</v>
      </c>
      <c r="T398" s="125" t="s">
        <v>95</v>
      </c>
      <c r="U398" s="126" t="s">
        <v>95</v>
      </c>
      <c r="V398" s="126" t="s">
        <v>95</v>
      </c>
      <c r="W398" s="127" t="s">
        <v>95</v>
      </c>
      <c r="X398" s="127" t="s">
        <v>95</v>
      </c>
    </row>
    <row r="399" spans="14:24" ht="15.6" x14ac:dyDescent="0.3">
      <c r="N399" s="123">
        <v>48638</v>
      </c>
      <c r="O399" s="124" t="s">
        <v>95</v>
      </c>
      <c r="P399" s="124" t="s">
        <v>95</v>
      </c>
      <c r="Q399" s="124" t="s">
        <v>95</v>
      </c>
      <c r="R399" s="124" t="s">
        <v>95</v>
      </c>
      <c r="S399" s="125" t="s">
        <v>95</v>
      </c>
      <c r="T399" s="125" t="s">
        <v>95</v>
      </c>
      <c r="U399" s="126" t="s">
        <v>95</v>
      </c>
      <c r="V399" s="126" t="s">
        <v>95</v>
      </c>
      <c r="W399" s="127" t="s">
        <v>95</v>
      </c>
      <c r="X399" s="127" t="s">
        <v>95</v>
      </c>
    </row>
    <row r="400" spans="14:24" ht="15.6" x14ac:dyDescent="0.3">
      <c r="N400" s="123">
        <v>48669</v>
      </c>
      <c r="O400" s="124" t="s">
        <v>95</v>
      </c>
      <c r="P400" s="124" t="s">
        <v>95</v>
      </c>
      <c r="Q400" s="124" t="s">
        <v>95</v>
      </c>
      <c r="R400" s="124" t="s">
        <v>95</v>
      </c>
      <c r="S400" s="125" t="s">
        <v>95</v>
      </c>
      <c r="T400" s="125" t="s">
        <v>95</v>
      </c>
      <c r="U400" s="126" t="s">
        <v>95</v>
      </c>
      <c r="V400" s="126" t="s">
        <v>95</v>
      </c>
      <c r="W400" s="127" t="s">
        <v>95</v>
      </c>
      <c r="X400" s="127" t="s">
        <v>95</v>
      </c>
    </row>
    <row r="401" spans="14:24" ht="15.6" x14ac:dyDescent="0.3">
      <c r="N401" s="123">
        <v>48699</v>
      </c>
      <c r="O401" s="124" t="s">
        <v>95</v>
      </c>
      <c r="P401" s="124" t="s">
        <v>95</v>
      </c>
      <c r="Q401" s="124" t="s">
        <v>95</v>
      </c>
      <c r="R401" s="124" t="s">
        <v>95</v>
      </c>
      <c r="S401" s="125" t="s">
        <v>95</v>
      </c>
      <c r="T401" s="125" t="s">
        <v>95</v>
      </c>
      <c r="U401" s="126" t="s">
        <v>95</v>
      </c>
      <c r="V401" s="126" t="s">
        <v>95</v>
      </c>
      <c r="W401" s="127" t="s">
        <v>95</v>
      </c>
      <c r="X401" s="127" t="s">
        <v>95</v>
      </c>
    </row>
    <row r="402" spans="14:24" ht="15.6" x14ac:dyDescent="0.3">
      <c r="N402" s="123">
        <v>48730</v>
      </c>
      <c r="O402" s="124" t="s">
        <v>95</v>
      </c>
      <c r="P402" s="124" t="s">
        <v>95</v>
      </c>
      <c r="Q402" s="124" t="s">
        <v>95</v>
      </c>
      <c r="R402" s="124" t="s">
        <v>95</v>
      </c>
      <c r="S402" s="125" t="s">
        <v>95</v>
      </c>
      <c r="T402" s="125" t="s">
        <v>95</v>
      </c>
      <c r="U402" s="126" t="s">
        <v>95</v>
      </c>
      <c r="V402" s="126" t="s">
        <v>95</v>
      </c>
      <c r="W402" s="127" t="s">
        <v>95</v>
      </c>
      <c r="X402" s="127" t="s">
        <v>95</v>
      </c>
    </row>
    <row r="403" spans="14:24" ht="15.6" x14ac:dyDescent="0.3">
      <c r="N403" s="123">
        <v>48760</v>
      </c>
      <c r="O403" s="124" t="s">
        <v>95</v>
      </c>
      <c r="P403" s="124" t="s">
        <v>95</v>
      </c>
      <c r="Q403" s="124" t="s">
        <v>95</v>
      </c>
      <c r="R403" s="124" t="s">
        <v>95</v>
      </c>
      <c r="S403" s="125" t="s">
        <v>95</v>
      </c>
      <c r="T403" s="125" t="s">
        <v>95</v>
      </c>
      <c r="U403" s="126" t="s">
        <v>95</v>
      </c>
      <c r="V403" s="126" t="s">
        <v>95</v>
      </c>
      <c r="W403" s="127" t="s">
        <v>95</v>
      </c>
      <c r="X403" s="127" t="s">
        <v>95</v>
      </c>
    </row>
    <row r="404" spans="14:24" ht="15.6" x14ac:dyDescent="0.3">
      <c r="N404" s="123">
        <v>48791</v>
      </c>
      <c r="O404" s="124" t="s">
        <v>95</v>
      </c>
      <c r="P404" s="124" t="s">
        <v>95</v>
      </c>
      <c r="Q404" s="124" t="s">
        <v>95</v>
      </c>
      <c r="R404" s="124" t="s">
        <v>95</v>
      </c>
      <c r="S404" s="125" t="s">
        <v>95</v>
      </c>
      <c r="T404" s="125" t="s">
        <v>95</v>
      </c>
      <c r="U404" s="126" t="s">
        <v>95</v>
      </c>
      <c r="V404" s="126" t="s">
        <v>95</v>
      </c>
      <c r="W404" s="127" t="s">
        <v>95</v>
      </c>
      <c r="X404" s="127" t="s">
        <v>95</v>
      </c>
    </row>
    <row r="405" spans="14:24" ht="15.6" x14ac:dyDescent="0.3">
      <c r="N405" s="123">
        <v>48822</v>
      </c>
      <c r="O405" s="124" t="s">
        <v>95</v>
      </c>
      <c r="P405" s="124" t="s">
        <v>95</v>
      </c>
      <c r="Q405" s="124" t="s">
        <v>95</v>
      </c>
      <c r="R405" s="124" t="s">
        <v>95</v>
      </c>
      <c r="S405" s="125" t="s">
        <v>95</v>
      </c>
      <c r="T405" s="125" t="s">
        <v>95</v>
      </c>
      <c r="U405" s="126" t="s">
        <v>95</v>
      </c>
      <c r="V405" s="126" t="s">
        <v>95</v>
      </c>
      <c r="W405" s="127" t="s">
        <v>95</v>
      </c>
      <c r="X405" s="127" t="s">
        <v>95</v>
      </c>
    </row>
    <row r="406" spans="14:24" ht="15.6" x14ac:dyDescent="0.3">
      <c r="N406" s="123">
        <v>48852</v>
      </c>
      <c r="O406" s="124" t="s">
        <v>95</v>
      </c>
      <c r="P406" s="124" t="s">
        <v>95</v>
      </c>
      <c r="Q406" s="124" t="s">
        <v>95</v>
      </c>
      <c r="R406" s="124" t="s">
        <v>95</v>
      </c>
      <c r="S406" s="125" t="s">
        <v>95</v>
      </c>
      <c r="T406" s="125" t="s">
        <v>95</v>
      </c>
      <c r="U406" s="126" t="s">
        <v>95</v>
      </c>
      <c r="V406" s="126" t="s">
        <v>95</v>
      </c>
      <c r="W406" s="127" t="s">
        <v>95</v>
      </c>
      <c r="X406" s="127" t="s">
        <v>95</v>
      </c>
    </row>
    <row r="407" spans="14:24" ht="15.6" x14ac:dyDescent="0.3">
      <c r="N407" s="123">
        <v>48883</v>
      </c>
      <c r="O407" s="124" t="s">
        <v>95</v>
      </c>
      <c r="P407" s="124" t="s">
        <v>95</v>
      </c>
      <c r="Q407" s="124" t="s">
        <v>95</v>
      </c>
      <c r="R407" s="124" t="s">
        <v>95</v>
      </c>
      <c r="S407" s="125" t="s">
        <v>95</v>
      </c>
      <c r="T407" s="125" t="s">
        <v>95</v>
      </c>
      <c r="U407" s="126" t="s">
        <v>95</v>
      </c>
      <c r="V407" s="126" t="s">
        <v>95</v>
      </c>
      <c r="W407" s="127" t="s">
        <v>95</v>
      </c>
      <c r="X407" s="127" t="s">
        <v>95</v>
      </c>
    </row>
    <row r="408" spans="14:24" ht="15.6" x14ac:dyDescent="0.3">
      <c r="N408" s="123">
        <v>48913</v>
      </c>
      <c r="O408" s="124" t="s">
        <v>95</v>
      </c>
      <c r="P408" s="124" t="s">
        <v>95</v>
      </c>
      <c r="Q408" s="124" t="s">
        <v>95</v>
      </c>
      <c r="R408" s="124" t="s">
        <v>95</v>
      </c>
      <c r="S408" s="125" t="s">
        <v>95</v>
      </c>
      <c r="T408" s="125" t="s">
        <v>95</v>
      </c>
      <c r="U408" s="126" t="s">
        <v>95</v>
      </c>
      <c r="V408" s="126" t="s">
        <v>95</v>
      </c>
      <c r="W408" s="127" t="s">
        <v>95</v>
      </c>
      <c r="X408" s="127" t="s">
        <v>95</v>
      </c>
    </row>
    <row r="409" spans="14:24" ht="15.6" x14ac:dyDescent="0.3">
      <c r="N409" s="123">
        <v>48944</v>
      </c>
      <c r="O409" s="124" t="s">
        <v>95</v>
      </c>
      <c r="P409" s="124" t="s">
        <v>95</v>
      </c>
      <c r="Q409" s="124" t="s">
        <v>95</v>
      </c>
      <c r="R409" s="124" t="s">
        <v>95</v>
      </c>
      <c r="S409" s="125" t="s">
        <v>95</v>
      </c>
      <c r="T409" s="125" t="s">
        <v>95</v>
      </c>
      <c r="U409" s="126" t="s">
        <v>95</v>
      </c>
      <c r="V409" s="126" t="s">
        <v>95</v>
      </c>
      <c r="W409" s="127" t="s">
        <v>95</v>
      </c>
      <c r="X409" s="127" t="s">
        <v>95</v>
      </c>
    </row>
    <row r="410" spans="14:24" ht="15.6" x14ac:dyDescent="0.3">
      <c r="N410" s="123">
        <v>48975</v>
      </c>
      <c r="O410" s="124" t="s">
        <v>95</v>
      </c>
      <c r="P410" s="124" t="s">
        <v>95</v>
      </c>
      <c r="Q410" s="124" t="s">
        <v>95</v>
      </c>
      <c r="R410" s="124" t="s">
        <v>95</v>
      </c>
      <c r="S410" s="125" t="s">
        <v>95</v>
      </c>
      <c r="T410" s="125" t="s">
        <v>95</v>
      </c>
      <c r="U410" s="126" t="s">
        <v>95</v>
      </c>
      <c r="V410" s="126" t="s">
        <v>95</v>
      </c>
      <c r="W410" s="127" t="s">
        <v>95</v>
      </c>
      <c r="X410" s="127" t="s">
        <v>95</v>
      </c>
    </row>
    <row r="411" spans="14:24" ht="15.6" x14ac:dyDescent="0.3">
      <c r="N411" s="123">
        <v>49003</v>
      </c>
      <c r="O411" s="124" t="s">
        <v>95</v>
      </c>
      <c r="P411" s="124" t="s">
        <v>95</v>
      </c>
      <c r="Q411" s="124" t="s">
        <v>95</v>
      </c>
      <c r="R411" s="124" t="s">
        <v>95</v>
      </c>
      <c r="S411" s="125" t="s">
        <v>95</v>
      </c>
      <c r="T411" s="125" t="s">
        <v>95</v>
      </c>
      <c r="U411" s="126" t="s">
        <v>95</v>
      </c>
      <c r="V411" s="126" t="s">
        <v>95</v>
      </c>
      <c r="W411" s="127" t="s">
        <v>95</v>
      </c>
      <c r="X411" s="127" t="s">
        <v>95</v>
      </c>
    </row>
    <row r="412" spans="14:24" ht="15.6" x14ac:dyDescent="0.3">
      <c r="N412" s="123">
        <v>49034</v>
      </c>
      <c r="O412" s="124" t="s">
        <v>95</v>
      </c>
      <c r="P412" s="124" t="s">
        <v>95</v>
      </c>
      <c r="Q412" s="124" t="s">
        <v>95</v>
      </c>
      <c r="R412" s="124" t="s">
        <v>95</v>
      </c>
      <c r="S412" s="125" t="s">
        <v>95</v>
      </c>
      <c r="T412" s="125" t="s">
        <v>95</v>
      </c>
      <c r="U412" s="126" t="s">
        <v>95</v>
      </c>
      <c r="V412" s="126" t="s">
        <v>95</v>
      </c>
      <c r="W412" s="127" t="s">
        <v>95</v>
      </c>
      <c r="X412" s="127" t="s">
        <v>95</v>
      </c>
    </row>
    <row r="413" spans="14:24" ht="15.6" x14ac:dyDescent="0.3">
      <c r="N413" s="123">
        <v>49064</v>
      </c>
      <c r="O413" s="124" t="s">
        <v>95</v>
      </c>
      <c r="P413" s="124" t="s">
        <v>95</v>
      </c>
      <c r="Q413" s="124" t="s">
        <v>95</v>
      </c>
      <c r="R413" s="124" t="s">
        <v>95</v>
      </c>
      <c r="S413" s="125" t="s">
        <v>95</v>
      </c>
      <c r="T413" s="125" t="s">
        <v>95</v>
      </c>
      <c r="U413" s="126" t="s">
        <v>95</v>
      </c>
      <c r="V413" s="126" t="s">
        <v>95</v>
      </c>
      <c r="W413" s="127" t="s">
        <v>95</v>
      </c>
      <c r="X413" s="127" t="s">
        <v>95</v>
      </c>
    </row>
    <row r="414" spans="14:24" ht="15.6" x14ac:dyDescent="0.3">
      <c r="N414" s="123">
        <v>49095</v>
      </c>
      <c r="O414" s="124" t="s">
        <v>95</v>
      </c>
      <c r="P414" s="124" t="s">
        <v>95</v>
      </c>
      <c r="Q414" s="124" t="s">
        <v>95</v>
      </c>
      <c r="R414" s="124" t="s">
        <v>95</v>
      </c>
      <c r="S414" s="125" t="s">
        <v>95</v>
      </c>
      <c r="T414" s="125" t="s">
        <v>95</v>
      </c>
      <c r="U414" s="126" t="s">
        <v>95</v>
      </c>
      <c r="V414" s="126" t="s">
        <v>95</v>
      </c>
      <c r="W414" s="127" t="s">
        <v>95</v>
      </c>
      <c r="X414" s="127" t="s">
        <v>95</v>
      </c>
    </row>
    <row r="415" spans="14:24" ht="15.6" x14ac:dyDescent="0.3">
      <c r="N415" s="123">
        <v>49125</v>
      </c>
      <c r="O415" s="124" t="s">
        <v>95</v>
      </c>
      <c r="P415" s="124" t="s">
        <v>95</v>
      </c>
      <c r="Q415" s="124" t="s">
        <v>95</v>
      </c>
      <c r="R415" s="124" t="s">
        <v>95</v>
      </c>
      <c r="S415" s="125" t="s">
        <v>95</v>
      </c>
      <c r="T415" s="125" t="s">
        <v>95</v>
      </c>
      <c r="U415" s="126" t="s">
        <v>95</v>
      </c>
      <c r="V415" s="126" t="s">
        <v>95</v>
      </c>
      <c r="W415" s="127" t="s">
        <v>95</v>
      </c>
      <c r="X415" s="127" t="s">
        <v>95</v>
      </c>
    </row>
    <row r="416" spans="14:24" ht="15.6" x14ac:dyDescent="0.3">
      <c r="N416" s="123">
        <v>49156</v>
      </c>
      <c r="O416" s="124" t="s">
        <v>95</v>
      </c>
      <c r="P416" s="124" t="s">
        <v>95</v>
      </c>
      <c r="Q416" s="124" t="s">
        <v>95</v>
      </c>
      <c r="R416" s="124" t="s">
        <v>95</v>
      </c>
      <c r="S416" s="125" t="s">
        <v>95</v>
      </c>
      <c r="T416" s="125" t="s">
        <v>95</v>
      </c>
      <c r="U416" s="126" t="s">
        <v>95</v>
      </c>
      <c r="V416" s="126" t="s">
        <v>95</v>
      </c>
      <c r="W416" s="127" t="s">
        <v>95</v>
      </c>
      <c r="X416" s="127" t="s">
        <v>95</v>
      </c>
    </row>
    <row r="417" spans="14:24" ht="15.6" x14ac:dyDescent="0.3">
      <c r="N417" s="123">
        <v>49187</v>
      </c>
      <c r="O417" s="124" t="s">
        <v>95</v>
      </c>
      <c r="P417" s="124" t="s">
        <v>95</v>
      </c>
      <c r="Q417" s="124" t="s">
        <v>95</v>
      </c>
      <c r="R417" s="124" t="s">
        <v>95</v>
      </c>
      <c r="S417" s="125" t="s">
        <v>95</v>
      </c>
      <c r="T417" s="125" t="s">
        <v>95</v>
      </c>
      <c r="U417" s="126" t="s">
        <v>95</v>
      </c>
      <c r="V417" s="126" t="s">
        <v>95</v>
      </c>
      <c r="W417" s="127" t="s">
        <v>95</v>
      </c>
      <c r="X417" s="127" t="s">
        <v>95</v>
      </c>
    </row>
    <row r="418" spans="14:24" ht="15.6" x14ac:dyDescent="0.3">
      <c r="N418" s="123">
        <v>49217</v>
      </c>
      <c r="O418" s="124" t="s">
        <v>95</v>
      </c>
      <c r="P418" s="124" t="s">
        <v>95</v>
      </c>
      <c r="Q418" s="124" t="s">
        <v>95</v>
      </c>
      <c r="R418" s="124" t="s">
        <v>95</v>
      </c>
      <c r="S418" s="125" t="s">
        <v>95</v>
      </c>
      <c r="T418" s="125" t="s">
        <v>95</v>
      </c>
      <c r="U418" s="126" t="s">
        <v>95</v>
      </c>
      <c r="V418" s="126" t="s">
        <v>95</v>
      </c>
      <c r="W418" s="127" t="s">
        <v>95</v>
      </c>
      <c r="X418" s="127" t="s">
        <v>95</v>
      </c>
    </row>
    <row r="419" spans="14:24" ht="15.6" x14ac:dyDescent="0.3">
      <c r="N419" s="123">
        <v>49248</v>
      </c>
      <c r="O419" s="124" t="s">
        <v>95</v>
      </c>
      <c r="P419" s="124" t="s">
        <v>95</v>
      </c>
      <c r="Q419" s="124" t="s">
        <v>95</v>
      </c>
      <c r="R419" s="124" t="s">
        <v>95</v>
      </c>
      <c r="S419" s="125" t="s">
        <v>95</v>
      </c>
      <c r="T419" s="125" t="s">
        <v>95</v>
      </c>
      <c r="U419" s="126" t="s">
        <v>95</v>
      </c>
      <c r="V419" s="126" t="s">
        <v>95</v>
      </c>
      <c r="W419" s="127" t="s">
        <v>95</v>
      </c>
      <c r="X419" s="127" t="s">
        <v>95</v>
      </c>
    </row>
    <row r="420" spans="14:24" ht="15.6" x14ac:dyDescent="0.3">
      <c r="N420" s="123">
        <v>49278</v>
      </c>
      <c r="O420" s="124" t="s">
        <v>95</v>
      </c>
      <c r="P420" s="124" t="s">
        <v>95</v>
      </c>
      <c r="Q420" s="124" t="s">
        <v>95</v>
      </c>
      <c r="R420" s="124" t="s">
        <v>95</v>
      </c>
      <c r="S420" s="125" t="s">
        <v>95</v>
      </c>
      <c r="T420" s="125" t="s">
        <v>95</v>
      </c>
      <c r="U420" s="126" t="s">
        <v>95</v>
      </c>
      <c r="V420" s="126" t="s">
        <v>95</v>
      </c>
      <c r="W420" s="127" t="s">
        <v>95</v>
      </c>
      <c r="X420" s="127" t="s">
        <v>95</v>
      </c>
    </row>
    <row r="421" spans="14:24" ht="15.6" x14ac:dyDescent="0.3">
      <c r="N421" s="123">
        <v>49309</v>
      </c>
      <c r="O421" s="124" t="s">
        <v>95</v>
      </c>
      <c r="P421" s="124" t="s">
        <v>95</v>
      </c>
      <c r="Q421" s="124" t="s">
        <v>95</v>
      </c>
      <c r="R421" s="124" t="s">
        <v>95</v>
      </c>
      <c r="S421" s="125" t="s">
        <v>95</v>
      </c>
      <c r="T421" s="125" t="s">
        <v>95</v>
      </c>
      <c r="U421" s="126" t="s">
        <v>95</v>
      </c>
      <c r="V421" s="126" t="s">
        <v>95</v>
      </c>
      <c r="W421" s="127" t="s">
        <v>95</v>
      </c>
      <c r="X421" s="127" t="s">
        <v>95</v>
      </c>
    </row>
    <row r="422" spans="14:24" ht="15.6" x14ac:dyDescent="0.3">
      <c r="N422" s="123">
        <v>49340</v>
      </c>
      <c r="O422" s="124" t="s">
        <v>95</v>
      </c>
      <c r="P422" s="124" t="s">
        <v>95</v>
      </c>
      <c r="Q422" s="124" t="s">
        <v>95</v>
      </c>
      <c r="R422" s="124" t="s">
        <v>95</v>
      </c>
      <c r="S422" s="125" t="s">
        <v>95</v>
      </c>
      <c r="T422" s="125" t="s">
        <v>95</v>
      </c>
      <c r="U422" s="126" t="s">
        <v>95</v>
      </c>
      <c r="V422" s="126" t="s">
        <v>95</v>
      </c>
      <c r="W422" s="127" t="s">
        <v>95</v>
      </c>
      <c r="X422" s="127" t="s">
        <v>95</v>
      </c>
    </row>
    <row r="423" spans="14:24" ht="15.6" x14ac:dyDescent="0.3">
      <c r="N423" s="123">
        <v>49368</v>
      </c>
      <c r="O423" s="124" t="s">
        <v>95</v>
      </c>
      <c r="P423" s="124" t="s">
        <v>95</v>
      </c>
      <c r="Q423" s="124" t="s">
        <v>95</v>
      </c>
      <c r="R423" s="124" t="s">
        <v>95</v>
      </c>
      <c r="S423" s="125" t="s">
        <v>95</v>
      </c>
      <c r="T423" s="125" t="s">
        <v>95</v>
      </c>
      <c r="U423" s="126" t="s">
        <v>95</v>
      </c>
      <c r="V423" s="126" t="s">
        <v>95</v>
      </c>
      <c r="W423" s="127" t="s">
        <v>95</v>
      </c>
      <c r="X423" s="127" t="s">
        <v>95</v>
      </c>
    </row>
    <row r="424" spans="14:24" ht="15.6" x14ac:dyDescent="0.3">
      <c r="N424" s="123">
        <v>49399</v>
      </c>
      <c r="O424" s="124" t="s">
        <v>95</v>
      </c>
      <c r="P424" s="124" t="s">
        <v>95</v>
      </c>
      <c r="Q424" s="124" t="s">
        <v>95</v>
      </c>
      <c r="R424" s="124" t="s">
        <v>95</v>
      </c>
      <c r="S424" s="125" t="s">
        <v>95</v>
      </c>
      <c r="T424" s="125" t="s">
        <v>95</v>
      </c>
      <c r="U424" s="126" t="s">
        <v>95</v>
      </c>
      <c r="V424" s="126" t="s">
        <v>95</v>
      </c>
      <c r="W424" s="127" t="s">
        <v>95</v>
      </c>
      <c r="X424" s="127" t="s">
        <v>95</v>
      </c>
    </row>
    <row r="425" spans="14:24" ht="15.6" x14ac:dyDescent="0.3">
      <c r="N425" s="123">
        <v>49429</v>
      </c>
      <c r="O425" s="124" t="s">
        <v>95</v>
      </c>
      <c r="P425" s="124" t="s">
        <v>95</v>
      </c>
      <c r="Q425" s="124" t="s">
        <v>95</v>
      </c>
      <c r="R425" s="124" t="s">
        <v>95</v>
      </c>
      <c r="S425" s="125" t="s">
        <v>95</v>
      </c>
      <c r="T425" s="125" t="s">
        <v>95</v>
      </c>
      <c r="U425" s="126" t="s">
        <v>95</v>
      </c>
      <c r="V425" s="126" t="s">
        <v>95</v>
      </c>
      <c r="W425" s="127" t="s">
        <v>95</v>
      </c>
      <c r="X425" s="127" t="s">
        <v>95</v>
      </c>
    </row>
    <row r="426" spans="14:24" ht="15.6" x14ac:dyDescent="0.3">
      <c r="N426" s="123">
        <v>49460</v>
      </c>
      <c r="O426" s="124" t="s">
        <v>95</v>
      </c>
      <c r="P426" s="124" t="s">
        <v>95</v>
      </c>
      <c r="Q426" s="124" t="s">
        <v>95</v>
      </c>
      <c r="R426" s="124" t="s">
        <v>95</v>
      </c>
      <c r="S426" s="125" t="s">
        <v>95</v>
      </c>
      <c r="T426" s="125" t="s">
        <v>95</v>
      </c>
      <c r="U426" s="126" t="s">
        <v>95</v>
      </c>
      <c r="V426" s="126" t="s">
        <v>95</v>
      </c>
      <c r="W426" s="127" t="s">
        <v>95</v>
      </c>
      <c r="X426" s="127" t="s">
        <v>95</v>
      </c>
    </row>
    <row r="427" spans="14:24" ht="15.6" x14ac:dyDescent="0.3">
      <c r="N427" s="123">
        <v>49490</v>
      </c>
      <c r="O427" s="124" t="s">
        <v>95</v>
      </c>
      <c r="P427" s="124" t="s">
        <v>95</v>
      </c>
      <c r="Q427" s="124" t="s">
        <v>95</v>
      </c>
      <c r="R427" s="124" t="s">
        <v>95</v>
      </c>
      <c r="S427" s="125" t="s">
        <v>95</v>
      </c>
      <c r="T427" s="125" t="s">
        <v>95</v>
      </c>
      <c r="U427" s="126" t="s">
        <v>95</v>
      </c>
      <c r="V427" s="126" t="s">
        <v>95</v>
      </c>
      <c r="W427" s="127" t="s">
        <v>95</v>
      </c>
      <c r="X427" s="127" t="s">
        <v>95</v>
      </c>
    </row>
    <row r="428" spans="14:24" ht="15.6" x14ac:dyDescent="0.3">
      <c r="N428" s="123">
        <v>49521</v>
      </c>
      <c r="O428" s="124" t="s">
        <v>95</v>
      </c>
      <c r="P428" s="124" t="s">
        <v>95</v>
      </c>
      <c r="Q428" s="124" t="s">
        <v>95</v>
      </c>
      <c r="R428" s="124" t="s">
        <v>95</v>
      </c>
      <c r="S428" s="125" t="s">
        <v>95</v>
      </c>
      <c r="T428" s="125" t="s">
        <v>95</v>
      </c>
      <c r="U428" s="126" t="s">
        <v>95</v>
      </c>
      <c r="V428" s="126" t="s">
        <v>95</v>
      </c>
      <c r="W428" s="127" t="s">
        <v>95</v>
      </c>
      <c r="X428" s="127" t="s">
        <v>95</v>
      </c>
    </row>
    <row r="429" spans="14:24" ht="15.6" x14ac:dyDescent="0.3">
      <c r="N429" s="123">
        <v>49552</v>
      </c>
      <c r="O429" s="124" t="s">
        <v>95</v>
      </c>
      <c r="P429" s="124" t="s">
        <v>95</v>
      </c>
      <c r="Q429" s="124" t="s">
        <v>95</v>
      </c>
      <c r="R429" s="124" t="s">
        <v>95</v>
      </c>
      <c r="S429" s="125" t="s">
        <v>95</v>
      </c>
      <c r="T429" s="125" t="s">
        <v>95</v>
      </c>
      <c r="U429" s="126" t="s">
        <v>95</v>
      </c>
      <c r="V429" s="126" t="s">
        <v>95</v>
      </c>
      <c r="W429" s="127" t="s">
        <v>95</v>
      </c>
      <c r="X429" s="127" t="s">
        <v>95</v>
      </c>
    </row>
    <row r="430" spans="14:24" ht="15.6" x14ac:dyDescent="0.3">
      <c r="N430" s="123">
        <v>49582</v>
      </c>
      <c r="O430" s="124" t="s">
        <v>95</v>
      </c>
      <c r="P430" s="124" t="s">
        <v>95</v>
      </c>
      <c r="Q430" s="124" t="s">
        <v>95</v>
      </c>
      <c r="R430" s="124" t="s">
        <v>95</v>
      </c>
      <c r="S430" s="125" t="s">
        <v>95</v>
      </c>
      <c r="T430" s="125" t="s">
        <v>95</v>
      </c>
      <c r="U430" s="126" t="s">
        <v>95</v>
      </c>
      <c r="V430" s="126" t="s">
        <v>95</v>
      </c>
      <c r="W430" s="127" t="s">
        <v>95</v>
      </c>
      <c r="X430" s="127" t="s">
        <v>95</v>
      </c>
    </row>
    <row r="431" spans="14:24" ht="15.6" x14ac:dyDescent="0.3">
      <c r="N431" s="123">
        <v>49613</v>
      </c>
      <c r="O431" s="124" t="s">
        <v>95</v>
      </c>
      <c r="P431" s="124" t="s">
        <v>95</v>
      </c>
      <c r="Q431" s="124" t="s">
        <v>95</v>
      </c>
      <c r="R431" s="124" t="s">
        <v>95</v>
      </c>
      <c r="S431" s="125" t="s">
        <v>95</v>
      </c>
      <c r="T431" s="125" t="s">
        <v>95</v>
      </c>
      <c r="U431" s="126" t="s">
        <v>95</v>
      </c>
      <c r="V431" s="126" t="s">
        <v>95</v>
      </c>
      <c r="W431" s="127" t="s">
        <v>95</v>
      </c>
      <c r="X431" s="127" t="s">
        <v>95</v>
      </c>
    </row>
    <row r="432" spans="14:24" ht="15.6" x14ac:dyDescent="0.3">
      <c r="N432" s="123">
        <v>49643</v>
      </c>
      <c r="O432" s="124" t="s">
        <v>95</v>
      </c>
      <c r="P432" s="124" t="s">
        <v>95</v>
      </c>
      <c r="Q432" s="124" t="s">
        <v>95</v>
      </c>
      <c r="R432" s="124" t="s">
        <v>95</v>
      </c>
      <c r="S432" s="125" t="s">
        <v>95</v>
      </c>
      <c r="T432" s="125" t="s">
        <v>95</v>
      </c>
      <c r="U432" s="126" t="s">
        <v>95</v>
      </c>
      <c r="V432" s="126" t="s">
        <v>95</v>
      </c>
      <c r="W432" s="127" t="s">
        <v>95</v>
      </c>
      <c r="X432" s="127" t="s">
        <v>95</v>
      </c>
    </row>
    <row r="433" spans="14:24" ht="15.6" x14ac:dyDescent="0.3">
      <c r="N433" s="123">
        <v>49674</v>
      </c>
      <c r="O433" s="124" t="s">
        <v>95</v>
      </c>
      <c r="P433" s="124" t="s">
        <v>95</v>
      </c>
      <c r="Q433" s="124" t="s">
        <v>95</v>
      </c>
      <c r="R433" s="124" t="s">
        <v>95</v>
      </c>
      <c r="S433" s="125" t="s">
        <v>95</v>
      </c>
      <c r="T433" s="125" t="s">
        <v>95</v>
      </c>
      <c r="U433" s="126" t="s">
        <v>95</v>
      </c>
      <c r="V433" s="126" t="s">
        <v>95</v>
      </c>
      <c r="W433" s="127" t="s">
        <v>95</v>
      </c>
      <c r="X433" s="127" t="s">
        <v>95</v>
      </c>
    </row>
    <row r="434" spans="14:24" ht="15.6" x14ac:dyDescent="0.3">
      <c r="N434" s="123">
        <v>49705</v>
      </c>
      <c r="O434" s="124" t="s">
        <v>95</v>
      </c>
      <c r="P434" s="124" t="s">
        <v>95</v>
      </c>
      <c r="Q434" s="124" t="s">
        <v>95</v>
      </c>
      <c r="R434" s="124" t="s">
        <v>95</v>
      </c>
      <c r="S434" s="125" t="s">
        <v>95</v>
      </c>
      <c r="T434" s="125" t="s">
        <v>95</v>
      </c>
      <c r="U434" s="126" t="s">
        <v>95</v>
      </c>
      <c r="V434" s="126" t="s">
        <v>95</v>
      </c>
      <c r="W434" s="127" t="s">
        <v>95</v>
      </c>
      <c r="X434" s="127" t="s">
        <v>95</v>
      </c>
    </row>
    <row r="435" spans="14:24" ht="15.6" x14ac:dyDescent="0.3">
      <c r="N435" s="123">
        <v>49734</v>
      </c>
      <c r="O435" s="124" t="s">
        <v>95</v>
      </c>
      <c r="P435" s="124" t="s">
        <v>95</v>
      </c>
      <c r="Q435" s="124" t="s">
        <v>95</v>
      </c>
      <c r="R435" s="124" t="s">
        <v>95</v>
      </c>
      <c r="S435" s="125" t="s">
        <v>95</v>
      </c>
      <c r="T435" s="125" t="s">
        <v>95</v>
      </c>
      <c r="U435" s="126" t="s">
        <v>95</v>
      </c>
      <c r="V435" s="126" t="s">
        <v>95</v>
      </c>
      <c r="W435" s="127" t="s">
        <v>95</v>
      </c>
      <c r="X435" s="127" t="s">
        <v>95</v>
      </c>
    </row>
    <row r="436" spans="14:24" ht="15.6" x14ac:dyDescent="0.3">
      <c r="N436" s="123">
        <v>49765</v>
      </c>
      <c r="O436" s="124" t="s">
        <v>95</v>
      </c>
      <c r="P436" s="124" t="s">
        <v>95</v>
      </c>
      <c r="Q436" s="124" t="s">
        <v>95</v>
      </c>
      <c r="R436" s="124" t="s">
        <v>95</v>
      </c>
      <c r="S436" s="125" t="s">
        <v>95</v>
      </c>
      <c r="T436" s="125" t="s">
        <v>95</v>
      </c>
      <c r="U436" s="126" t="s">
        <v>95</v>
      </c>
      <c r="V436" s="126" t="s">
        <v>95</v>
      </c>
      <c r="W436" s="127" t="s">
        <v>95</v>
      </c>
      <c r="X436" s="127" t="s">
        <v>95</v>
      </c>
    </row>
    <row r="437" spans="14:24" ht="15.6" x14ac:dyDescent="0.3">
      <c r="N437" s="123">
        <v>49795</v>
      </c>
      <c r="O437" s="124" t="s">
        <v>95</v>
      </c>
      <c r="P437" s="124" t="s">
        <v>95</v>
      </c>
      <c r="Q437" s="124" t="s">
        <v>95</v>
      </c>
      <c r="R437" s="124" t="s">
        <v>95</v>
      </c>
      <c r="S437" s="125" t="s">
        <v>95</v>
      </c>
      <c r="T437" s="125" t="s">
        <v>95</v>
      </c>
      <c r="U437" s="126" t="s">
        <v>95</v>
      </c>
      <c r="V437" s="126" t="s">
        <v>95</v>
      </c>
      <c r="W437" s="127" t="s">
        <v>95</v>
      </c>
      <c r="X437" s="127" t="s">
        <v>95</v>
      </c>
    </row>
    <row r="438" spans="14:24" ht="15.6" x14ac:dyDescent="0.3">
      <c r="N438" s="123">
        <v>49826</v>
      </c>
      <c r="O438" s="124" t="s">
        <v>95</v>
      </c>
      <c r="P438" s="124" t="s">
        <v>95</v>
      </c>
      <c r="Q438" s="124" t="s">
        <v>95</v>
      </c>
      <c r="R438" s="124" t="s">
        <v>95</v>
      </c>
      <c r="S438" s="125" t="s">
        <v>95</v>
      </c>
      <c r="T438" s="125" t="s">
        <v>95</v>
      </c>
      <c r="U438" s="126" t="s">
        <v>95</v>
      </c>
      <c r="V438" s="126" t="s">
        <v>95</v>
      </c>
      <c r="W438" s="127" t="s">
        <v>95</v>
      </c>
      <c r="X438" s="127" t="s">
        <v>95</v>
      </c>
    </row>
    <row r="439" spans="14:24" ht="15.6" x14ac:dyDescent="0.3">
      <c r="N439" s="123">
        <v>49856</v>
      </c>
      <c r="O439" s="124" t="s">
        <v>95</v>
      </c>
      <c r="P439" s="124" t="s">
        <v>95</v>
      </c>
      <c r="Q439" s="124" t="s">
        <v>95</v>
      </c>
      <c r="R439" s="124" t="s">
        <v>95</v>
      </c>
      <c r="S439" s="125" t="s">
        <v>95</v>
      </c>
      <c r="T439" s="125" t="s">
        <v>95</v>
      </c>
      <c r="U439" s="126" t="s">
        <v>95</v>
      </c>
      <c r="V439" s="126" t="s">
        <v>95</v>
      </c>
      <c r="W439" s="127" t="s">
        <v>95</v>
      </c>
      <c r="X439" s="127" t="s">
        <v>95</v>
      </c>
    </row>
    <row r="440" spans="14:24" ht="15.6" x14ac:dyDescent="0.3">
      <c r="N440" s="123">
        <v>49887</v>
      </c>
      <c r="O440" s="124" t="s">
        <v>95</v>
      </c>
      <c r="P440" s="124" t="s">
        <v>95</v>
      </c>
      <c r="Q440" s="124" t="s">
        <v>95</v>
      </c>
      <c r="R440" s="124" t="s">
        <v>95</v>
      </c>
      <c r="S440" s="125" t="s">
        <v>95</v>
      </c>
      <c r="T440" s="125" t="s">
        <v>95</v>
      </c>
      <c r="U440" s="126" t="s">
        <v>95</v>
      </c>
      <c r="V440" s="126" t="s">
        <v>95</v>
      </c>
      <c r="W440" s="127" t="s">
        <v>95</v>
      </c>
      <c r="X440" s="127" t="s">
        <v>95</v>
      </c>
    </row>
    <row r="441" spans="14:24" ht="15.6" x14ac:dyDescent="0.3">
      <c r="N441" s="123">
        <v>49918</v>
      </c>
      <c r="O441" s="124" t="s">
        <v>95</v>
      </c>
      <c r="P441" s="124" t="s">
        <v>95</v>
      </c>
      <c r="Q441" s="124" t="s">
        <v>95</v>
      </c>
      <c r="R441" s="124" t="s">
        <v>95</v>
      </c>
      <c r="S441" s="125" t="s">
        <v>95</v>
      </c>
      <c r="T441" s="125" t="s">
        <v>95</v>
      </c>
      <c r="U441" s="126" t="s">
        <v>95</v>
      </c>
      <c r="V441" s="126" t="s">
        <v>95</v>
      </c>
      <c r="W441" s="127" t="s">
        <v>95</v>
      </c>
      <c r="X441" s="127" t="s">
        <v>95</v>
      </c>
    </row>
    <row r="442" spans="14:24" ht="15.6" x14ac:dyDescent="0.3">
      <c r="N442" s="123">
        <v>49948</v>
      </c>
      <c r="O442" s="124" t="s">
        <v>95</v>
      </c>
      <c r="P442" s="124" t="s">
        <v>95</v>
      </c>
      <c r="Q442" s="124" t="s">
        <v>95</v>
      </c>
      <c r="R442" s="124" t="s">
        <v>95</v>
      </c>
      <c r="S442" s="125" t="s">
        <v>95</v>
      </c>
      <c r="T442" s="125" t="s">
        <v>95</v>
      </c>
      <c r="U442" s="126" t="s">
        <v>95</v>
      </c>
      <c r="V442" s="126" t="s">
        <v>95</v>
      </c>
      <c r="W442" s="127" t="s">
        <v>95</v>
      </c>
      <c r="X442" s="127" t="s">
        <v>95</v>
      </c>
    </row>
    <row r="443" spans="14:24" ht="15.6" x14ac:dyDescent="0.3">
      <c r="N443" s="123">
        <v>49979</v>
      </c>
      <c r="O443" s="124" t="s">
        <v>95</v>
      </c>
      <c r="P443" s="124" t="s">
        <v>95</v>
      </c>
      <c r="Q443" s="124" t="s">
        <v>95</v>
      </c>
      <c r="R443" s="124" t="s">
        <v>95</v>
      </c>
      <c r="S443" s="125" t="s">
        <v>95</v>
      </c>
      <c r="T443" s="125" t="s">
        <v>95</v>
      </c>
      <c r="U443" s="126" t="s">
        <v>95</v>
      </c>
      <c r="V443" s="126" t="s">
        <v>95</v>
      </c>
      <c r="W443" s="127" t="s">
        <v>95</v>
      </c>
      <c r="X443" s="127" t="s">
        <v>95</v>
      </c>
    </row>
    <row r="444" spans="14:24" ht="15.6" x14ac:dyDescent="0.3">
      <c r="N444" s="123">
        <v>50009</v>
      </c>
      <c r="O444" s="124" t="s">
        <v>95</v>
      </c>
      <c r="P444" s="124" t="s">
        <v>95</v>
      </c>
      <c r="Q444" s="124" t="s">
        <v>95</v>
      </c>
      <c r="R444" s="124" t="s">
        <v>95</v>
      </c>
      <c r="S444" s="125" t="s">
        <v>95</v>
      </c>
      <c r="T444" s="125" t="s">
        <v>95</v>
      </c>
      <c r="U444" s="126" t="s">
        <v>95</v>
      </c>
      <c r="V444" s="126" t="s">
        <v>95</v>
      </c>
      <c r="W444" s="127" t="s">
        <v>95</v>
      </c>
      <c r="X444" s="127" t="s">
        <v>95</v>
      </c>
    </row>
    <row r="445" spans="14:24" ht="15.6" x14ac:dyDescent="0.3">
      <c r="N445" s="123">
        <v>50040</v>
      </c>
      <c r="O445" s="124" t="s">
        <v>95</v>
      </c>
      <c r="P445" s="124" t="s">
        <v>95</v>
      </c>
      <c r="Q445" s="124" t="s">
        <v>95</v>
      </c>
      <c r="R445" s="124" t="s">
        <v>95</v>
      </c>
      <c r="S445" s="125" t="s">
        <v>95</v>
      </c>
      <c r="T445" s="125" t="s">
        <v>95</v>
      </c>
      <c r="U445" s="126" t="s">
        <v>95</v>
      </c>
      <c r="V445" s="126" t="s">
        <v>95</v>
      </c>
      <c r="W445" s="127" t="s">
        <v>95</v>
      </c>
      <c r="X445" s="127" t="s">
        <v>95</v>
      </c>
    </row>
    <row r="446" spans="14:24" ht="15.6" x14ac:dyDescent="0.3">
      <c r="N446" s="123">
        <v>50071</v>
      </c>
      <c r="O446" s="124" t="s">
        <v>95</v>
      </c>
      <c r="P446" s="124" t="s">
        <v>95</v>
      </c>
      <c r="Q446" s="124" t="s">
        <v>95</v>
      </c>
      <c r="R446" s="124" t="s">
        <v>95</v>
      </c>
      <c r="S446" s="125" t="s">
        <v>95</v>
      </c>
      <c r="T446" s="125" t="s">
        <v>95</v>
      </c>
      <c r="U446" s="126" t="s">
        <v>95</v>
      </c>
      <c r="V446" s="126" t="s">
        <v>95</v>
      </c>
      <c r="W446" s="127" t="s">
        <v>95</v>
      </c>
      <c r="X446" s="127" t="s">
        <v>95</v>
      </c>
    </row>
    <row r="447" spans="14:24" ht="15.6" x14ac:dyDescent="0.3">
      <c r="N447" s="123">
        <v>50099</v>
      </c>
      <c r="O447" s="124" t="s">
        <v>95</v>
      </c>
      <c r="P447" s="124" t="s">
        <v>95</v>
      </c>
      <c r="Q447" s="124" t="s">
        <v>95</v>
      </c>
      <c r="R447" s="124" t="s">
        <v>95</v>
      </c>
      <c r="S447" s="125" t="s">
        <v>95</v>
      </c>
      <c r="T447" s="125" t="s">
        <v>95</v>
      </c>
      <c r="U447" s="126" t="s">
        <v>95</v>
      </c>
      <c r="V447" s="126" t="s">
        <v>95</v>
      </c>
      <c r="W447" s="127" t="s">
        <v>95</v>
      </c>
      <c r="X447" s="127" t="s">
        <v>95</v>
      </c>
    </row>
    <row r="448" spans="14:24" ht="15.6" x14ac:dyDescent="0.3">
      <c r="N448" s="123">
        <v>50130</v>
      </c>
      <c r="O448" s="124" t="s">
        <v>95</v>
      </c>
      <c r="P448" s="124" t="s">
        <v>95</v>
      </c>
      <c r="Q448" s="124" t="s">
        <v>95</v>
      </c>
      <c r="R448" s="124" t="s">
        <v>95</v>
      </c>
      <c r="S448" s="125" t="s">
        <v>95</v>
      </c>
      <c r="T448" s="125" t="s">
        <v>95</v>
      </c>
      <c r="U448" s="126" t="s">
        <v>95</v>
      </c>
      <c r="V448" s="126" t="s">
        <v>95</v>
      </c>
      <c r="W448" s="127" t="s">
        <v>95</v>
      </c>
      <c r="X448" s="127" t="s">
        <v>95</v>
      </c>
    </row>
    <row r="449" spans="14:24" ht="15.6" x14ac:dyDescent="0.3">
      <c r="N449" s="123">
        <v>50160</v>
      </c>
      <c r="O449" s="124" t="s">
        <v>95</v>
      </c>
      <c r="P449" s="124" t="s">
        <v>95</v>
      </c>
      <c r="Q449" s="124" t="s">
        <v>95</v>
      </c>
      <c r="R449" s="124" t="s">
        <v>95</v>
      </c>
      <c r="S449" s="125" t="s">
        <v>95</v>
      </c>
      <c r="T449" s="125" t="s">
        <v>95</v>
      </c>
      <c r="U449" s="126" t="s">
        <v>95</v>
      </c>
      <c r="V449" s="126" t="s">
        <v>95</v>
      </c>
      <c r="W449" s="127" t="s">
        <v>95</v>
      </c>
      <c r="X449" s="127" t="s">
        <v>95</v>
      </c>
    </row>
    <row r="450" spans="14:24" ht="15.6" x14ac:dyDescent="0.3">
      <c r="N450" s="123">
        <v>50191</v>
      </c>
      <c r="O450" s="124" t="s">
        <v>95</v>
      </c>
      <c r="P450" s="124" t="s">
        <v>95</v>
      </c>
      <c r="Q450" s="124" t="s">
        <v>95</v>
      </c>
      <c r="R450" s="124" t="s">
        <v>95</v>
      </c>
      <c r="S450" s="125" t="s">
        <v>95</v>
      </c>
      <c r="T450" s="125" t="s">
        <v>95</v>
      </c>
      <c r="U450" s="126" t="s">
        <v>95</v>
      </c>
      <c r="V450" s="126" t="s">
        <v>95</v>
      </c>
      <c r="W450" s="127" t="s">
        <v>95</v>
      </c>
      <c r="X450" s="127" t="s">
        <v>95</v>
      </c>
    </row>
    <row r="451" spans="14:24" ht="15.6" x14ac:dyDescent="0.3">
      <c r="N451" s="123">
        <v>50221</v>
      </c>
      <c r="O451" s="124" t="s">
        <v>95</v>
      </c>
      <c r="P451" s="124" t="s">
        <v>95</v>
      </c>
      <c r="Q451" s="124" t="s">
        <v>95</v>
      </c>
      <c r="R451" s="124" t="s">
        <v>95</v>
      </c>
      <c r="S451" s="125" t="s">
        <v>95</v>
      </c>
      <c r="T451" s="125" t="s">
        <v>95</v>
      </c>
      <c r="U451" s="126" t="s">
        <v>95</v>
      </c>
      <c r="V451" s="126" t="s">
        <v>95</v>
      </c>
      <c r="W451" s="127" t="s">
        <v>95</v>
      </c>
      <c r="X451" s="127" t="s">
        <v>95</v>
      </c>
    </row>
    <row r="452" spans="14:24" ht="15.6" x14ac:dyDescent="0.3">
      <c r="N452" s="123">
        <v>50252</v>
      </c>
      <c r="O452" s="124" t="s">
        <v>95</v>
      </c>
      <c r="P452" s="124" t="s">
        <v>95</v>
      </c>
      <c r="Q452" s="124" t="s">
        <v>95</v>
      </c>
      <c r="R452" s="124" t="s">
        <v>95</v>
      </c>
      <c r="S452" s="125" t="s">
        <v>95</v>
      </c>
      <c r="T452" s="125" t="s">
        <v>95</v>
      </c>
      <c r="U452" s="126" t="s">
        <v>95</v>
      </c>
      <c r="V452" s="126" t="s">
        <v>95</v>
      </c>
      <c r="W452" s="127" t="s">
        <v>95</v>
      </c>
      <c r="X452" s="127" t="s">
        <v>95</v>
      </c>
    </row>
    <row r="453" spans="14:24" ht="15.6" x14ac:dyDescent="0.3">
      <c r="N453" s="123">
        <v>50283</v>
      </c>
      <c r="O453" s="124" t="s">
        <v>95</v>
      </c>
      <c r="P453" s="124" t="s">
        <v>95</v>
      </c>
      <c r="Q453" s="124" t="s">
        <v>95</v>
      </c>
      <c r="R453" s="124" t="s">
        <v>95</v>
      </c>
      <c r="S453" s="125" t="s">
        <v>95</v>
      </c>
      <c r="T453" s="125" t="s">
        <v>95</v>
      </c>
      <c r="U453" s="126" t="s">
        <v>95</v>
      </c>
      <c r="V453" s="126" t="s">
        <v>95</v>
      </c>
      <c r="W453" s="127" t="s">
        <v>95</v>
      </c>
      <c r="X453" s="127" t="s">
        <v>95</v>
      </c>
    </row>
    <row r="454" spans="14:24" ht="15.6" x14ac:dyDescent="0.3">
      <c r="N454" s="123">
        <v>50313</v>
      </c>
      <c r="O454" s="124" t="s">
        <v>95</v>
      </c>
      <c r="P454" s="124" t="s">
        <v>95</v>
      </c>
      <c r="Q454" s="124" t="s">
        <v>95</v>
      </c>
      <c r="R454" s="124" t="s">
        <v>95</v>
      </c>
      <c r="S454" s="125" t="s">
        <v>95</v>
      </c>
      <c r="T454" s="125" t="s">
        <v>95</v>
      </c>
      <c r="U454" s="126" t="s">
        <v>95</v>
      </c>
      <c r="V454" s="126" t="s">
        <v>95</v>
      </c>
      <c r="W454" s="127" t="s">
        <v>95</v>
      </c>
      <c r="X454" s="127" t="s">
        <v>95</v>
      </c>
    </row>
    <row r="455" spans="14:24" ht="15.6" x14ac:dyDescent="0.3">
      <c r="N455" s="123">
        <v>50344</v>
      </c>
      <c r="O455" s="124" t="s">
        <v>95</v>
      </c>
      <c r="P455" s="124" t="s">
        <v>95</v>
      </c>
      <c r="Q455" s="124" t="s">
        <v>95</v>
      </c>
      <c r="R455" s="124" t="s">
        <v>95</v>
      </c>
      <c r="S455" s="125" t="s">
        <v>95</v>
      </c>
      <c r="T455" s="125" t="s">
        <v>95</v>
      </c>
      <c r="U455" s="126" t="s">
        <v>95</v>
      </c>
      <c r="V455" s="126" t="s">
        <v>95</v>
      </c>
      <c r="W455" s="127" t="s">
        <v>95</v>
      </c>
      <c r="X455" s="127" t="s">
        <v>95</v>
      </c>
    </row>
    <row r="456" spans="14:24" ht="15.6" x14ac:dyDescent="0.3">
      <c r="N456" s="123">
        <v>50374</v>
      </c>
      <c r="O456" s="124" t="s">
        <v>95</v>
      </c>
      <c r="P456" s="124" t="s">
        <v>95</v>
      </c>
      <c r="Q456" s="124" t="s">
        <v>95</v>
      </c>
      <c r="R456" s="124" t="s">
        <v>95</v>
      </c>
      <c r="S456" s="125" t="s">
        <v>95</v>
      </c>
      <c r="T456" s="125" t="s">
        <v>95</v>
      </c>
      <c r="U456" s="126" t="s">
        <v>95</v>
      </c>
      <c r="V456" s="126" t="s">
        <v>95</v>
      </c>
      <c r="W456" s="127" t="s">
        <v>95</v>
      </c>
      <c r="X456" s="127" t="s">
        <v>95</v>
      </c>
    </row>
    <row r="457" spans="14:24" ht="15.6" x14ac:dyDescent="0.3">
      <c r="N457" s="123">
        <v>50405</v>
      </c>
      <c r="O457" s="124" t="s">
        <v>95</v>
      </c>
      <c r="P457" s="124" t="s">
        <v>95</v>
      </c>
      <c r="Q457" s="124" t="s">
        <v>95</v>
      </c>
      <c r="R457" s="124" t="s">
        <v>95</v>
      </c>
      <c r="S457" s="125" t="s">
        <v>95</v>
      </c>
      <c r="T457" s="125" t="s">
        <v>95</v>
      </c>
      <c r="U457" s="126" t="s">
        <v>95</v>
      </c>
      <c r="V457" s="126" t="s">
        <v>95</v>
      </c>
      <c r="W457" s="127" t="s">
        <v>95</v>
      </c>
      <c r="X457" s="127" t="s">
        <v>95</v>
      </c>
    </row>
    <row r="458" spans="14:24" ht="15.6" x14ac:dyDescent="0.3">
      <c r="N458" s="123">
        <v>50436</v>
      </c>
      <c r="O458" s="124" t="s">
        <v>95</v>
      </c>
      <c r="P458" s="124" t="s">
        <v>95</v>
      </c>
      <c r="Q458" s="124" t="s">
        <v>95</v>
      </c>
      <c r="R458" s="124" t="s">
        <v>95</v>
      </c>
      <c r="S458" s="125" t="s">
        <v>95</v>
      </c>
      <c r="T458" s="125" t="s">
        <v>95</v>
      </c>
      <c r="U458" s="126" t="s">
        <v>95</v>
      </c>
      <c r="V458" s="126" t="s">
        <v>95</v>
      </c>
      <c r="W458" s="127" t="s">
        <v>95</v>
      </c>
      <c r="X458" s="127" t="s">
        <v>95</v>
      </c>
    </row>
    <row r="459" spans="14:24" ht="15.6" x14ac:dyDescent="0.3">
      <c r="N459" s="123">
        <v>50464</v>
      </c>
      <c r="O459" s="124" t="s">
        <v>95</v>
      </c>
      <c r="P459" s="124" t="s">
        <v>95</v>
      </c>
      <c r="Q459" s="124" t="s">
        <v>95</v>
      </c>
      <c r="R459" s="124" t="s">
        <v>95</v>
      </c>
      <c r="S459" s="125" t="s">
        <v>95</v>
      </c>
      <c r="T459" s="125" t="s">
        <v>95</v>
      </c>
      <c r="U459" s="126" t="s">
        <v>95</v>
      </c>
      <c r="V459" s="126" t="s">
        <v>95</v>
      </c>
      <c r="W459" s="127" t="s">
        <v>95</v>
      </c>
      <c r="X459" s="127" t="s">
        <v>95</v>
      </c>
    </row>
    <row r="460" spans="14:24" ht="15.6" x14ac:dyDescent="0.3">
      <c r="N460" s="123">
        <v>50495</v>
      </c>
      <c r="O460" s="124" t="s">
        <v>95</v>
      </c>
      <c r="P460" s="124" t="s">
        <v>95</v>
      </c>
      <c r="Q460" s="124" t="s">
        <v>95</v>
      </c>
      <c r="R460" s="124" t="s">
        <v>95</v>
      </c>
      <c r="S460" s="125" t="s">
        <v>95</v>
      </c>
      <c r="T460" s="125" t="s">
        <v>95</v>
      </c>
      <c r="U460" s="126" t="s">
        <v>95</v>
      </c>
      <c r="V460" s="126" t="s">
        <v>95</v>
      </c>
      <c r="W460" s="127" t="s">
        <v>95</v>
      </c>
      <c r="X460" s="127" t="s">
        <v>95</v>
      </c>
    </row>
    <row r="461" spans="14:24" ht="15.6" x14ac:dyDescent="0.3">
      <c r="N461" s="123">
        <v>50525</v>
      </c>
      <c r="O461" s="124" t="s">
        <v>95</v>
      </c>
      <c r="P461" s="124" t="s">
        <v>95</v>
      </c>
      <c r="Q461" s="124" t="s">
        <v>95</v>
      </c>
      <c r="R461" s="124" t="s">
        <v>95</v>
      </c>
      <c r="S461" s="125" t="s">
        <v>95</v>
      </c>
      <c r="T461" s="125" t="s">
        <v>95</v>
      </c>
      <c r="U461" s="126" t="s">
        <v>95</v>
      </c>
      <c r="V461" s="126" t="s">
        <v>95</v>
      </c>
      <c r="W461" s="127" t="s">
        <v>95</v>
      </c>
      <c r="X461" s="127" t="s">
        <v>95</v>
      </c>
    </row>
    <row r="462" spans="14:24" ht="15.6" x14ac:dyDescent="0.3">
      <c r="N462" s="123">
        <v>50556</v>
      </c>
      <c r="O462" s="124" t="s">
        <v>95</v>
      </c>
      <c r="P462" s="124" t="s">
        <v>95</v>
      </c>
      <c r="Q462" s="124" t="s">
        <v>95</v>
      </c>
      <c r="R462" s="124" t="s">
        <v>95</v>
      </c>
      <c r="S462" s="125" t="s">
        <v>95</v>
      </c>
      <c r="T462" s="125" t="s">
        <v>95</v>
      </c>
      <c r="U462" s="126" t="s">
        <v>95</v>
      </c>
      <c r="V462" s="126" t="s">
        <v>95</v>
      </c>
      <c r="W462" s="127" t="s">
        <v>95</v>
      </c>
      <c r="X462" s="127" t="s">
        <v>95</v>
      </c>
    </row>
    <row r="463" spans="14:24" ht="15.6" x14ac:dyDescent="0.3">
      <c r="N463" s="123">
        <v>50586</v>
      </c>
      <c r="O463" s="124" t="s">
        <v>95</v>
      </c>
      <c r="P463" s="124" t="s">
        <v>95</v>
      </c>
      <c r="Q463" s="124" t="s">
        <v>95</v>
      </c>
      <c r="R463" s="124" t="s">
        <v>95</v>
      </c>
      <c r="S463" s="125" t="s">
        <v>95</v>
      </c>
      <c r="T463" s="125" t="s">
        <v>95</v>
      </c>
      <c r="U463" s="126" t="s">
        <v>95</v>
      </c>
      <c r="V463" s="126" t="s">
        <v>95</v>
      </c>
      <c r="W463" s="127" t="s">
        <v>95</v>
      </c>
      <c r="X463" s="127" t="s">
        <v>95</v>
      </c>
    </row>
    <row r="464" spans="14:24" ht="15.6" x14ac:dyDescent="0.3">
      <c r="N464" s="123">
        <v>50617</v>
      </c>
      <c r="O464" s="124" t="s">
        <v>95</v>
      </c>
      <c r="P464" s="124" t="s">
        <v>95</v>
      </c>
      <c r="Q464" s="124" t="s">
        <v>95</v>
      </c>
      <c r="R464" s="124" t="s">
        <v>95</v>
      </c>
      <c r="S464" s="125" t="s">
        <v>95</v>
      </c>
      <c r="T464" s="125" t="s">
        <v>95</v>
      </c>
      <c r="U464" s="126" t="s">
        <v>95</v>
      </c>
      <c r="V464" s="126" t="s">
        <v>95</v>
      </c>
      <c r="W464" s="127" t="s">
        <v>95</v>
      </c>
      <c r="X464" s="127" t="s">
        <v>95</v>
      </c>
    </row>
    <row r="465" spans="14:24" ht="15.6" x14ac:dyDescent="0.3">
      <c r="N465" s="123">
        <v>50648</v>
      </c>
      <c r="O465" s="124" t="s">
        <v>95</v>
      </c>
      <c r="P465" s="124" t="s">
        <v>95</v>
      </c>
      <c r="Q465" s="124" t="s">
        <v>95</v>
      </c>
      <c r="R465" s="124" t="s">
        <v>95</v>
      </c>
      <c r="S465" s="125" t="s">
        <v>95</v>
      </c>
      <c r="T465" s="125" t="s">
        <v>95</v>
      </c>
      <c r="U465" s="126" t="s">
        <v>95</v>
      </c>
      <c r="V465" s="126" t="s">
        <v>95</v>
      </c>
      <c r="W465" s="127" t="s">
        <v>95</v>
      </c>
      <c r="X465" s="127" t="s">
        <v>95</v>
      </c>
    </row>
    <row r="466" spans="14:24" ht="15.6" x14ac:dyDescent="0.3">
      <c r="N466" s="123">
        <v>50678</v>
      </c>
      <c r="O466" s="124" t="s">
        <v>95</v>
      </c>
      <c r="P466" s="124" t="s">
        <v>95</v>
      </c>
      <c r="Q466" s="124" t="s">
        <v>95</v>
      </c>
      <c r="R466" s="124" t="s">
        <v>95</v>
      </c>
      <c r="S466" s="125" t="s">
        <v>95</v>
      </c>
      <c r="T466" s="125" t="s">
        <v>95</v>
      </c>
      <c r="U466" s="126" t="s">
        <v>95</v>
      </c>
      <c r="V466" s="126" t="s">
        <v>95</v>
      </c>
      <c r="W466" s="127" t="s">
        <v>95</v>
      </c>
      <c r="X466" s="127" t="s">
        <v>95</v>
      </c>
    </row>
    <row r="467" spans="14:24" ht="15.6" x14ac:dyDescent="0.3">
      <c r="N467" s="123">
        <v>50709</v>
      </c>
      <c r="O467" s="124" t="s">
        <v>95</v>
      </c>
      <c r="P467" s="124" t="s">
        <v>95</v>
      </c>
      <c r="Q467" s="124" t="s">
        <v>95</v>
      </c>
      <c r="R467" s="124" t="s">
        <v>95</v>
      </c>
      <c r="S467" s="125" t="s">
        <v>95</v>
      </c>
      <c r="T467" s="125" t="s">
        <v>95</v>
      </c>
      <c r="U467" s="126" t="s">
        <v>95</v>
      </c>
      <c r="V467" s="126" t="s">
        <v>95</v>
      </c>
      <c r="W467" s="127" t="s">
        <v>95</v>
      </c>
      <c r="X467" s="127" t="s">
        <v>95</v>
      </c>
    </row>
    <row r="468" spans="14:24" ht="15.6" x14ac:dyDescent="0.3">
      <c r="N468" s="123">
        <v>50739</v>
      </c>
      <c r="O468" s="124" t="s">
        <v>95</v>
      </c>
      <c r="P468" s="124" t="s">
        <v>95</v>
      </c>
      <c r="Q468" s="124" t="s">
        <v>95</v>
      </c>
      <c r="R468" s="124" t="s">
        <v>95</v>
      </c>
      <c r="S468" s="125" t="s">
        <v>95</v>
      </c>
      <c r="T468" s="125" t="s">
        <v>95</v>
      </c>
      <c r="U468" s="126" t="s">
        <v>95</v>
      </c>
      <c r="V468" s="126" t="s">
        <v>95</v>
      </c>
      <c r="W468" s="127" t="s">
        <v>95</v>
      </c>
      <c r="X468" s="127" t="s">
        <v>95</v>
      </c>
    </row>
    <row r="469" spans="14:24" ht="15.6" x14ac:dyDescent="0.3">
      <c r="N469" s="123">
        <v>50770</v>
      </c>
      <c r="O469" s="124" t="s">
        <v>95</v>
      </c>
      <c r="P469" s="124" t="s">
        <v>95</v>
      </c>
      <c r="Q469" s="124" t="s">
        <v>95</v>
      </c>
      <c r="R469" s="124" t="s">
        <v>95</v>
      </c>
      <c r="S469" s="125" t="s">
        <v>95</v>
      </c>
      <c r="T469" s="125" t="s">
        <v>95</v>
      </c>
      <c r="U469" s="126" t="s">
        <v>95</v>
      </c>
      <c r="V469" s="126" t="s">
        <v>95</v>
      </c>
      <c r="W469" s="127" t="s">
        <v>95</v>
      </c>
      <c r="X469" s="127" t="s">
        <v>95</v>
      </c>
    </row>
    <row r="470" spans="14:24" ht="15.6" x14ac:dyDescent="0.3">
      <c r="N470" s="123">
        <v>50801</v>
      </c>
      <c r="O470" s="124" t="s">
        <v>95</v>
      </c>
      <c r="P470" s="124" t="s">
        <v>95</v>
      </c>
      <c r="Q470" s="124" t="s">
        <v>95</v>
      </c>
      <c r="R470" s="124" t="s">
        <v>95</v>
      </c>
      <c r="S470" s="125" t="s">
        <v>95</v>
      </c>
      <c r="T470" s="125" t="s">
        <v>95</v>
      </c>
      <c r="U470" s="126" t="s">
        <v>95</v>
      </c>
      <c r="V470" s="126" t="s">
        <v>95</v>
      </c>
      <c r="W470" s="127" t="s">
        <v>95</v>
      </c>
      <c r="X470" s="127" t="s">
        <v>95</v>
      </c>
    </row>
    <row r="471" spans="14:24" ht="15.6" x14ac:dyDescent="0.3">
      <c r="N471" s="123">
        <v>50829</v>
      </c>
      <c r="O471" s="124" t="s">
        <v>95</v>
      </c>
      <c r="P471" s="124" t="s">
        <v>95</v>
      </c>
      <c r="Q471" s="124" t="s">
        <v>95</v>
      </c>
      <c r="R471" s="124" t="s">
        <v>95</v>
      </c>
      <c r="S471" s="125" t="s">
        <v>95</v>
      </c>
      <c r="T471" s="125" t="s">
        <v>95</v>
      </c>
      <c r="U471" s="126" t="s">
        <v>95</v>
      </c>
      <c r="V471" s="126" t="s">
        <v>95</v>
      </c>
      <c r="W471" s="127" t="s">
        <v>95</v>
      </c>
      <c r="X471" s="127" t="s">
        <v>95</v>
      </c>
    </row>
    <row r="472" spans="14:24" ht="15.6" x14ac:dyDescent="0.3">
      <c r="N472" s="123">
        <v>50860</v>
      </c>
      <c r="O472" s="124" t="s">
        <v>95</v>
      </c>
      <c r="P472" s="124" t="s">
        <v>95</v>
      </c>
      <c r="Q472" s="124" t="s">
        <v>95</v>
      </c>
      <c r="R472" s="124" t="s">
        <v>95</v>
      </c>
      <c r="S472" s="125" t="s">
        <v>95</v>
      </c>
      <c r="T472" s="125" t="s">
        <v>95</v>
      </c>
      <c r="U472" s="126" t="s">
        <v>95</v>
      </c>
      <c r="V472" s="126" t="s">
        <v>95</v>
      </c>
      <c r="W472" s="127" t="s">
        <v>95</v>
      </c>
      <c r="X472" s="127" t="s">
        <v>95</v>
      </c>
    </row>
    <row r="473" spans="14:24" ht="15.6" x14ac:dyDescent="0.3">
      <c r="N473" s="123">
        <v>50890</v>
      </c>
      <c r="O473" s="124" t="s">
        <v>95</v>
      </c>
      <c r="P473" s="124" t="s">
        <v>95</v>
      </c>
      <c r="Q473" s="124" t="s">
        <v>95</v>
      </c>
      <c r="R473" s="124" t="s">
        <v>95</v>
      </c>
      <c r="S473" s="125" t="s">
        <v>95</v>
      </c>
      <c r="T473" s="125" t="s">
        <v>95</v>
      </c>
      <c r="U473" s="126" t="s">
        <v>95</v>
      </c>
      <c r="V473" s="126" t="s">
        <v>95</v>
      </c>
      <c r="W473" s="127" t="s">
        <v>95</v>
      </c>
      <c r="X473" s="127" t="s">
        <v>95</v>
      </c>
    </row>
    <row r="474" spans="14:24" ht="15.6" x14ac:dyDescent="0.3">
      <c r="N474" s="123">
        <v>50921</v>
      </c>
      <c r="O474" s="124" t="s">
        <v>95</v>
      </c>
      <c r="P474" s="124" t="s">
        <v>95</v>
      </c>
      <c r="Q474" s="124" t="s">
        <v>95</v>
      </c>
      <c r="R474" s="124" t="s">
        <v>95</v>
      </c>
      <c r="S474" s="125" t="s">
        <v>95</v>
      </c>
      <c r="T474" s="125" t="s">
        <v>95</v>
      </c>
      <c r="U474" s="126" t="s">
        <v>95</v>
      </c>
      <c r="V474" s="126" t="s">
        <v>95</v>
      </c>
      <c r="W474" s="127" t="s">
        <v>95</v>
      </c>
      <c r="X474" s="127" t="s">
        <v>95</v>
      </c>
    </row>
    <row r="475" spans="14:24" ht="15.6" x14ac:dyDescent="0.3">
      <c r="N475" s="123">
        <v>50951</v>
      </c>
      <c r="O475" s="124" t="s">
        <v>95</v>
      </c>
      <c r="P475" s="124" t="s">
        <v>95</v>
      </c>
      <c r="Q475" s="124" t="s">
        <v>95</v>
      </c>
      <c r="R475" s="124" t="s">
        <v>95</v>
      </c>
      <c r="S475" s="125" t="s">
        <v>95</v>
      </c>
      <c r="T475" s="125" t="s">
        <v>95</v>
      </c>
      <c r="U475" s="126" t="s">
        <v>95</v>
      </c>
      <c r="V475" s="126" t="s">
        <v>95</v>
      </c>
      <c r="W475" s="127" t="s">
        <v>95</v>
      </c>
      <c r="X475" s="127" t="s">
        <v>95</v>
      </c>
    </row>
    <row r="476" spans="14:24" ht="15.6" x14ac:dyDescent="0.3">
      <c r="N476" s="123">
        <v>50982</v>
      </c>
      <c r="O476" s="124" t="s">
        <v>95</v>
      </c>
      <c r="P476" s="124" t="s">
        <v>95</v>
      </c>
      <c r="Q476" s="124" t="s">
        <v>95</v>
      </c>
      <c r="R476" s="124" t="s">
        <v>95</v>
      </c>
      <c r="S476" s="125" t="s">
        <v>95</v>
      </c>
      <c r="T476" s="125" t="s">
        <v>95</v>
      </c>
      <c r="U476" s="126" t="s">
        <v>95</v>
      </c>
      <c r="V476" s="126" t="s">
        <v>95</v>
      </c>
      <c r="W476" s="127" t="s">
        <v>95</v>
      </c>
      <c r="X476" s="127" t="s">
        <v>95</v>
      </c>
    </row>
    <row r="477" spans="14:24" ht="15.6" x14ac:dyDescent="0.3">
      <c r="N477" s="123">
        <v>51013</v>
      </c>
      <c r="O477" s="124" t="s">
        <v>95</v>
      </c>
      <c r="P477" s="124" t="s">
        <v>95</v>
      </c>
      <c r="Q477" s="124" t="s">
        <v>95</v>
      </c>
      <c r="R477" s="124" t="s">
        <v>95</v>
      </c>
      <c r="S477" s="125" t="s">
        <v>95</v>
      </c>
      <c r="T477" s="125" t="s">
        <v>95</v>
      </c>
      <c r="U477" s="126" t="s">
        <v>95</v>
      </c>
      <c r="V477" s="126" t="s">
        <v>95</v>
      </c>
      <c r="W477" s="127" t="s">
        <v>95</v>
      </c>
      <c r="X477" s="127" t="s">
        <v>95</v>
      </c>
    </row>
    <row r="478" spans="14:24" ht="15.6" x14ac:dyDescent="0.3">
      <c r="N478" s="123">
        <v>51043</v>
      </c>
      <c r="O478" s="124" t="s">
        <v>95</v>
      </c>
      <c r="P478" s="124" t="s">
        <v>95</v>
      </c>
      <c r="Q478" s="124" t="s">
        <v>95</v>
      </c>
      <c r="R478" s="124" t="s">
        <v>95</v>
      </c>
      <c r="S478" s="125" t="s">
        <v>95</v>
      </c>
      <c r="T478" s="125" t="s">
        <v>95</v>
      </c>
      <c r="U478" s="126" t="s">
        <v>95</v>
      </c>
      <c r="V478" s="126" t="s">
        <v>95</v>
      </c>
      <c r="W478" s="127" t="s">
        <v>95</v>
      </c>
      <c r="X478" s="127" t="s">
        <v>95</v>
      </c>
    </row>
    <row r="479" spans="14:24" ht="15.6" x14ac:dyDescent="0.3">
      <c r="N479" s="123">
        <v>51074</v>
      </c>
      <c r="O479" s="124" t="s">
        <v>95</v>
      </c>
      <c r="P479" s="124" t="s">
        <v>95</v>
      </c>
      <c r="Q479" s="124" t="s">
        <v>95</v>
      </c>
      <c r="R479" s="124" t="s">
        <v>95</v>
      </c>
      <c r="S479" s="125" t="s">
        <v>95</v>
      </c>
      <c r="T479" s="125" t="s">
        <v>95</v>
      </c>
      <c r="U479" s="126" t="s">
        <v>95</v>
      </c>
      <c r="V479" s="126" t="s">
        <v>95</v>
      </c>
      <c r="W479" s="127" t="s">
        <v>95</v>
      </c>
      <c r="X479" s="127" t="s">
        <v>95</v>
      </c>
    </row>
    <row r="480" spans="14:24" ht="15.6" x14ac:dyDescent="0.3">
      <c r="N480" s="123">
        <v>51104</v>
      </c>
      <c r="O480" s="124" t="s">
        <v>95</v>
      </c>
      <c r="P480" s="124" t="s">
        <v>95</v>
      </c>
      <c r="Q480" s="124" t="s">
        <v>95</v>
      </c>
      <c r="R480" s="124" t="s">
        <v>95</v>
      </c>
      <c r="S480" s="125" t="s">
        <v>95</v>
      </c>
      <c r="T480" s="125" t="s">
        <v>95</v>
      </c>
      <c r="U480" s="126" t="s">
        <v>95</v>
      </c>
      <c r="V480" s="126" t="s">
        <v>95</v>
      </c>
      <c r="W480" s="127" t="s">
        <v>95</v>
      </c>
      <c r="X480" s="127" t="s">
        <v>95</v>
      </c>
    </row>
    <row r="481" spans="14:24" ht="15.6" x14ac:dyDescent="0.3">
      <c r="N481" s="123">
        <v>51135</v>
      </c>
      <c r="O481" s="124" t="s">
        <v>95</v>
      </c>
      <c r="P481" s="124" t="s">
        <v>95</v>
      </c>
      <c r="Q481" s="124" t="s">
        <v>95</v>
      </c>
      <c r="R481" s="124" t="s">
        <v>95</v>
      </c>
      <c r="S481" s="125" t="s">
        <v>95</v>
      </c>
      <c r="T481" s="125" t="s">
        <v>95</v>
      </c>
      <c r="U481" s="126" t="s">
        <v>95</v>
      </c>
      <c r="V481" s="126" t="s">
        <v>95</v>
      </c>
      <c r="W481" s="127" t="s">
        <v>95</v>
      </c>
      <c r="X481" s="127" t="s">
        <v>95</v>
      </c>
    </row>
    <row r="482" spans="14:24" ht="15.6" x14ac:dyDescent="0.3">
      <c r="N482" s="123">
        <v>51166</v>
      </c>
      <c r="O482" s="124" t="s">
        <v>95</v>
      </c>
      <c r="P482" s="124" t="s">
        <v>95</v>
      </c>
      <c r="Q482" s="124" t="s">
        <v>95</v>
      </c>
      <c r="R482" s="124" t="s">
        <v>95</v>
      </c>
      <c r="S482" s="125" t="s">
        <v>95</v>
      </c>
      <c r="T482" s="125" t="s">
        <v>95</v>
      </c>
      <c r="U482" s="126" t="s">
        <v>95</v>
      </c>
      <c r="V482" s="126" t="s">
        <v>95</v>
      </c>
      <c r="W482" s="127" t="s">
        <v>95</v>
      </c>
      <c r="X482" s="127" t="s">
        <v>95</v>
      </c>
    </row>
    <row r="483" spans="14:24" ht="15.6" x14ac:dyDescent="0.3">
      <c r="N483" s="123">
        <v>51195</v>
      </c>
      <c r="O483" s="124" t="s">
        <v>95</v>
      </c>
      <c r="P483" s="124" t="s">
        <v>95</v>
      </c>
      <c r="Q483" s="124" t="s">
        <v>95</v>
      </c>
      <c r="R483" s="124" t="s">
        <v>95</v>
      </c>
      <c r="S483" s="125" t="s">
        <v>95</v>
      </c>
      <c r="T483" s="125" t="s">
        <v>95</v>
      </c>
      <c r="U483" s="126" t="s">
        <v>95</v>
      </c>
      <c r="V483" s="126" t="s">
        <v>95</v>
      </c>
      <c r="W483" s="127" t="s">
        <v>95</v>
      </c>
      <c r="X483" s="127" t="s">
        <v>95</v>
      </c>
    </row>
    <row r="484" spans="14:24" ht="15.6" x14ac:dyDescent="0.3">
      <c r="N484" s="123">
        <v>51226</v>
      </c>
      <c r="O484" s="124" t="s">
        <v>95</v>
      </c>
      <c r="P484" s="124" t="s">
        <v>95</v>
      </c>
      <c r="Q484" s="124" t="s">
        <v>95</v>
      </c>
      <c r="R484" s="124" t="s">
        <v>95</v>
      </c>
      <c r="S484" s="125" t="s">
        <v>95</v>
      </c>
      <c r="T484" s="125" t="s">
        <v>95</v>
      </c>
      <c r="U484" s="126" t="s">
        <v>95</v>
      </c>
      <c r="V484" s="126" t="s">
        <v>95</v>
      </c>
      <c r="W484" s="127" t="s">
        <v>95</v>
      </c>
      <c r="X484" s="127" t="s">
        <v>95</v>
      </c>
    </row>
    <row r="485" spans="14:24" ht="15.6" x14ac:dyDescent="0.3">
      <c r="N485" s="123">
        <v>51256</v>
      </c>
      <c r="O485" s="124" t="s">
        <v>95</v>
      </c>
      <c r="P485" s="124" t="s">
        <v>95</v>
      </c>
      <c r="Q485" s="124" t="s">
        <v>95</v>
      </c>
      <c r="R485" s="124" t="s">
        <v>95</v>
      </c>
      <c r="S485" s="125" t="s">
        <v>95</v>
      </c>
      <c r="T485" s="125" t="s">
        <v>95</v>
      </c>
      <c r="U485" s="126" t="s">
        <v>95</v>
      </c>
      <c r="V485" s="126" t="s">
        <v>95</v>
      </c>
      <c r="W485" s="127" t="s">
        <v>95</v>
      </c>
      <c r="X485" s="127" t="s">
        <v>95</v>
      </c>
    </row>
    <row r="486" spans="14:24" ht="15.6" x14ac:dyDescent="0.3">
      <c r="N486" s="123">
        <v>51287</v>
      </c>
      <c r="O486" s="124" t="s">
        <v>95</v>
      </c>
      <c r="P486" s="124" t="s">
        <v>95</v>
      </c>
      <c r="Q486" s="124" t="s">
        <v>95</v>
      </c>
      <c r="R486" s="124" t="s">
        <v>95</v>
      </c>
      <c r="S486" s="125" t="s">
        <v>95</v>
      </c>
      <c r="T486" s="125" t="s">
        <v>95</v>
      </c>
      <c r="U486" s="126" t="s">
        <v>95</v>
      </c>
      <c r="V486" s="126" t="s">
        <v>95</v>
      </c>
      <c r="W486" s="127" t="s">
        <v>95</v>
      </c>
      <c r="X486" s="127" t="s">
        <v>95</v>
      </c>
    </row>
    <row r="487" spans="14:24" ht="15.6" x14ac:dyDescent="0.3">
      <c r="N487" s="123">
        <v>51317</v>
      </c>
      <c r="O487" s="124" t="s">
        <v>95</v>
      </c>
      <c r="P487" s="124" t="s">
        <v>95</v>
      </c>
      <c r="Q487" s="124" t="s">
        <v>95</v>
      </c>
      <c r="R487" s="124" t="s">
        <v>95</v>
      </c>
      <c r="S487" s="125" t="s">
        <v>95</v>
      </c>
      <c r="T487" s="125" t="s">
        <v>95</v>
      </c>
      <c r="U487" s="126" t="s">
        <v>95</v>
      </c>
      <c r="V487" s="126" t="s">
        <v>95</v>
      </c>
      <c r="W487" s="127" t="s">
        <v>95</v>
      </c>
      <c r="X487" s="127" t="s">
        <v>95</v>
      </c>
    </row>
    <row r="488" spans="14:24" ht="15.6" x14ac:dyDescent="0.3">
      <c r="N488" s="123">
        <v>51348</v>
      </c>
      <c r="O488" s="124" t="s">
        <v>95</v>
      </c>
      <c r="P488" s="124" t="s">
        <v>95</v>
      </c>
      <c r="Q488" s="124" t="s">
        <v>95</v>
      </c>
      <c r="R488" s="124" t="s">
        <v>95</v>
      </c>
      <c r="S488" s="125" t="s">
        <v>95</v>
      </c>
      <c r="T488" s="125" t="s">
        <v>95</v>
      </c>
      <c r="U488" s="126" t="s">
        <v>95</v>
      </c>
      <c r="V488" s="126" t="s">
        <v>95</v>
      </c>
      <c r="W488" s="127" t="s">
        <v>95</v>
      </c>
      <c r="X488" s="127" t="s">
        <v>95</v>
      </c>
    </row>
    <row r="489" spans="14:24" ht="15.6" x14ac:dyDescent="0.3">
      <c r="N489" s="123">
        <v>51379</v>
      </c>
      <c r="O489" s="124" t="s">
        <v>95</v>
      </c>
      <c r="P489" s="124" t="s">
        <v>95</v>
      </c>
      <c r="Q489" s="124" t="s">
        <v>95</v>
      </c>
      <c r="R489" s="124" t="s">
        <v>95</v>
      </c>
      <c r="S489" s="125" t="s">
        <v>95</v>
      </c>
      <c r="T489" s="125" t="s">
        <v>95</v>
      </c>
      <c r="U489" s="126" t="s">
        <v>95</v>
      </c>
      <c r="V489" s="126" t="s">
        <v>95</v>
      </c>
      <c r="W489" s="127" t="s">
        <v>95</v>
      </c>
      <c r="X489" s="127" t="s">
        <v>95</v>
      </c>
    </row>
    <row r="490" spans="14:24" ht="15.6" x14ac:dyDescent="0.3">
      <c r="N490" s="123">
        <v>51409</v>
      </c>
      <c r="O490" s="124" t="s">
        <v>95</v>
      </c>
      <c r="P490" s="124" t="s">
        <v>95</v>
      </c>
      <c r="Q490" s="124" t="s">
        <v>95</v>
      </c>
      <c r="R490" s="124" t="s">
        <v>95</v>
      </c>
      <c r="S490" s="125" t="s">
        <v>95</v>
      </c>
      <c r="T490" s="125" t="s">
        <v>95</v>
      </c>
      <c r="U490" s="126" t="s">
        <v>95</v>
      </c>
      <c r="V490" s="126" t="s">
        <v>95</v>
      </c>
      <c r="W490" s="127" t="s">
        <v>95</v>
      </c>
      <c r="X490" s="127" t="s">
        <v>95</v>
      </c>
    </row>
    <row r="491" spans="14:24" ht="15.6" x14ac:dyDescent="0.3">
      <c r="N491" s="123">
        <v>51440</v>
      </c>
      <c r="O491" s="124" t="s">
        <v>95</v>
      </c>
      <c r="P491" s="124" t="s">
        <v>95</v>
      </c>
      <c r="Q491" s="124" t="s">
        <v>95</v>
      </c>
      <c r="R491" s="124" t="s">
        <v>95</v>
      </c>
      <c r="S491" s="125" t="s">
        <v>95</v>
      </c>
      <c r="T491" s="125" t="s">
        <v>95</v>
      </c>
      <c r="U491" s="126" t="s">
        <v>95</v>
      </c>
      <c r="V491" s="126" t="s">
        <v>95</v>
      </c>
      <c r="W491" s="127" t="s">
        <v>95</v>
      </c>
      <c r="X491" s="127" t="s">
        <v>95</v>
      </c>
    </row>
    <row r="492" spans="14:24" ht="15.6" x14ac:dyDescent="0.3">
      <c r="N492" s="123">
        <v>51470</v>
      </c>
      <c r="O492" s="124" t="s">
        <v>95</v>
      </c>
      <c r="P492" s="124" t="s">
        <v>95</v>
      </c>
      <c r="Q492" s="124" t="s">
        <v>95</v>
      </c>
      <c r="R492" s="124" t="s">
        <v>95</v>
      </c>
      <c r="S492" s="125" t="s">
        <v>95</v>
      </c>
      <c r="T492" s="125" t="s">
        <v>95</v>
      </c>
      <c r="U492" s="126" t="s">
        <v>95</v>
      </c>
      <c r="V492" s="126" t="s">
        <v>95</v>
      </c>
      <c r="W492" s="127" t="s">
        <v>95</v>
      </c>
      <c r="X492" s="127" t="s">
        <v>95</v>
      </c>
    </row>
    <row r="493" spans="14:24" ht="15.6" x14ac:dyDescent="0.3">
      <c r="N493" s="123">
        <v>51501</v>
      </c>
      <c r="O493" s="124" t="s">
        <v>95</v>
      </c>
      <c r="P493" s="124" t="s">
        <v>95</v>
      </c>
      <c r="Q493" s="124" t="s">
        <v>95</v>
      </c>
      <c r="R493" s="124" t="s">
        <v>95</v>
      </c>
      <c r="S493" s="125" t="s">
        <v>95</v>
      </c>
      <c r="T493" s="125" t="s">
        <v>95</v>
      </c>
      <c r="U493" s="126" t="s">
        <v>95</v>
      </c>
      <c r="V493" s="126" t="s">
        <v>95</v>
      </c>
      <c r="W493" s="127" t="s">
        <v>95</v>
      </c>
      <c r="X493" s="127" t="s">
        <v>95</v>
      </c>
    </row>
    <row r="494" spans="14:24" ht="15.6" x14ac:dyDescent="0.3">
      <c r="N494" s="123">
        <v>51532</v>
      </c>
      <c r="O494" s="124" t="s">
        <v>95</v>
      </c>
      <c r="P494" s="124" t="s">
        <v>95</v>
      </c>
      <c r="Q494" s="124" t="s">
        <v>95</v>
      </c>
      <c r="R494" s="124" t="s">
        <v>95</v>
      </c>
      <c r="S494" s="125" t="s">
        <v>95</v>
      </c>
      <c r="T494" s="125" t="s">
        <v>95</v>
      </c>
      <c r="U494" s="126" t="s">
        <v>95</v>
      </c>
      <c r="V494" s="126" t="s">
        <v>95</v>
      </c>
      <c r="W494" s="127" t="s">
        <v>95</v>
      </c>
      <c r="X494" s="127" t="s">
        <v>95</v>
      </c>
    </row>
    <row r="495" spans="14:24" ht="15.6" x14ac:dyDescent="0.3">
      <c r="N495" s="123">
        <v>51560</v>
      </c>
      <c r="O495" s="124" t="s">
        <v>95</v>
      </c>
      <c r="P495" s="124" t="s">
        <v>95</v>
      </c>
      <c r="Q495" s="124" t="s">
        <v>95</v>
      </c>
      <c r="R495" s="124" t="s">
        <v>95</v>
      </c>
      <c r="S495" s="125" t="s">
        <v>95</v>
      </c>
      <c r="T495" s="125" t="s">
        <v>95</v>
      </c>
      <c r="U495" s="126" t="s">
        <v>95</v>
      </c>
      <c r="V495" s="126" t="s">
        <v>95</v>
      </c>
      <c r="W495" s="127" t="s">
        <v>95</v>
      </c>
      <c r="X495" s="127" t="s">
        <v>95</v>
      </c>
    </row>
    <row r="496" spans="14:24" ht="15.6" x14ac:dyDescent="0.3">
      <c r="N496" s="123">
        <v>51591</v>
      </c>
      <c r="O496" s="124" t="s">
        <v>95</v>
      </c>
      <c r="P496" s="124" t="s">
        <v>95</v>
      </c>
      <c r="Q496" s="124" t="s">
        <v>95</v>
      </c>
      <c r="R496" s="124" t="s">
        <v>95</v>
      </c>
      <c r="S496" s="125" t="s">
        <v>95</v>
      </c>
      <c r="T496" s="125" t="s">
        <v>95</v>
      </c>
      <c r="U496" s="126" t="s">
        <v>95</v>
      </c>
      <c r="V496" s="126" t="s">
        <v>95</v>
      </c>
      <c r="W496" s="127" t="s">
        <v>95</v>
      </c>
      <c r="X496" s="127" t="s">
        <v>95</v>
      </c>
    </row>
    <row r="497" spans="14:24" ht="15.6" x14ac:dyDescent="0.3">
      <c r="N497" s="123">
        <v>51621</v>
      </c>
      <c r="O497" s="124" t="s">
        <v>95</v>
      </c>
      <c r="P497" s="124" t="s">
        <v>95</v>
      </c>
      <c r="Q497" s="124" t="s">
        <v>95</v>
      </c>
      <c r="R497" s="124" t="s">
        <v>95</v>
      </c>
      <c r="S497" s="125" t="s">
        <v>95</v>
      </c>
      <c r="T497" s="125" t="s">
        <v>95</v>
      </c>
      <c r="U497" s="126" t="s">
        <v>95</v>
      </c>
      <c r="V497" s="126" t="s">
        <v>95</v>
      </c>
      <c r="W497" s="127" t="s">
        <v>95</v>
      </c>
      <c r="X497" s="127" t="s">
        <v>95</v>
      </c>
    </row>
    <row r="498" spans="14:24" ht="15.6" x14ac:dyDescent="0.3">
      <c r="N498" s="123">
        <v>51652</v>
      </c>
      <c r="O498" s="124" t="s">
        <v>95</v>
      </c>
      <c r="P498" s="124" t="s">
        <v>95</v>
      </c>
      <c r="Q498" s="124" t="s">
        <v>95</v>
      </c>
      <c r="R498" s="124" t="s">
        <v>95</v>
      </c>
      <c r="S498" s="125" t="s">
        <v>95</v>
      </c>
      <c r="T498" s="125" t="s">
        <v>95</v>
      </c>
      <c r="U498" s="126" t="s">
        <v>95</v>
      </c>
      <c r="V498" s="126" t="s">
        <v>95</v>
      </c>
      <c r="W498" s="127" t="s">
        <v>95</v>
      </c>
      <c r="X498" s="127" t="s">
        <v>95</v>
      </c>
    </row>
    <row r="499" spans="14:24" ht="15.6" x14ac:dyDescent="0.3">
      <c r="N499" s="123">
        <v>51682</v>
      </c>
      <c r="O499" s="124" t="s">
        <v>95</v>
      </c>
      <c r="P499" s="124" t="s">
        <v>95</v>
      </c>
      <c r="Q499" s="124" t="s">
        <v>95</v>
      </c>
      <c r="R499" s="124" t="s">
        <v>95</v>
      </c>
      <c r="S499" s="125" t="s">
        <v>95</v>
      </c>
      <c r="T499" s="125" t="s">
        <v>95</v>
      </c>
      <c r="U499" s="126" t="s">
        <v>95</v>
      </c>
      <c r="V499" s="126" t="s">
        <v>95</v>
      </c>
      <c r="W499" s="127" t="s">
        <v>95</v>
      </c>
      <c r="X499" s="127" t="s">
        <v>95</v>
      </c>
    </row>
    <row r="500" spans="14:24" ht="15.6" x14ac:dyDescent="0.3">
      <c r="N500" s="123">
        <v>51713</v>
      </c>
      <c r="O500" s="124" t="s">
        <v>95</v>
      </c>
      <c r="P500" s="124" t="s">
        <v>95</v>
      </c>
      <c r="Q500" s="124" t="s">
        <v>95</v>
      </c>
      <c r="R500" s="124" t="s">
        <v>95</v>
      </c>
      <c r="S500" s="125" t="s">
        <v>95</v>
      </c>
      <c r="T500" s="125" t="s">
        <v>95</v>
      </c>
      <c r="U500" s="126" t="s">
        <v>95</v>
      </c>
      <c r="V500" s="126" t="s">
        <v>95</v>
      </c>
      <c r="W500" s="127" t="s">
        <v>95</v>
      </c>
      <c r="X500" s="127" t="s">
        <v>95</v>
      </c>
    </row>
    <row r="501" spans="14:24" ht="15.6" x14ac:dyDescent="0.3">
      <c r="N501" s="123">
        <v>51744</v>
      </c>
      <c r="O501" s="124" t="s">
        <v>95</v>
      </c>
      <c r="P501" s="124" t="s">
        <v>95</v>
      </c>
      <c r="Q501" s="124" t="s">
        <v>95</v>
      </c>
      <c r="R501" s="124" t="s">
        <v>95</v>
      </c>
      <c r="S501" s="125" t="s">
        <v>95</v>
      </c>
      <c r="T501" s="125" t="s">
        <v>95</v>
      </c>
      <c r="U501" s="126" t="s">
        <v>95</v>
      </c>
      <c r="V501" s="126" t="s">
        <v>95</v>
      </c>
      <c r="W501" s="127" t="s">
        <v>95</v>
      </c>
      <c r="X501" s="127" t="s">
        <v>95</v>
      </c>
    </row>
    <row r="502" spans="14:24" ht="15.6" x14ac:dyDescent="0.3">
      <c r="N502" s="123">
        <v>51774</v>
      </c>
      <c r="O502" s="124" t="s">
        <v>95</v>
      </c>
      <c r="P502" s="124" t="s">
        <v>95</v>
      </c>
      <c r="Q502" s="124" t="s">
        <v>95</v>
      </c>
      <c r="R502" s="124" t="s">
        <v>95</v>
      </c>
      <c r="S502" s="125" t="s">
        <v>95</v>
      </c>
      <c r="T502" s="125" t="s">
        <v>95</v>
      </c>
      <c r="U502" s="126" t="s">
        <v>95</v>
      </c>
      <c r="V502" s="126" t="s">
        <v>95</v>
      </c>
      <c r="W502" s="127" t="s">
        <v>95</v>
      </c>
      <c r="X502" s="127" t="s">
        <v>95</v>
      </c>
    </row>
    <row r="503" spans="14:24" ht="15.6" x14ac:dyDescent="0.3">
      <c r="N503" s="123">
        <v>51805</v>
      </c>
      <c r="O503" s="124" t="s">
        <v>95</v>
      </c>
      <c r="P503" s="124" t="s">
        <v>95</v>
      </c>
      <c r="Q503" s="124" t="s">
        <v>95</v>
      </c>
      <c r="R503" s="124" t="s">
        <v>95</v>
      </c>
      <c r="S503" s="125" t="s">
        <v>95</v>
      </c>
      <c r="T503" s="125" t="s">
        <v>95</v>
      </c>
      <c r="U503" s="126" t="s">
        <v>95</v>
      </c>
      <c r="V503" s="126" t="s">
        <v>95</v>
      </c>
      <c r="W503" s="127" t="s">
        <v>95</v>
      </c>
      <c r="X503" s="127" t="s">
        <v>95</v>
      </c>
    </row>
    <row r="504" spans="14:24" ht="15.6" x14ac:dyDescent="0.3">
      <c r="N504" s="123">
        <v>51835</v>
      </c>
      <c r="O504" s="124" t="s">
        <v>95</v>
      </c>
      <c r="P504" s="124" t="s">
        <v>95</v>
      </c>
      <c r="Q504" s="124" t="s">
        <v>95</v>
      </c>
      <c r="R504" s="124" t="s">
        <v>95</v>
      </c>
      <c r="S504" s="125" t="s">
        <v>95</v>
      </c>
      <c r="T504" s="125" t="s">
        <v>95</v>
      </c>
      <c r="U504" s="126" t="s">
        <v>95</v>
      </c>
      <c r="V504" s="126" t="s">
        <v>95</v>
      </c>
      <c r="W504" s="127" t="s">
        <v>95</v>
      </c>
      <c r="X504" s="127" t="s">
        <v>95</v>
      </c>
    </row>
    <row r="505" spans="14:24" ht="15.6" x14ac:dyDescent="0.3">
      <c r="N505" s="123">
        <v>51866</v>
      </c>
      <c r="O505" s="124" t="s">
        <v>95</v>
      </c>
      <c r="P505" s="124" t="s">
        <v>95</v>
      </c>
      <c r="Q505" s="124" t="s">
        <v>95</v>
      </c>
      <c r="R505" s="124" t="s">
        <v>95</v>
      </c>
      <c r="S505" s="125" t="s">
        <v>95</v>
      </c>
      <c r="T505" s="125" t="s">
        <v>95</v>
      </c>
      <c r="U505" s="126" t="s">
        <v>95</v>
      </c>
      <c r="V505" s="126" t="s">
        <v>95</v>
      </c>
      <c r="W505" s="127" t="s">
        <v>95</v>
      </c>
      <c r="X505" s="127" t="s">
        <v>95</v>
      </c>
    </row>
    <row r="506" spans="14:24" ht="15.6" x14ac:dyDescent="0.3">
      <c r="N506" s="123">
        <v>51897</v>
      </c>
      <c r="O506" s="124" t="s">
        <v>95</v>
      </c>
      <c r="P506" s="124" t="s">
        <v>95</v>
      </c>
      <c r="Q506" s="124" t="s">
        <v>95</v>
      </c>
      <c r="R506" s="124" t="s">
        <v>95</v>
      </c>
      <c r="S506" s="125" t="s">
        <v>95</v>
      </c>
      <c r="T506" s="125" t="s">
        <v>95</v>
      </c>
      <c r="U506" s="126" t="s">
        <v>95</v>
      </c>
      <c r="V506" s="126" t="s">
        <v>95</v>
      </c>
      <c r="W506" s="127" t="s">
        <v>95</v>
      </c>
      <c r="X506" s="127" t="s">
        <v>95</v>
      </c>
    </row>
    <row r="507" spans="14:24" ht="15.6" x14ac:dyDescent="0.3">
      <c r="N507" s="123">
        <v>51925</v>
      </c>
      <c r="O507" s="124" t="s">
        <v>95</v>
      </c>
      <c r="P507" s="124" t="s">
        <v>95</v>
      </c>
      <c r="Q507" s="124" t="s">
        <v>95</v>
      </c>
      <c r="R507" s="124" t="s">
        <v>95</v>
      </c>
      <c r="S507" s="125" t="s">
        <v>95</v>
      </c>
      <c r="T507" s="125" t="s">
        <v>95</v>
      </c>
      <c r="U507" s="126" t="s">
        <v>95</v>
      </c>
      <c r="V507" s="126" t="s">
        <v>95</v>
      </c>
      <c r="W507" s="127" t="s">
        <v>95</v>
      </c>
      <c r="X507" s="127" t="s">
        <v>95</v>
      </c>
    </row>
    <row r="508" spans="14:24" ht="15.6" x14ac:dyDescent="0.3">
      <c r="N508" s="123">
        <v>51956</v>
      </c>
      <c r="O508" s="124" t="s">
        <v>95</v>
      </c>
      <c r="P508" s="124" t="s">
        <v>95</v>
      </c>
      <c r="Q508" s="124" t="s">
        <v>95</v>
      </c>
      <c r="R508" s="124" t="s">
        <v>95</v>
      </c>
      <c r="S508" s="125" t="s">
        <v>95</v>
      </c>
      <c r="T508" s="125" t="s">
        <v>95</v>
      </c>
      <c r="U508" s="126" t="s">
        <v>95</v>
      </c>
      <c r="V508" s="126" t="s">
        <v>95</v>
      </c>
      <c r="W508" s="127" t="s">
        <v>95</v>
      </c>
      <c r="X508" s="127" t="s">
        <v>95</v>
      </c>
    </row>
    <row r="509" spans="14:24" ht="15.6" x14ac:dyDescent="0.3">
      <c r="N509" s="123">
        <v>51986</v>
      </c>
      <c r="O509" s="124" t="s">
        <v>95</v>
      </c>
      <c r="P509" s="124" t="s">
        <v>95</v>
      </c>
      <c r="Q509" s="124" t="s">
        <v>95</v>
      </c>
      <c r="R509" s="124" t="s">
        <v>95</v>
      </c>
      <c r="S509" s="125" t="s">
        <v>95</v>
      </c>
      <c r="T509" s="125" t="s">
        <v>95</v>
      </c>
      <c r="U509" s="126" t="s">
        <v>95</v>
      </c>
      <c r="V509" s="126" t="s">
        <v>95</v>
      </c>
      <c r="W509" s="127" t="s">
        <v>95</v>
      </c>
      <c r="X509" s="127" t="s">
        <v>95</v>
      </c>
    </row>
    <row r="510" spans="14:24" ht="15.6" x14ac:dyDescent="0.3">
      <c r="N510" s="123">
        <v>52017</v>
      </c>
      <c r="O510" s="124" t="s">
        <v>95</v>
      </c>
      <c r="P510" s="124" t="s">
        <v>95</v>
      </c>
      <c r="Q510" s="124" t="s">
        <v>95</v>
      </c>
      <c r="R510" s="124" t="s">
        <v>95</v>
      </c>
      <c r="S510" s="125" t="s">
        <v>95</v>
      </c>
      <c r="T510" s="125" t="s">
        <v>95</v>
      </c>
      <c r="U510" s="126" t="s">
        <v>95</v>
      </c>
      <c r="V510" s="126" t="s">
        <v>95</v>
      </c>
      <c r="W510" s="127" t="s">
        <v>95</v>
      </c>
      <c r="X510" s="127" t="s">
        <v>95</v>
      </c>
    </row>
    <row r="511" spans="14:24" ht="15.6" x14ac:dyDescent="0.3">
      <c r="N511" s="123">
        <v>52047</v>
      </c>
      <c r="O511" s="124" t="s">
        <v>95</v>
      </c>
      <c r="P511" s="124" t="s">
        <v>95</v>
      </c>
      <c r="Q511" s="124" t="s">
        <v>95</v>
      </c>
      <c r="R511" s="124" t="s">
        <v>95</v>
      </c>
      <c r="S511" s="125" t="s">
        <v>95</v>
      </c>
      <c r="T511" s="125" t="s">
        <v>95</v>
      </c>
      <c r="U511" s="126" t="s">
        <v>95</v>
      </c>
      <c r="V511" s="126" t="s">
        <v>95</v>
      </c>
      <c r="W511" s="127" t="s">
        <v>95</v>
      </c>
      <c r="X511" s="127" t="s">
        <v>95</v>
      </c>
    </row>
    <row r="512" spans="14:24" ht="15.6" x14ac:dyDescent="0.3">
      <c r="N512" s="123">
        <v>52078</v>
      </c>
      <c r="O512" s="124" t="s">
        <v>95</v>
      </c>
      <c r="P512" s="124" t="s">
        <v>95</v>
      </c>
      <c r="Q512" s="124" t="s">
        <v>95</v>
      </c>
      <c r="R512" s="124" t="s">
        <v>95</v>
      </c>
      <c r="S512" s="125" t="s">
        <v>95</v>
      </c>
      <c r="T512" s="125" t="s">
        <v>95</v>
      </c>
      <c r="U512" s="126" t="s">
        <v>95</v>
      </c>
      <c r="V512" s="126" t="s">
        <v>95</v>
      </c>
      <c r="W512" s="127" t="s">
        <v>95</v>
      </c>
      <c r="X512" s="127" t="s">
        <v>95</v>
      </c>
    </row>
    <row r="513" spans="14:24" ht="15.6" x14ac:dyDescent="0.3">
      <c r="N513" s="123">
        <v>52109</v>
      </c>
      <c r="O513" s="124" t="s">
        <v>95</v>
      </c>
      <c r="P513" s="124" t="s">
        <v>95</v>
      </c>
      <c r="Q513" s="124" t="s">
        <v>95</v>
      </c>
      <c r="R513" s="124" t="s">
        <v>95</v>
      </c>
      <c r="S513" s="125" t="s">
        <v>95</v>
      </c>
      <c r="T513" s="125" t="s">
        <v>95</v>
      </c>
      <c r="U513" s="126" t="s">
        <v>95</v>
      </c>
      <c r="V513" s="126" t="s">
        <v>95</v>
      </c>
      <c r="W513" s="127" t="s">
        <v>95</v>
      </c>
      <c r="X513" s="127" t="s">
        <v>95</v>
      </c>
    </row>
    <row r="514" spans="14:24" ht="15.6" x14ac:dyDescent="0.3">
      <c r="N514" s="123">
        <v>52139</v>
      </c>
      <c r="O514" s="124" t="s">
        <v>95</v>
      </c>
      <c r="P514" s="124" t="s">
        <v>95</v>
      </c>
      <c r="Q514" s="124" t="s">
        <v>95</v>
      </c>
      <c r="R514" s="124" t="s">
        <v>95</v>
      </c>
      <c r="S514" s="125" t="s">
        <v>95</v>
      </c>
      <c r="T514" s="125" t="s">
        <v>95</v>
      </c>
      <c r="U514" s="126" t="s">
        <v>95</v>
      </c>
      <c r="V514" s="126" t="s">
        <v>95</v>
      </c>
      <c r="W514" s="127" t="s">
        <v>95</v>
      </c>
      <c r="X514" s="127" t="s">
        <v>95</v>
      </c>
    </row>
    <row r="515" spans="14:24" ht="15.6" x14ac:dyDescent="0.3">
      <c r="N515" s="123">
        <v>52170</v>
      </c>
      <c r="O515" s="124" t="s">
        <v>95</v>
      </c>
      <c r="P515" s="124" t="s">
        <v>95</v>
      </c>
      <c r="Q515" s="124" t="s">
        <v>95</v>
      </c>
      <c r="R515" s="124" t="s">
        <v>95</v>
      </c>
      <c r="S515" s="125" t="s">
        <v>95</v>
      </c>
      <c r="T515" s="125" t="s">
        <v>95</v>
      </c>
      <c r="U515" s="126" t="s">
        <v>95</v>
      </c>
      <c r="V515" s="126" t="s">
        <v>95</v>
      </c>
      <c r="W515" s="127" t="s">
        <v>95</v>
      </c>
      <c r="X515" s="127" t="s">
        <v>95</v>
      </c>
    </row>
    <row r="516" spans="14:24" ht="15.6" x14ac:dyDescent="0.3">
      <c r="N516" s="123">
        <v>52200</v>
      </c>
      <c r="O516" s="124" t="s">
        <v>95</v>
      </c>
      <c r="P516" s="124" t="s">
        <v>95</v>
      </c>
      <c r="Q516" s="124" t="s">
        <v>95</v>
      </c>
      <c r="R516" s="124" t="s">
        <v>95</v>
      </c>
      <c r="S516" s="125" t="s">
        <v>95</v>
      </c>
      <c r="T516" s="125" t="s">
        <v>95</v>
      </c>
      <c r="U516" s="126" t="s">
        <v>95</v>
      </c>
      <c r="V516" s="126" t="s">
        <v>95</v>
      </c>
      <c r="W516" s="127" t="s">
        <v>95</v>
      </c>
      <c r="X516" s="127" t="s">
        <v>95</v>
      </c>
    </row>
    <row r="517" spans="14:24" ht="15.6" x14ac:dyDescent="0.3">
      <c r="N517" s="123">
        <v>52231</v>
      </c>
      <c r="O517" s="124" t="s">
        <v>95</v>
      </c>
      <c r="P517" s="124" t="s">
        <v>95</v>
      </c>
      <c r="Q517" s="124" t="s">
        <v>95</v>
      </c>
      <c r="R517" s="124" t="s">
        <v>95</v>
      </c>
      <c r="S517" s="125" t="s">
        <v>95</v>
      </c>
      <c r="T517" s="125" t="s">
        <v>95</v>
      </c>
      <c r="U517" s="126" t="s">
        <v>95</v>
      </c>
      <c r="V517" s="126" t="s">
        <v>95</v>
      </c>
      <c r="W517" s="127" t="s">
        <v>95</v>
      </c>
      <c r="X517" s="127" t="s">
        <v>95</v>
      </c>
    </row>
    <row r="518" spans="14:24" ht="15.6" x14ac:dyDescent="0.3">
      <c r="N518" s="123">
        <v>52262</v>
      </c>
      <c r="O518" s="124" t="s">
        <v>95</v>
      </c>
      <c r="P518" s="124" t="s">
        <v>95</v>
      </c>
      <c r="Q518" s="124" t="s">
        <v>95</v>
      </c>
      <c r="R518" s="124" t="s">
        <v>95</v>
      </c>
      <c r="S518" s="125" t="s">
        <v>95</v>
      </c>
      <c r="T518" s="125" t="s">
        <v>95</v>
      </c>
      <c r="U518" s="126" t="s">
        <v>95</v>
      </c>
      <c r="V518" s="126" t="s">
        <v>95</v>
      </c>
      <c r="W518" s="127" t="s">
        <v>95</v>
      </c>
      <c r="X518" s="127" t="s">
        <v>95</v>
      </c>
    </row>
    <row r="519" spans="14:24" ht="15.6" x14ac:dyDescent="0.3">
      <c r="N519" s="123">
        <v>52290</v>
      </c>
      <c r="O519" s="124" t="s">
        <v>95</v>
      </c>
      <c r="P519" s="124" t="s">
        <v>95</v>
      </c>
      <c r="Q519" s="124" t="s">
        <v>95</v>
      </c>
      <c r="R519" s="124" t="s">
        <v>95</v>
      </c>
      <c r="S519" s="125" t="s">
        <v>95</v>
      </c>
      <c r="T519" s="125" t="s">
        <v>95</v>
      </c>
      <c r="U519" s="126" t="s">
        <v>95</v>
      </c>
      <c r="V519" s="126" t="s">
        <v>95</v>
      </c>
      <c r="W519" s="127" t="s">
        <v>95</v>
      </c>
      <c r="X519" s="127" t="s">
        <v>95</v>
      </c>
    </row>
    <row r="520" spans="14:24" ht="15.6" x14ac:dyDescent="0.3">
      <c r="N520" s="123">
        <v>52321</v>
      </c>
      <c r="O520" s="124" t="s">
        <v>95</v>
      </c>
      <c r="P520" s="124" t="s">
        <v>95</v>
      </c>
      <c r="Q520" s="124" t="s">
        <v>95</v>
      </c>
      <c r="R520" s="124" t="s">
        <v>95</v>
      </c>
      <c r="S520" s="125" t="s">
        <v>95</v>
      </c>
      <c r="T520" s="125" t="s">
        <v>95</v>
      </c>
      <c r="U520" s="126" t="s">
        <v>95</v>
      </c>
      <c r="V520" s="126" t="s">
        <v>95</v>
      </c>
      <c r="W520" s="127" t="s">
        <v>95</v>
      </c>
      <c r="X520" s="127" t="s">
        <v>95</v>
      </c>
    </row>
    <row r="521" spans="14:24" ht="15.6" x14ac:dyDescent="0.3">
      <c r="N521" s="123">
        <v>52351</v>
      </c>
      <c r="O521" s="124" t="s">
        <v>95</v>
      </c>
      <c r="P521" s="124" t="s">
        <v>95</v>
      </c>
      <c r="Q521" s="124" t="s">
        <v>95</v>
      </c>
      <c r="R521" s="124" t="s">
        <v>95</v>
      </c>
      <c r="S521" s="125" t="s">
        <v>95</v>
      </c>
      <c r="T521" s="125" t="s">
        <v>95</v>
      </c>
      <c r="U521" s="126" t="s">
        <v>95</v>
      </c>
      <c r="V521" s="126" t="s">
        <v>95</v>
      </c>
      <c r="W521" s="127" t="s">
        <v>95</v>
      </c>
      <c r="X521" s="127" t="s">
        <v>95</v>
      </c>
    </row>
    <row r="522" spans="14:24" ht="15.6" x14ac:dyDescent="0.3">
      <c r="N522" s="123">
        <v>52382</v>
      </c>
      <c r="O522" s="124" t="s">
        <v>95</v>
      </c>
      <c r="P522" s="124" t="s">
        <v>95</v>
      </c>
      <c r="Q522" s="124" t="s">
        <v>95</v>
      </c>
      <c r="R522" s="124" t="s">
        <v>95</v>
      </c>
      <c r="S522" s="125" t="s">
        <v>95</v>
      </c>
      <c r="T522" s="125" t="s">
        <v>95</v>
      </c>
      <c r="U522" s="126" t="s">
        <v>95</v>
      </c>
      <c r="V522" s="126" t="s">
        <v>95</v>
      </c>
      <c r="W522" s="127" t="s">
        <v>95</v>
      </c>
      <c r="X522" s="127" t="s">
        <v>95</v>
      </c>
    </row>
    <row r="523" spans="14:24" ht="15.6" x14ac:dyDescent="0.3">
      <c r="N523" s="123">
        <v>52412</v>
      </c>
      <c r="O523" s="124" t="s">
        <v>95</v>
      </c>
      <c r="P523" s="124" t="s">
        <v>95</v>
      </c>
      <c r="Q523" s="124" t="s">
        <v>95</v>
      </c>
      <c r="R523" s="124" t="s">
        <v>95</v>
      </c>
      <c r="S523" s="125" t="s">
        <v>95</v>
      </c>
      <c r="T523" s="125" t="s">
        <v>95</v>
      </c>
      <c r="U523" s="126" t="s">
        <v>95</v>
      </c>
      <c r="V523" s="126" t="s">
        <v>95</v>
      </c>
      <c r="W523" s="127" t="s">
        <v>95</v>
      </c>
      <c r="X523" s="127" t="s">
        <v>95</v>
      </c>
    </row>
    <row r="524" spans="14:24" ht="15.6" x14ac:dyDescent="0.3">
      <c r="N524" s="123">
        <v>52443</v>
      </c>
      <c r="O524" s="124" t="s">
        <v>95</v>
      </c>
      <c r="P524" s="124" t="s">
        <v>95</v>
      </c>
      <c r="Q524" s="124" t="s">
        <v>95</v>
      </c>
      <c r="R524" s="124" t="s">
        <v>95</v>
      </c>
      <c r="S524" s="125" t="s">
        <v>95</v>
      </c>
      <c r="T524" s="125" t="s">
        <v>95</v>
      </c>
      <c r="U524" s="126" t="s">
        <v>95</v>
      </c>
      <c r="V524" s="126" t="s">
        <v>95</v>
      </c>
      <c r="W524" s="127" t="s">
        <v>95</v>
      </c>
      <c r="X524" s="127" t="s">
        <v>95</v>
      </c>
    </row>
    <row r="525" spans="14:24" ht="15.6" x14ac:dyDescent="0.3">
      <c r="N525" s="123">
        <v>52474</v>
      </c>
      <c r="O525" s="124" t="s">
        <v>95</v>
      </c>
      <c r="P525" s="124" t="s">
        <v>95</v>
      </c>
      <c r="Q525" s="124" t="s">
        <v>95</v>
      </c>
      <c r="R525" s="124" t="s">
        <v>95</v>
      </c>
      <c r="S525" s="125" t="s">
        <v>95</v>
      </c>
      <c r="T525" s="125" t="s">
        <v>95</v>
      </c>
      <c r="U525" s="126" t="s">
        <v>95</v>
      </c>
      <c r="V525" s="126" t="s">
        <v>95</v>
      </c>
      <c r="W525" s="127" t="s">
        <v>95</v>
      </c>
      <c r="X525" s="127" t="s">
        <v>95</v>
      </c>
    </row>
    <row r="526" spans="14:24" ht="15.6" x14ac:dyDescent="0.3">
      <c r="N526" s="123">
        <v>52504</v>
      </c>
      <c r="O526" s="124" t="s">
        <v>95</v>
      </c>
      <c r="P526" s="124" t="s">
        <v>95</v>
      </c>
      <c r="Q526" s="124" t="s">
        <v>95</v>
      </c>
      <c r="R526" s="124" t="s">
        <v>95</v>
      </c>
      <c r="S526" s="125" t="s">
        <v>95</v>
      </c>
      <c r="T526" s="125" t="s">
        <v>95</v>
      </c>
      <c r="U526" s="126" t="s">
        <v>95</v>
      </c>
      <c r="V526" s="126" t="s">
        <v>95</v>
      </c>
      <c r="W526" s="127" t="s">
        <v>95</v>
      </c>
      <c r="X526" s="127" t="s">
        <v>95</v>
      </c>
    </row>
    <row r="527" spans="14:24" ht="15.6" x14ac:dyDescent="0.3">
      <c r="N527" s="123">
        <v>52535</v>
      </c>
      <c r="O527" s="124" t="s">
        <v>95</v>
      </c>
      <c r="P527" s="124" t="s">
        <v>95</v>
      </c>
      <c r="Q527" s="124" t="s">
        <v>95</v>
      </c>
      <c r="R527" s="124" t="s">
        <v>95</v>
      </c>
      <c r="S527" s="125" t="s">
        <v>95</v>
      </c>
      <c r="T527" s="125" t="s">
        <v>95</v>
      </c>
      <c r="U527" s="126" t="s">
        <v>95</v>
      </c>
      <c r="V527" s="126" t="s">
        <v>95</v>
      </c>
      <c r="W527" s="127" t="s">
        <v>95</v>
      </c>
      <c r="X527" s="127" t="s">
        <v>95</v>
      </c>
    </row>
    <row r="528" spans="14:24" ht="15.6" x14ac:dyDescent="0.3">
      <c r="N528" s="123">
        <v>52565</v>
      </c>
      <c r="O528" s="124" t="s">
        <v>95</v>
      </c>
      <c r="P528" s="124" t="s">
        <v>95</v>
      </c>
      <c r="Q528" s="124" t="s">
        <v>95</v>
      </c>
      <c r="R528" s="124" t="s">
        <v>95</v>
      </c>
      <c r="S528" s="125" t="s">
        <v>95</v>
      </c>
      <c r="T528" s="125" t="s">
        <v>95</v>
      </c>
      <c r="U528" s="126" t="s">
        <v>95</v>
      </c>
      <c r="V528" s="126" t="s">
        <v>95</v>
      </c>
      <c r="W528" s="127" t="s">
        <v>95</v>
      </c>
      <c r="X528" s="127" t="s">
        <v>95</v>
      </c>
    </row>
    <row r="529" spans="14:24" ht="15.6" x14ac:dyDescent="0.3">
      <c r="N529" s="123">
        <v>52596</v>
      </c>
      <c r="O529" s="124" t="s">
        <v>95</v>
      </c>
      <c r="P529" s="124" t="s">
        <v>95</v>
      </c>
      <c r="Q529" s="124" t="s">
        <v>95</v>
      </c>
      <c r="R529" s="124" t="s">
        <v>95</v>
      </c>
      <c r="S529" s="125" t="s">
        <v>95</v>
      </c>
      <c r="T529" s="125" t="s">
        <v>95</v>
      </c>
      <c r="U529" s="126" t="s">
        <v>95</v>
      </c>
      <c r="V529" s="126" t="s">
        <v>95</v>
      </c>
      <c r="W529" s="127" t="s">
        <v>95</v>
      </c>
      <c r="X529" s="127" t="s">
        <v>95</v>
      </c>
    </row>
    <row r="530" spans="14:24" ht="15.6" x14ac:dyDescent="0.3">
      <c r="N530" s="123">
        <v>52627</v>
      </c>
      <c r="O530" s="124" t="s">
        <v>95</v>
      </c>
      <c r="P530" s="124" t="s">
        <v>95</v>
      </c>
      <c r="Q530" s="124" t="s">
        <v>95</v>
      </c>
      <c r="R530" s="124" t="s">
        <v>95</v>
      </c>
      <c r="S530" s="125" t="s">
        <v>95</v>
      </c>
      <c r="T530" s="125" t="s">
        <v>95</v>
      </c>
      <c r="U530" s="126" t="s">
        <v>95</v>
      </c>
      <c r="V530" s="126" t="s">
        <v>95</v>
      </c>
      <c r="W530" s="127" t="s">
        <v>95</v>
      </c>
      <c r="X530" s="127" t="s">
        <v>95</v>
      </c>
    </row>
    <row r="531" spans="14:24" ht="15.6" x14ac:dyDescent="0.3">
      <c r="N531" s="123">
        <v>52656</v>
      </c>
      <c r="O531" s="124" t="s">
        <v>95</v>
      </c>
      <c r="P531" s="124" t="s">
        <v>95</v>
      </c>
      <c r="Q531" s="124" t="s">
        <v>95</v>
      </c>
      <c r="R531" s="124" t="s">
        <v>95</v>
      </c>
      <c r="S531" s="125" t="s">
        <v>95</v>
      </c>
      <c r="T531" s="125" t="s">
        <v>95</v>
      </c>
      <c r="U531" s="126" t="s">
        <v>95</v>
      </c>
      <c r="V531" s="126" t="s">
        <v>95</v>
      </c>
      <c r="W531" s="127" t="s">
        <v>95</v>
      </c>
      <c r="X531" s="127" t="s">
        <v>95</v>
      </c>
    </row>
    <row r="532" spans="14:24" ht="15.6" x14ac:dyDescent="0.3">
      <c r="N532" s="123">
        <v>52687</v>
      </c>
      <c r="O532" s="124" t="s">
        <v>95</v>
      </c>
      <c r="P532" s="124" t="s">
        <v>95</v>
      </c>
      <c r="Q532" s="124" t="s">
        <v>95</v>
      </c>
      <c r="R532" s="124" t="s">
        <v>95</v>
      </c>
      <c r="S532" s="125" t="s">
        <v>95</v>
      </c>
      <c r="T532" s="125" t="s">
        <v>95</v>
      </c>
      <c r="U532" s="126" t="s">
        <v>95</v>
      </c>
      <c r="V532" s="126" t="s">
        <v>95</v>
      </c>
      <c r="W532" s="127" t="s">
        <v>95</v>
      </c>
      <c r="X532" s="127" t="s">
        <v>95</v>
      </c>
    </row>
    <row r="533" spans="14:24" ht="15.6" x14ac:dyDescent="0.3">
      <c r="N533" s="123">
        <v>52717</v>
      </c>
      <c r="O533" s="124" t="s">
        <v>95</v>
      </c>
      <c r="P533" s="124" t="s">
        <v>95</v>
      </c>
      <c r="Q533" s="124" t="s">
        <v>95</v>
      </c>
      <c r="R533" s="124" t="s">
        <v>95</v>
      </c>
      <c r="S533" s="125" t="s">
        <v>95</v>
      </c>
      <c r="T533" s="125" t="s">
        <v>95</v>
      </c>
      <c r="U533" s="126" t="s">
        <v>95</v>
      </c>
      <c r="V533" s="126" t="s">
        <v>95</v>
      </c>
      <c r="W533" s="127" t="s">
        <v>95</v>
      </c>
      <c r="X533" s="127" t="s">
        <v>95</v>
      </c>
    </row>
    <row r="534" spans="14:24" ht="15.6" x14ac:dyDescent="0.3">
      <c r="N534" s="123">
        <v>52748</v>
      </c>
      <c r="O534" s="124" t="s">
        <v>95</v>
      </c>
      <c r="P534" s="124" t="s">
        <v>95</v>
      </c>
      <c r="Q534" s="124" t="s">
        <v>95</v>
      </c>
      <c r="R534" s="124" t="s">
        <v>95</v>
      </c>
      <c r="S534" s="125" t="s">
        <v>95</v>
      </c>
      <c r="T534" s="125" t="s">
        <v>95</v>
      </c>
      <c r="U534" s="126" t="s">
        <v>95</v>
      </c>
      <c r="V534" s="126" t="s">
        <v>95</v>
      </c>
      <c r="W534" s="127" t="s">
        <v>95</v>
      </c>
      <c r="X534" s="127" t="s">
        <v>95</v>
      </c>
    </row>
    <row r="535" spans="14:24" ht="15.6" x14ac:dyDescent="0.3">
      <c r="N535" s="123">
        <v>52778</v>
      </c>
      <c r="O535" s="124" t="s">
        <v>95</v>
      </c>
      <c r="P535" s="124" t="s">
        <v>95</v>
      </c>
      <c r="Q535" s="124" t="s">
        <v>95</v>
      </c>
      <c r="R535" s="124" t="s">
        <v>95</v>
      </c>
      <c r="S535" s="125" t="s">
        <v>95</v>
      </c>
      <c r="T535" s="125" t="s">
        <v>95</v>
      </c>
      <c r="U535" s="126" t="s">
        <v>95</v>
      </c>
      <c r="V535" s="126" t="s">
        <v>95</v>
      </c>
      <c r="W535" s="127" t="s">
        <v>95</v>
      </c>
      <c r="X535" s="127" t="s">
        <v>95</v>
      </c>
    </row>
    <row r="536" spans="14:24" ht="15.6" x14ac:dyDescent="0.3">
      <c r="N536" s="123">
        <v>52809</v>
      </c>
      <c r="O536" s="124" t="s">
        <v>95</v>
      </c>
      <c r="P536" s="124" t="s">
        <v>95</v>
      </c>
      <c r="Q536" s="124" t="s">
        <v>95</v>
      </c>
      <c r="R536" s="124" t="s">
        <v>95</v>
      </c>
      <c r="S536" s="125" t="s">
        <v>95</v>
      </c>
      <c r="T536" s="125" t="s">
        <v>95</v>
      </c>
      <c r="U536" s="126" t="s">
        <v>95</v>
      </c>
      <c r="V536" s="126" t="s">
        <v>95</v>
      </c>
      <c r="W536" s="127" t="s">
        <v>95</v>
      </c>
      <c r="X536" s="127" t="s">
        <v>95</v>
      </c>
    </row>
    <row r="537" spans="14:24" ht="15.6" x14ac:dyDescent="0.3">
      <c r="N537" s="123">
        <v>52840</v>
      </c>
      <c r="O537" s="124" t="s">
        <v>95</v>
      </c>
      <c r="P537" s="124" t="s">
        <v>95</v>
      </c>
      <c r="Q537" s="124" t="s">
        <v>95</v>
      </c>
      <c r="R537" s="124" t="s">
        <v>95</v>
      </c>
      <c r="S537" s="125" t="s">
        <v>95</v>
      </c>
      <c r="T537" s="125" t="s">
        <v>95</v>
      </c>
      <c r="U537" s="126" t="s">
        <v>95</v>
      </c>
      <c r="V537" s="126" t="s">
        <v>95</v>
      </c>
      <c r="W537" s="127" t="s">
        <v>95</v>
      </c>
      <c r="X537" s="127" t="s">
        <v>95</v>
      </c>
    </row>
    <row r="538" spans="14:24" ht="15.6" x14ac:dyDescent="0.3">
      <c r="N538" s="123">
        <v>52870</v>
      </c>
      <c r="O538" s="124" t="s">
        <v>95</v>
      </c>
      <c r="P538" s="124" t="s">
        <v>95</v>
      </c>
      <c r="Q538" s="124" t="s">
        <v>95</v>
      </c>
      <c r="R538" s="124" t="s">
        <v>95</v>
      </c>
      <c r="S538" s="125" t="s">
        <v>95</v>
      </c>
      <c r="T538" s="125" t="s">
        <v>95</v>
      </c>
      <c r="U538" s="126" t="s">
        <v>95</v>
      </c>
      <c r="V538" s="126" t="s">
        <v>95</v>
      </c>
      <c r="W538" s="127" t="s">
        <v>95</v>
      </c>
      <c r="X538" s="127" t="s">
        <v>95</v>
      </c>
    </row>
    <row r="539" spans="14:24" ht="15.6" x14ac:dyDescent="0.3">
      <c r="N539" s="123">
        <v>52901</v>
      </c>
      <c r="O539" s="124" t="s">
        <v>95</v>
      </c>
      <c r="P539" s="124" t="s">
        <v>95</v>
      </c>
      <c r="Q539" s="124" t="s">
        <v>95</v>
      </c>
      <c r="R539" s="124" t="s">
        <v>95</v>
      </c>
      <c r="S539" s="125" t="s">
        <v>95</v>
      </c>
      <c r="T539" s="125" t="s">
        <v>95</v>
      </c>
      <c r="U539" s="126" t="s">
        <v>95</v>
      </c>
      <c r="V539" s="126" t="s">
        <v>95</v>
      </c>
      <c r="W539" s="127" t="s">
        <v>95</v>
      </c>
      <c r="X539" s="127" t="s">
        <v>95</v>
      </c>
    </row>
    <row r="540" spans="14:24" ht="15.6" x14ac:dyDescent="0.3">
      <c r="N540" s="123">
        <v>52931</v>
      </c>
      <c r="O540" s="124" t="s">
        <v>95</v>
      </c>
      <c r="P540" s="124" t="s">
        <v>95</v>
      </c>
      <c r="Q540" s="124" t="s">
        <v>95</v>
      </c>
      <c r="R540" s="124" t="s">
        <v>95</v>
      </c>
      <c r="S540" s="125" t="s">
        <v>95</v>
      </c>
      <c r="T540" s="125" t="s">
        <v>95</v>
      </c>
      <c r="U540" s="126" t="s">
        <v>95</v>
      </c>
      <c r="V540" s="126" t="s">
        <v>95</v>
      </c>
      <c r="W540" s="127" t="s">
        <v>95</v>
      </c>
      <c r="X540" s="127" t="s">
        <v>95</v>
      </c>
    </row>
    <row r="541" spans="14:24" ht="15.6" x14ac:dyDescent="0.3">
      <c r="N541" s="123">
        <v>52962</v>
      </c>
      <c r="O541" s="124" t="s">
        <v>95</v>
      </c>
      <c r="P541" s="124" t="s">
        <v>95</v>
      </c>
      <c r="Q541" s="124" t="s">
        <v>95</v>
      </c>
      <c r="R541" s="124" t="s">
        <v>95</v>
      </c>
      <c r="S541" s="125" t="s">
        <v>95</v>
      </c>
      <c r="T541" s="125" t="s">
        <v>95</v>
      </c>
      <c r="U541" s="126" t="s">
        <v>95</v>
      </c>
      <c r="V541" s="126" t="s">
        <v>95</v>
      </c>
      <c r="W541" s="127" t="s">
        <v>95</v>
      </c>
      <c r="X541" s="127" t="s">
        <v>95</v>
      </c>
    </row>
    <row r="542" spans="14:24" ht="15.6" x14ac:dyDescent="0.3">
      <c r="N542" s="123">
        <v>52993</v>
      </c>
      <c r="O542" s="124" t="s">
        <v>95</v>
      </c>
      <c r="P542" s="124" t="s">
        <v>95</v>
      </c>
      <c r="Q542" s="124" t="s">
        <v>95</v>
      </c>
      <c r="R542" s="124" t="s">
        <v>95</v>
      </c>
      <c r="S542" s="125" t="s">
        <v>95</v>
      </c>
      <c r="T542" s="125" t="s">
        <v>95</v>
      </c>
      <c r="U542" s="126" t="s">
        <v>95</v>
      </c>
      <c r="V542" s="126" t="s">
        <v>95</v>
      </c>
      <c r="W542" s="127" t="s">
        <v>95</v>
      </c>
      <c r="X542" s="127" t="s">
        <v>95</v>
      </c>
    </row>
    <row r="543" spans="14:24" ht="15.6" x14ac:dyDescent="0.3">
      <c r="N543" s="123">
        <v>53021</v>
      </c>
      <c r="O543" s="124" t="s">
        <v>95</v>
      </c>
      <c r="P543" s="124" t="s">
        <v>95</v>
      </c>
      <c r="Q543" s="124" t="s">
        <v>95</v>
      </c>
      <c r="R543" s="124" t="s">
        <v>95</v>
      </c>
      <c r="S543" s="125" t="s">
        <v>95</v>
      </c>
      <c r="T543" s="125" t="s">
        <v>95</v>
      </c>
      <c r="U543" s="126" t="s">
        <v>95</v>
      </c>
      <c r="V543" s="126" t="s">
        <v>95</v>
      </c>
      <c r="W543" s="127" t="s">
        <v>95</v>
      </c>
      <c r="X543" s="127" t="s">
        <v>95</v>
      </c>
    </row>
    <row r="544" spans="14:24" ht="15.6" x14ac:dyDescent="0.3">
      <c r="N544" s="123">
        <v>53052</v>
      </c>
      <c r="O544" s="124" t="s">
        <v>95</v>
      </c>
      <c r="P544" s="124" t="s">
        <v>95</v>
      </c>
      <c r="Q544" s="124" t="s">
        <v>95</v>
      </c>
      <c r="R544" s="124" t="s">
        <v>95</v>
      </c>
      <c r="S544" s="125" t="s">
        <v>95</v>
      </c>
      <c r="T544" s="125" t="s">
        <v>95</v>
      </c>
      <c r="U544" s="126" t="s">
        <v>95</v>
      </c>
      <c r="V544" s="126" t="s">
        <v>95</v>
      </c>
      <c r="W544" s="127" t="s">
        <v>95</v>
      </c>
      <c r="X544" s="127" t="s">
        <v>95</v>
      </c>
    </row>
    <row r="545" spans="14:24" ht="15.6" x14ac:dyDescent="0.3">
      <c r="N545" s="123">
        <v>53082</v>
      </c>
      <c r="O545" s="124" t="s">
        <v>95</v>
      </c>
      <c r="P545" s="124" t="s">
        <v>95</v>
      </c>
      <c r="Q545" s="124" t="s">
        <v>95</v>
      </c>
      <c r="R545" s="124" t="s">
        <v>95</v>
      </c>
      <c r="S545" s="125" t="s">
        <v>95</v>
      </c>
      <c r="T545" s="125" t="s">
        <v>95</v>
      </c>
      <c r="U545" s="126" t="s">
        <v>95</v>
      </c>
      <c r="V545" s="126" t="s">
        <v>95</v>
      </c>
      <c r="W545" s="127" t="s">
        <v>95</v>
      </c>
      <c r="X545" s="127" t="s">
        <v>95</v>
      </c>
    </row>
    <row r="546" spans="14:24" ht="15.6" x14ac:dyDescent="0.3">
      <c r="N546" s="123">
        <v>53113</v>
      </c>
      <c r="O546" s="124" t="s">
        <v>95</v>
      </c>
      <c r="P546" s="124" t="s">
        <v>95</v>
      </c>
      <c r="Q546" s="124" t="s">
        <v>95</v>
      </c>
      <c r="R546" s="124" t="s">
        <v>95</v>
      </c>
      <c r="S546" s="125" t="s">
        <v>95</v>
      </c>
      <c r="T546" s="125" t="s">
        <v>95</v>
      </c>
      <c r="U546" s="126" t="s">
        <v>95</v>
      </c>
      <c r="V546" s="126" t="s">
        <v>95</v>
      </c>
      <c r="W546" s="127" t="s">
        <v>95</v>
      </c>
      <c r="X546" s="127" t="s">
        <v>95</v>
      </c>
    </row>
    <row r="547" spans="14:24" ht="15.6" x14ac:dyDescent="0.3">
      <c r="N547" s="123">
        <v>53143</v>
      </c>
      <c r="O547" s="124" t="s">
        <v>95</v>
      </c>
      <c r="P547" s="124" t="s">
        <v>95</v>
      </c>
      <c r="Q547" s="124" t="s">
        <v>95</v>
      </c>
      <c r="R547" s="124" t="s">
        <v>95</v>
      </c>
      <c r="S547" s="125" t="s">
        <v>95</v>
      </c>
      <c r="T547" s="125" t="s">
        <v>95</v>
      </c>
      <c r="U547" s="126" t="s">
        <v>95</v>
      </c>
      <c r="V547" s="126" t="s">
        <v>95</v>
      </c>
      <c r="W547" s="127" t="s">
        <v>95</v>
      </c>
      <c r="X547" s="127" t="s">
        <v>95</v>
      </c>
    </row>
    <row r="548" spans="14:24" ht="15.6" x14ac:dyDescent="0.3">
      <c r="N548" s="123">
        <v>53174</v>
      </c>
      <c r="O548" s="124" t="s">
        <v>95</v>
      </c>
      <c r="P548" s="124" t="s">
        <v>95</v>
      </c>
      <c r="Q548" s="124" t="s">
        <v>95</v>
      </c>
      <c r="R548" s="124" t="s">
        <v>95</v>
      </c>
      <c r="S548" s="125" t="s">
        <v>95</v>
      </c>
      <c r="T548" s="125" t="s">
        <v>95</v>
      </c>
      <c r="U548" s="126" t="s">
        <v>95</v>
      </c>
      <c r="V548" s="126" t="s">
        <v>95</v>
      </c>
      <c r="W548" s="127" t="s">
        <v>95</v>
      </c>
      <c r="X548" s="127" t="s">
        <v>95</v>
      </c>
    </row>
    <row r="549" spans="14:24" ht="15.6" x14ac:dyDescent="0.3">
      <c r="N549" s="123">
        <v>53205</v>
      </c>
      <c r="O549" s="124" t="s">
        <v>95</v>
      </c>
      <c r="P549" s="124" t="s">
        <v>95</v>
      </c>
      <c r="Q549" s="124" t="s">
        <v>95</v>
      </c>
      <c r="R549" s="124" t="s">
        <v>95</v>
      </c>
      <c r="S549" s="125" t="s">
        <v>95</v>
      </c>
      <c r="T549" s="125" t="s">
        <v>95</v>
      </c>
      <c r="U549" s="126" t="s">
        <v>95</v>
      </c>
      <c r="V549" s="126" t="s">
        <v>95</v>
      </c>
      <c r="W549" s="127" t="s">
        <v>95</v>
      </c>
      <c r="X549" s="127" t="s">
        <v>95</v>
      </c>
    </row>
    <row r="550" spans="14:24" ht="15.6" x14ac:dyDescent="0.3">
      <c r="N550" s="123">
        <v>53235</v>
      </c>
      <c r="O550" s="124" t="s">
        <v>95</v>
      </c>
      <c r="P550" s="124" t="s">
        <v>95</v>
      </c>
      <c r="Q550" s="124" t="s">
        <v>95</v>
      </c>
      <c r="R550" s="124" t="s">
        <v>95</v>
      </c>
      <c r="S550" s="125" t="s">
        <v>95</v>
      </c>
      <c r="T550" s="125" t="s">
        <v>95</v>
      </c>
      <c r="U550" s="126" t="s">
        <v>95</v>
      </c>
      <c r="V550" s="126" t="s">
        <v>95</v>
      </c>
      <c r="W550" s="127" t="s">
        <v>95</v>
      </c>
      <c r="X550" s="127" t="s">
        <v>95</v>
      </c>
    </row>
    <row r="551" spans="14:24" ht="15.6" x14ac:dyDescent="0.3">
      <c r="N551" s="123">
        <v>53266</v>
      </c>
      <c r="O551" s="124" t="s">
        <v>95</v>
      </c>
      <c r="P551" s="124" t="s">
        <v>95</v>
      </c>
      <c r="Q551" s="124" t="s">
        <v>95</v>
      </c>
      <c r="R551" s="124" t="s">
        <v>95</v>
      </c>
      <c r="S551" s="125" t="s">
        <v>95</v>
      </c>
      <c r="T551" s="125" t="s">
        <v>95</v>
      </c>
      <c r="U551" s="126" t="s">
        <v>95</v>
      </c>
      <c r="V551" s="126" t="s">
        <v>95</v>
      </c>
      <c r="W551" s="127" t="s">
        <v>95</v>
      </c>
      <c r="X551" s="127" t="s">
        <v>95</v>
      </c>
    </row>
    <row r="552" spans="14:24" ht="15.6" x14ac:dyDescent="0.3">
      <c r="N552" s="123">
        <v>53296</v>
      </c>
      <c r="O552" s="124" t="s">
        <v>95</v>
      </c>
      <c r="P552" s="124" t="s">
        <v>95</v>
      </c>
      <c r="Q552" s="124" t="s">
        <v>95</v>
      </c>
      <c r="R552" s="124" t="s">
        <v>95</v>
      </c>
      <c r="S552" s="125" t="s">
        <v>95</v>
      </c>
      <c r="T552" s="125" t="s">
        <v>95</v>
      </c>
      <c r="U552" s="126" t="s">
        <v>95</v>
      </c>
      <c r="V552" s="126" t="s">
        <v>95</v>
      </c>
      <c r="W552" s="127" t="s">
        <v>95</v>
      </c>
      <c r="X552" s="127" t="s">
        <v>95</v>
      </c>
    </row>
    <row r="553" spans="14:24" ht="15.6" x14ac:dyDescent="0.3">
      <c r="N553" s="123">
        <v>53327</v>
      </c>
      <c r="O553" s="124" t="s">
        <v>95</v>
      </c>
      <c r="P553" s="124" t="s">
        <v>95</v>
      </c>
      <c r="Q553" s="124" t="s">
        <v>95</v>
      </c>
      <c r="R553" s="124" t="s">
        <v>95</v>
      </c>
      <c r="S553" s="125" t="s">
        <v>95</v>
      </c>
      <c r="T553" s="125" t="s">
        <v>95</v>
      </c>
      <c r="U553" s="126" t="s">
        <v>95</v>
      </c>
      <c r="V553" s="126" t="s">
        <v>95</v>
      </c>
      <c r="W553" s="127" t="s">
        <v>95</v>
      </c>
      <c r="X553" s="127" t="s">
        <v>95</v>
      </c>
    </row>
    <row r="554" spans="14:24" ht="15.6" x14ac:dyDescent="0.3">
      <c r="N554" s="123">
        <v>53358</v>
      </c>
      <c r="O554" s="124" t="s">
        <v>95</v>
      </c>
      <c r="P554" s="124" t="s">
        <v>95</v>
      </c>
      <c r="Q554" s="124" t="s">
        <v>95</v>
      </c>
      <c r="R554" s="124" t="s">
        <v>95</v>
      </c>
      <c r="S554" s="125" t="s">
        <v>95</v>
      </c>
      <c r="T554" s="125" t="s">
        <v>95</v>
      </c>
      <c r="U554" s="126" t="s">
        <v>95</v>
      </c>
      <c r="V554" s="126" t="s">
        <v>95</v>
      </c>
      <c r="W554" s="127" t="s">
        <v>95</v>
      </c>
      <c r="X554" s="127" t="s">
        <v>95</v>
      </c>
    </row>
    <row r="555" spans="14:24" ht="15.6" x14ac:dyDescent="0.3">
      <c r="N555" s="123">
        <v>53386</v>
      </c>
      <c r="O555" s="124" t="s">
        <v>95</v>
      </c>
      <c r="P555" s="124" t="s">
        <v>95</v>
      </c>
      <c r="Q555" s="124" t="s">
        <v>95</v>
      </c>
      <c r="R555" s="124" t="s">
        <v>95</v>
      </c>
      <c r="S555" s="125" t="s">
        <v>95</v>
      </c>
      <c r="T555" s="125" t="s">
        <v>95</v>
      </c>
      <c r="U555" s="126" t="s">
        <v>95</v>
      </c>
      <c r="V555" s="126" t="s">
        <v>95</v>
      </c>
      <c r="W555" s="127" t="s">
        <v>95</v>
      </c>
      <c r="X555" s="127" t="s">
        <v>95</v>
      </c>
    </row>
    <row r="556" spans="14:24" ht="15.6" x14ac:dyDescent="0.3">
      <c r="N556" s="123">
        <v>53417</v>
      </c>
      <c r="O556" s="124" t="s">
        <v>95</v>
      </c>
      <c r="P556" s="124" t="s">
        <v>95</v>
      </c>
      <c r="Q556" s="124" t="s">
        <v>95</v>
      </c>
      <c r="R556" s="124" t="s">
        <v>95</v>
      </c>
      <c r="S556" s="125" t="s">
        <v>95</v>
      </c>
      <c r="T556" s="125" t="s">
        <v>95</v>
      </c>
      <c r="U556" s="126" t="s">
        <v>95</v>
      </c>
      <c r="V556" s="126" t="s">
        <v>95</v>
      </c>
      <c r="W556" s="127" t="s">
        <v>95</v>
      </c>
      <c r="X556" s="127" t="s">
        <v>95</v>
      </c>
    </row>
    <row r="557" spans="14:24" ht="15.6" x14ac:dyDescent="0.3">
      <c r="N557" s="123">
        <v>53447</v>
      </c>
      <c r="O557" s="124" t="s">
        <v>95</v>
      </c>
      <c r="P557" s="124" t="s">
        <v>95</v>
      </c>
      <c r="Q557" s="124" t="s">
        <v>95</v>
      </c>
      <c r="R557" s="124" t="s">
        <v>95</v>
      </c>
      <c r="S557" s="125" t="s">
        <v>95</v>
      </c>
      <c r="T557" s="125" t="s">
        <v>95</v>
      </c>
      <c r="U557" s="126" t="s">
        <v>95</v>
      </c>
      <c r="V557" s="126" t="s">
        <v>95</v>
      </c>
      <c r="W557" s="127" t="s">
        <v>95</v>
      </c>
      <c r="X557" s="127" t="s">
        <v>95</v>
      </c>
    </row>
    <row r="558" spans="14:24" ht="15.6" x14ac:dyDescent="0.3">
      <c r="N558" s="123">
        <v>53478</v>
      </c>
      <c r="O558" s="124" t="s">
        <v>95</v>
      </c>
      <c r="P558" s="124" t="s">
        <v>95</v>
      </c>
      <c r="Q558" s="124" t="s">
        <v>95</v>
      </c>
      <c r="R558" s="124" t="s">
        <v>95</v>
      </c>
      <c r="S558" s="125" t="s">
        <v>95</v>
      </c>
      <c r="T558" s="125" t="s">
        <v>95</v>
      </c>
      <c r="U558" s="126" t="s">
        <v>95</v>
      </c>
      <c r="V558" s="126" t="s">
        <v>95</v>
      </c>
      <c r="W558" s="127" t="s">
        <v>95</v>
      </c>
      <c r="X558" s="127" t="s">
        <v>95</v>
      </c>
    </row>
    <row r="559" spans="14:24" ht="15.6" x14ac:dyDescent="0.3">
      <c r="N559" s="123">
        <v>53508</v>
      </c>
      <c r="O559" s="124" t="s">
        <v>95</v>
      </c>
      <c r="P559" s="124" t="s">
        <v>95</v>
      </c>
      <c r="Q559" s="124" t="s">
        <v>95</v>
      </c>
      <c r="R559" s="124" t="s">
        <v>95</v>
      </c>
      <c r="S559" s="125" t="s">
        <v>95</v>
      </c>
      <c r="T559" s="125" t="s">
        <v>95</v>
      </c>
      <c r="U559" s="126" t="s">
        <v>95</v>
      </c>
      <c r="V559" s="126" t="s">
        <v>95</v>
      </c>
      <c r="W559" s="127" t="s">
        <v>95</v>
      </c>
      <c r="X559" s="127" t="s">
        <v>95</v>
      </c>
    </row>
    <row r="560" spans="14:24" ht="15.6" x14ac:dyDescent="0.3">
      <c r="N560" s="123">
        <v>53539</v>
      </c>
      <c r="O560" s="124" t="s">
        <v>95</v>
      </c>
      <c r="P560" s="124" t="s">
        <v>95</v>
      </c>
      <c r="Q560" s="124" t="s">
        <v>95</v>
      </c>
      <c r="R560" s="124" t="s">
        <v>95</v>
      </c>
      <c r="S560" s="125" t="s">
        <v>95</v>
      </c>
      <c r="T560" s="125" t="s">
        <v>95</v>
      </c>
      <c r="U560" s="126" t="s">
        <v>95</v>
      </c>
      <c r="V560" s="126" t="s">
        <v>95</v>
      </c>
      <c r="W560" s="127" t="s">
        <v>95</v>
      </c>
      <c r="X560" s="127" t="s">
        <v>95</v>
      </c>
    </row>
    <row r="561" spans="14:24" ht="15.6" x14ac:dyDescent="0.3">
      <c r="N561" s="123">
        <v>53570</v>
      </c>
      <c r="O561" s="124" t="s">
        <v>95</v>
      </c>
      <c r="P561" s="124" t="s">
        <v>95</v>
      </c>
      <c r="Q561" s="124" t="s">
        <v>95</v>
      </c>
      <c r="R561" s="124" t="s">
        <v>95</v>
      </c>
      <c r="S561" s="125" t="s">
        <v>95</v>
      </c>
      <c r="T561" s="125" t="s">
        <v>95</v>
      </c>
      <c r="U561" s="126" t="s">
        <v>95</v>
      </c>
      <c r="V561" s="126" t="s">
        <v>95</v>
      </c>
      <c r="W561" s="127" t="s">
        <v>95</v>
      </c>
      <c r="X561" s="127" t="s">
        <v>95</v>
      </c>
    </row>
    <row r="562" spans="14:24" ht="15.6" x14ac:dyDescent="0.3">
      <c r="N562" s="123">
        <v>53600</v>
      </c>
      <c r="O562" s="124" t="s">
        <v>95</v>
      </c>
      <c r="P562" s="124" t="s">
        <v>95</v>
      </c>
      <c r="Q562" s="124" t="s">
        <v>95</v>
      </c>
      <c r="R562" s="124" t="s">
        <v>95</v>
      </c>
      <c r="S562" s="125" t="s">
        <v>95</v>
      </c>
      <c r="T562" s="125" t="s">
        <v>95</v>
      </c>
      <c r="U562" s="126" t="s">
        <v>95</v>
      </c>
      <c r="V562" s="126" t="s">
        <v>95</v>
      </c>
      <c r="W562" s="127" t="s">
        <v>95</v>
      </c>
      <c r="X562" s="127" t="s">
        <v>95</v>
      </c>
    </row>
    <row r="563" spans="14:24" ht="15.6" x14ac:dyDescent="0.3">
      <c r="N563" s="123">
        <v>53631</v>
      </c>
      <c r="O563" s="124" t="s">
        <v>95</v>
      </c>
      <c r="P563" s="124" t="s">
        <v>95</v>
      </c>
      <c r="Q563" s="124" t="s">
        <v>95</v>
      </c>
      <c r="R563" s="124" t="s">
        <v>95</v>
      </c>
      <c r="S563" s="125" t="s">
        <v>95</v>
      </c>
      <c r="T563" s="125" t="s">
        <v>95</v>
      </c>
      <c r="U563" s="126" t="s">
        <v>95</v>
      </c>
      <c r="V563" s="126" t="s">
        <v>95</v>
      </c>
      <c r="W563" s="127" t="s">
        <v>95</v>
      </c>
      <c r="X563" s="127" t="s">
        <v>95</v>
      </c>
    </row>
    <row r="564" spans="14:24" ht="15.6" x14ac:dyDescent="0.3">
      <c r="N564" s="123">
        <v>53661</v>
      </c>
      <c r="O564" s="124" t="s">
        <v>95</v>
      </c>
      <c r="P564" s="124" t="s">
        <v>95</v>
      </c>
      <c r="Q564" s="124" t="s">
        <v>95</v>
      </c>
      <c r="R564" s="124" t="s">
        <v>95</v>
      </c>
      <c r="S564" s="125" t="s">
        <v>95</v>
      </c>
      <c r="T564" s="125" t="s">
        <v>95</v>
      </c>
      <c r="U564" s="126" t="s">
        <v>95</v>
      </c>
      <c r="V564" s="126" t="s">
        <v>95</v>
      </c>
      <c r="W564" s="127" t="s">
        <v>95</v>
      </c>
      <c r="X564" s="127" t="s">
        <v>95</v>
      </c>
    </row>
    <row r="565" spans="14:24" ht="15.6" x14ac:dyDescent="0.3">
      <c r="N565" s="123">
        <v>53692</v>
      </c>
      <c r="O565" s="124" t="s">
        <v>95</v>
      </c>
      <c r="P565" s="124" t="s">
        <v>95</v>
      </c>
      <c r="Q565" s="124" t="s">
        <v>95</v>
      </c>
      <c r="R565" s="124" t="s">
        <v>95</v>
      </c>
      <c r="S565" s="125" t="s">
        <v>95</v>
      </c>
      <c r="T565" s="125" t="s">
        <v>95</v>
      </c>
      <c r="U565" s="126" t="s">
        <v>95</v>
      </c>
      <c r="V565" s="126" t="s">
        <v>95</v>
      </c>
      <c r="W565" s="127" t="s">
        <v>95</v>
      </c>
      <c r="X565" s="127" t="s">
        <v>95</v>
      </c>
    </row>
    <row r="566" spans="14:24" ht="15.6" x14ac:dyDescent="0.3">
      <c r="N566" s="123">
        <v>53723</v>
      </c>
      <c r="O566" s="124" t="s">
        <v>95</v>
      </c>
      <c r="P566" s="124" t="s">
        <v>95</v>
      </c>
      <c r="Q566" s="124" t="s">
        <v>95</v>
      </c>
      <c r="R566" s="124" t="s">
        <v>95</v>
      </c>
      <c r="S566" s="125" t="s">
        <v>95</v>
      </c>
      <c r="T566" s="125" t="s">
        <v>95</v>
      </c>
      <c r="U566" s="126" t="s">
        <v>95</v>
      </c>
      <c r="V566" s="126" t="s">
        <v>95</v>
      </c>
      <c r="W566" s="127" t="s">
        <v>95</v>
      </c>
      <c r="X566" s="127" t="s">
        <v>95</v>
      </c>
    </row>
    <row r="567" spans="14:24" ht="15.6" x14ac:dyDescent="0.3">
      <c r="N567" s="123">
        <v>53751</v>
      </c>
      <c r="O567" s="124" t="s">
        <v>95</v>
      </c>
      <c r="P567" s="124" t="s">
        <v>95</v>
      </c>
      <c r="Q567" s="124" t="s">
        <v>95</v>
      </c>
      <c r="R567" s="124" t="s">
        <v>95</v>
      </c>
      <c r="S567" s="125" t="s">
        <v>95</v>
      </c>
      <c r="T567" s="125" t="s">
        <v>95</v>
      </c>
      <c r="U567" s="126" t="s">
        <v>95</v>
      </c>
      <c r="V567" s="126" t="s">
        <v>95</v>
      </c>
      <c r="W567" s="127" t="s">
        <v>95</v>
      </c>
      <c r="X567" s="127" t="s">
        <v>95</v>
      </c>
    </row>
    <row r="568" spans="14:24" ht="15.6" x14ac:dyDescent="0.3">
      <c r="N568" s="123">
        <v>53782</v>
      </c>
      <c r="O568" s="124" t="s">
        <v>95</v>
      </c>
      <c r="P568" s="124" t="s">
        <v>95</v>
      </c>
      <c r="Q568" s="124" t="s">
        <v>95</v>
      </c>
      <c r="R568" s="124" t="s">
        <v>95</v>
      </c>
      <c r="S568" s="125" t="s">
        <v>95</v>
      </c>
      <c r="T568" s="125" t="s">
        <v>95</v>
      </c>
      <c r="U568" s="126" t="s">
        <v>95</v>
      </c>
      <c r="V568" s="126" t="s">
        <v>95</v>
      </c>
      <c r="W568" s="127" t="s">
        <v>95</v>
      </c>
      <c r="X568" s="127" t="s">
        <v>95</v>
      </c>
    </row>
    <row r="569" spans="14:24" ht="15.6" x14ac:dyDescent="0.3">
      <c r="N569" s="123">
        <v>53812</v>
      </c>
      <c r="O569" s="124" t="s">
        <v>95</v>
      </c>
      <c r="P569" s="124" t="s">
        <v>95</v>
      </c>
      <c r="Q569" s="124" t="s">
        <v>95</v>
      </c>
      <c r="R569" s="124" t="s">
        <v>95</v>
      </c>
      <c r="S569" s="125" t="s">
        <v>95</v>
      </c>
      <c r="T569" s="125" t="s">
        <v>95</v>
      </c>
      <c r="U569" s="126" t="s">
        <v>95</v>
      </c>
      <c r="V569" s="126" t="s">
        <v>95</v>
      </c>
      <c r="W569" s="127" t="s">
        <v>95</v>
      </c>
      <c r="X569" s="127" t="s">
        <v>95</v>
      </c>
    </row>
    <row r="570" spans="14:24" ht="15.6" x14ac:dyDescent="0.3">
      <c r="N570" s="123">
        <v>53843</v>
      </c>
      <c r="O570" s="124" t="s">
        <v>95</v>
      </c>
      <c r="P570" s="124" t="s">
        <v>95</v>
      </c>
      <c r="Q570" s="124" t="s">
        <v>95</v>
      </c>
      <c r="R570" s="124" t="s">
        <v>95</v>
      </c>
      <c r="S570" s="125" t="s">
        <v>95</v>
      </c>
      <c r="T570" s="125" t="s">
        <v>95</v>
      </c>
      <c r="U570" s="126" t="s">
        <v>95</v>
      </c>
      <c r="V570" s="126" t="s">
        <v>95</v>
      </c>
      <c r="W570" s="127" t="s">
        <v>95</v>
      </c>
      <c r="X570" s="127" t="s">
        <v>95</v>
      </c>
    </row>
    <row r="571" spans="14:24" ht="15.6" x14ac:dyDescent="0.3">
      <c r="N571" s="123">
        <v>53873</v>
      </c>
      <c r="O571" s="124" t="s">
        <v>95</v>
      </c>
      <c r="P571" s="124" t="s">
        <v>95</v>
      </c>
      <c r="Q571" s="124" t="s">
        <v>95</v>
      </c>
      <c r="R571" s="124" t="s">
        <v>95</v>
      </c>
      <c r="S571" s="125" t="s">
        <v>95</v>
      </c>
      <c r="T571" s="125" t="s">
        <v>95</v>
      </c>
      <c r="U571" s="126" t="s">
        <v>95</v>
      </c>
      <c r="V571" s="126" t="s">
        <v>95</v>
      </c>
      <c r="W571" s="127" t="s">
        <v>95</v>
      </c>
      <c r="X571" s="127" t="s">
        <v>95</v>
      </c>
    </row>
    <row r="572" spans="14:24" ht="15.6" x14ac:dyDescent="0.3">
      <c r="N572" s="123">
        <v>53904</v>
      </c>
      <c r="O572" s="124" t="s">
        <v>95</v>
      </c>
      <c r="P572" s="124" t="s">
        <v>95</v>
      </c>
      <c r="Q572" s="124" t="s">
        <v>95</v>
      </c>
      <c r="R572" s="124" t="s">
        <v>95</v>
      </c>
      <c r="S572" s="125" t="s">
        <v>95</v>
      </c>
      <c r="T572" s="125" t="s">
        <v>95</v>
      </c>
      <c r="U572" s="126" t="s">
        <v>95</v>
      </c>
      <c r="V572" s="126" t="s">
        <v>95</v>
      </c>
      <c r="W572" s="127" t="s">
        <v>95</v>
      </c>
      <c r="X572" s="127" t="s">
        <v>95</v>
      </c>
    </row>
    <row r="573" spans="14:24" ht="15.6" x14ac:dyDescent="0.3">
      <c r="N573" s="123">
        <v>53935</v>
      </c>
      <c r="O573" s="124" t="s">
        <v>95</v>
      </c>
      <c r="P573" s="124" t="s">
        <v>95</v>
      </c>
      <c r="Q573" s="124" t="s">
        <v>95</v>
      </c>
      <c r="R573" s="124" t="s">
        <v>95</v>
      </c>
      <c r="S573" s="125" t="s">
        <v>95</v>
      </c>
      <c r="T573" s="125" t="s">
        <v>95</v>
      </c>
      <c r="U573" s="126" t="s">
        <v>95</v>
      </c>
      <c r="V573" s="126" t="s">
        <v>95</v>
      </c>
      <c r="W573" s="127" t="s">
        <v>95</v>
      </c>
      <c r="X573" s="127" t="s">
        <v>95</v>
      </c>
    </row>
    <row r="574" spans="14:24" ht="15.6" x14ac:dyDescent="0.3">
      <c r="N574" s="123">
        <v>53965</v>
      </c>
      <c r="O574" s="124" t="s">
        <v>95</v>
      </c>
      <c r="P574" s="124" t="s">
        <v>95</v>
      </c>
      <c r="Q574" s="124" t="s">
        <v>95</v>
      </c>
      <c r="R574" s="124" t="s">
        <v>95</v>
      </c>
      <c r="S574" s="125" t="s">
        <v>95</v>
      </c>
      <c r="T574" s="125" t="s">
        <v>95</v>
      </c>
      <c r="U574" s="126" t="s">
        <v>95</v>
      </c>
      <c r="V574" s="126" t="s">
        <v>95</v>
      </c>
      <c r="W574" s="127" t="s">
        <v>95</v>
      </c>
      <c r="X574" s="127" t="s">
        <v>95</v>
      </c>
    </row>
    <row r="575" spans="14:24" ht="15.6" x14ac:dyDescent="0.3">
      <c r="N575" s="123">
        <v>53996</v>
      </c>
      <c r="O575" s="124" t="s">
        <v>95</v>
      </c>
      <c r="P575" s="124" t="s">
        <v>95</v>
      </c>
      <c r="Q575" s="124" t="s">
        <v>95</v>
      </c>
      <c r="R575" s="124" t="s">
        <v>95</v>
      </c>
      <c r="S575" s="125" t="s">
        <v>95</v>
      </c>
      <c r="T575" s="125" t="s">
        <v>95</v>
      </c>
      <c r="U575" s="126" t="s">
        <v>95</v>
      </c>
      <c r="V575" s="126" t="s">
        <v>95</v>
      </c>
      <c r="W575" s="127" t="s">
        <v>95</v>
      </c>
      <c r="X575" s="127" t="s">
        <v>95</v>
      </c>
    </row>
    <row r="576" spans="14:24" ht="15.6" x14ac:dyDescent="0.3">
      <c r="N576" s="123">
        <v>54026</v>
      </c>
      <c r="O576" s="124" t="s">
        <v>95</v>
      </c>
      <c r="P576" s="124" t="s">
        <v>95</v>
      </c>
      <c r="Q576" s="124" t="s">
        <v>95</v>
      </c>
      <c r="R576" s="124" t="s">
        <v>95</v>
      </c>
      <c r="S576" s="125" t="s">
        <v>95</v>
      </c>
      <c r="T576" s="125" t="s">
        <v>95</v>
      </c>
      <c r="U576" s="126" t="s">
        <v>95</v>
      </c>
      <c r="V576" s="126" t="s">
        <v>95</v>
      </c>
      <c r="W576" s="127" t="s">
        <v>95</v>
      </c>
      <c r="X576" s="127" t="s">
        <v>95</v>
      </c>
    </row>
    <row r="577" spans="14:24" ht="15.6" x14ac:dyDescent="0.3">
      <c r="N577" s="123">
        <v>54057</v>
      </c>
      <c r="O577" s="124" t="s">
        <v>95</v>
      </c>
      <c r="P577" s="124" t="s">
        <v>95</v>
      </c>
      <c r="Q577" s="124" t="s">
        <v>95</v>
      </c>
      <c r="R577" s="124" t="s">
        <v>95</v>
      </c>
      <c r="S577" s="125" t="s">
        <v>95</v>
      </c>
      <c r="T577" s="125" t="s">
        <v>95</v>
      </c>
      <c r="U577" s="126" t="s">
        <v>95</v>
      </c>
      <c r="V577" s="126" t="s">
        <v>95</v>
      </c>
      <c r="W577" s="127" t="s">
        <v>95</v>
      </c>
      <c r="X577" s="127" t="s">
        <v>95</v>
      </c>
    </row>
    <row r="578" spans="14:24" ht="15.6" x14ac:dyDescent="0.3">
      <c r="N578" s="123">
        <v>54088</v>
      </c>
      <c r="O578" s="124" t="s">
        <v>95</v>
      </c>
      <c r="P578" s="124" t="s">
        <v>95</v>
      </c>
      <c r="Q578" s="124" t="s">
        <v>95</v>
      </c>
      <c r="R578" s="124" t="s">
        <v>95</v>
      </c>
      <c r="S578" s="125" t="s">
        <v>95</v>
      </c>
      <c r="T578" s="125" t="s">
        <v>95</v>
      </c>
      <c r="U578" s="126" t="s">
        <v>95</v>
      </c>
      <c r="V578" s="126" t="s">
        <v>95</v>
      </c>
      <c r="W578" s="127" t="s">
        <v>95</v>
      </c>
      <c r="X578" s="127" t="s">
        <v>95</v>
      </c>
    </row>
    <row r="579" spans="14:24" ht="15.6" x14ac:dyDescent="0.3">
      <c r="N579" s="123">
        <v>54117</v>
      </c>
      <c r="O579" s="124" t="s">
        <v>95</v>
      </c>
      <c r="P579" s="124" t="s">
        <v>95</v>
      </c>
      <c r="Q579" s="124" t="s">
        <v>95</v>
      </c>
      <c r="R579" s="124" t="s">
        <v>95</v>
      </c>
      <c r="S579" s="125" t="s">
        <v>95</v>
      </c>
      <c r="T579" s="125" t="s">
        <v>95</v>
      </c>
      <c r="U579" s="126" t="s">
        <v>95</v>
      </c>
      <c r="V579" s="126" t="s">
        <v>95</v>
      </c>
      <c r="W579" s="127" t="s">
        <v>95</v>
      </c>
      <c r="X579" s="127" t="s">
        <v>95</v>
      </c>
    </row>
    <row r="580" spans="14:24" ht="15.6" x14ac:dyDescent="0.3">
      <c r="N580" s="123">
        <v>54148</v>
      </c>
      <c r="O580" s="124" t="s">
        <v>95</v>
      </c>
      <c r="P580" s="124" t="s">
        <v>95</v>
      </c>
      <c r="Q580" s="124" t="s">
        <v>95</v>
      </c>
      <c r="R580" s="124" t="s">
        <v>95</v>
      </c>
      <c r="S580" s="125" t="s">
        <v>95</v>
      </c>
      <c r="T580" s="125" t="s">
        <v>95</v>
      </c>
      <c r="U580" s="126" t="s">
        <v>95</v>
      </c>
      <c r="V580" s="126" t="s">
        <v>95</v>
      </c>
      <c r="W580" s="127" t="s">
        <v>95</v>
      </c>
      <c r="X580" s="127" t="s">
        <v>95</v>
      </c>
    </row>
    <row r="581" spans="14:24" ht="15.6" x14ac:dyDescent="0.3">
      <c r="N581" s="123">
        <v>54178</v>
      </c>
      <c r="O581" s="124" t="s">
        <v>95</v>
      </c>
      <c r="P581" s="124" t="s">
        <v>95</v>
      </c>
      <c r="Q581" s="124" t="s">
        <v>95</v>
      </c>
      <c r="R581" s="124" t="s">
        <v>95</v>
      </c>
      <c r="S581" s="125" t="s">
        <v>95</v>
      </c>
      <c r="T581" s="125" t="s">
        <v>95</v>
      </c>
      <c r="U581" s="126" t="s">
        <v>95</v>
      </c>
      <c r="V581" s="126" t="s">
        <v>95</v>
      </c>
      <c r="W581" s="127" t="s">
        <v>95</v>
      </c>
      <c r="X581" s="127" t="s">
        <v>95</v>
      </c>
    </row>
    <row r="582" spans="14:24" ht="15.6" x14ac:dyDescent="0.3">
      <c r="N582" s="123">
        <v>54209</v>
      </c>
      <c r="O582" s="124" t="s">
        <v>95</v>
      </c>
      <c r="P582" s="124" t="s">
        <v>95</v>
      </c>
      <c r="Q582" s="124" t="s">
        <v>95</v>
      </c>
      <c r="R582" s="124" t="s">
        <v>95</v>
      </c>
      <c r="S582" s="125" t="s">
        <v>95</v>
      </c>
      <c r="T582" s="125" t="s">
        <v>95</v>
      </c>
      <c r="U582" s="126" t="s">
        <v>95</v>
      </c>
      <c r="V582" s="126" t="s">
        <v>95</v>
      </c>
      <c r="W582" s="127" t="s">
        <v>95</v>
      </c>
      <c r="X582" s="127" t="s">
        <v>95</v>
      </c>
    </row>
    <row r="583" spans="14:24" ht="15.6" x14ac:dyDescent="0.3">
      <c r="N583" s="123">
        <v>54239</v>
      </c>
      <c r="O583" s="124" t="s">
        <v>95</v>
      </c>
      <c r="P583" s="124" t="s">
        <v>95</v>
      </c>
      <c r="Q583" s="124" t="s">
        <v>95</v>
      </c>
      <c r="R583" s="124" t="s">
        <v>95</v>
      </c>
      <c r="S583" s="125" t="s">
        <v>95</v>
      </c>
      <c r="T583" s="125" t="s">
        <v>95</v>
      </c>
      <c r="U583" s="126" t="s">
        <v>95</v>
      </c>
      <c r="V583" s="126" t="s">
        <v>95</v>
      </c>
      <c r="W583" s="127" t="s">
        <v>95</v>
      </c>
      <c r="X583" s="127" t="s">
        <v>95</v>
      </c>
    </row>
    <row r="584" spans="14:24" ht="15.6" x14ac:dyDescent="0.3">
      <c r="N584" s="123">
        <v>54270</v>
      </c>
      <c r="O584" s="124" t="s">
        <v>95</v>
      </c>
      <c r="P584" s="124" t="s">
        <v>95</v>
      </c>
      <c r="Q584" s="124" t="s">
        <v>95</v>
      </c>
      <c r="R584" s="124" t="s">
        <v>95</v>
      </c>
      <c r="S584" s="125" t="s">
        <v>95</v>
      </c>
      <c r="T584" s="125" t="s">
        <v>95</v>
      </c>
      <c r="U584" s="126" t="s">
        <v>95</v>
      </c>
      <c r="V584" s="126" t="s">
        <v>95</v>
      </c>
      <c r="W584" s="127" t="s">
        <v>95</v>
      </c>
      <c r="X584" s="127" t="s">
        <v>95</v>
      </c>
    </row>
    <row r="585" spans="14:24" ht="15.6" x14ac:dyDescent="0.3">
      <c r="N585" s="123">
        <v>54301</v>
      </c>
      <c r="O585" s="124" t="s">
        <v>95</v>
      </c>
      <c r="P585" s="124" t="s">
        <v>95</v>
      </c>
      <c r="Q585" s="124" t="s">
        <v>95</v>
      </c>
      <c r="R585" s="124" t="s">
        <v>95</v>
      </c>
      <c r="S585" s="125" t="s">
        <v>95</v>
      </c>
      <c r="T585" s="125" t="s">
        <v>95</v>
      </c>
      <c r="U585" s="126" t="s">
        <v>95</v>
      </c>
      <c r="V585" s="126" t="s">
        <v>95</v>
      </c>
      <c r="W585" s="127" t="s">
        <v>95</v>
      </c>
      <c r="X585" s="127" t="s">
        <v>95</v>
      </c>
    </row>
    <row r="586" spans="14:24" ht="15.6" x14ac:dyDescent="0.3">
      <c r="N586" s="123">
        <v>54331</v>
      </c>
      <c r="O586" s="124" t="s">
        <v>95</v>
      </c>
      <c r="P586" s="124" t="s">
        <v>95</v>
      </c>
      <c r="Q586" s="124" t="s">
        <v>95</v>
      </c>
      <c r="R586" s="124" t="s">
        <v>95</v>
      </c>
      <c r="S586" s="125" t="s">
        <v>95</v>
      </c>
      <c r="T586" s="125" t="s">
        <v>95</v>
      </c>
      <c r="U586" s="126" t="s">
        <v>95</v>
      </c>
      <c r="V586" s="126" t="s">
        <v>95</v>
      </c>
      <c r="W586" s="127" t="s">
        <v>95</v>
      </c>
      <c r="X586" s="127" t="s">
        <v>95</v>
      </c>
    </row>
    <row r="587" spans="14:24" ht="15.6" x14ac:dyDescent="0.3">
      <c r="N587" s="123">
        <v>54362</v>
      </c>
      <c r="O587" s="124" t="s">
        <v>95</v>
      </c>
      <c r="P587" s="124" t="s">
        <v>95</v>
      </c>
      <c r="Q587" s="124" t="s">
        <v>95</v>
      </c>
      <c r="R587" s="124" t="s">
        <v>95</v>
      </c>
      <c r="S587" s="125" t="s">
        <v>95</v>
      </c>
      <c r="T587" s="125" t="s">
        <v>95</v>
      </c>
      <c r="U587" s="126" t="s">
        <v>95</v>
      </c>
      <c r="V587" s="126" t="s">
        <v>95</v>
      </c>
      <c r="W587" s="127" t="s">
        <v>95</v>
      </c>
      <c r="X587" s="127" t="s">
        <v>95</v>
      </c>
    </row>
    <row r="588" spans="14:24" ht="15.6" x14ac:dyDescent="0.3">
      <c r="N588" s="123">
        <v>54392</v>
      </c>
      <c r="O588" s="124" t="s">
        <v>95</v>
      </c>
      <c r="P588" s="124" t="s">
        <v>95</v>
      </c>
      <c r="Q588" s="124" t="s">
        <v>95</v>
      </c>
      <c r="R588" s="124" t="s">
        <v>95</v>
      </c>
      <c r="S588" s="125" t="s">
        <v>95</v>
      </c>
      <c r="T588" s="125" t="s">
        <v>95</v>
      </c>
      <c r="U588" s="126" t="s">
        <v>95</v>
      </c>
      <c r="V588" s="126" t="s">
        <v>95</v>
      </c>
      <c r="W588" s="127" t="s">
        <v>95</v>
      </c>
      <c r="X588" s="127" t="s">
        <v>95</v>
      </c>
    </row>
    <row r="589" spans="14:24" ht="15.6" x14ac:dyDescent="0.3">
      <c r="N589" s="123">
        <v>54423</v>
      </c>
      <c r="O589" s="124" t="s">
        <v>95</v>
      </c>
      <c r="P589" s="124" t="s">
        <v>95</v>
      </c>
      <c r="Q589" s="124" t="s">
        <v>95</v>
      </c>
      <c r="R589" s="124" t="s">
        <v>95</v>
      </c>
      <c r="S589" s="125" t="s">
        <v>95</v>
      </c>
      <c r="T589" s="125" t="s">
        <v>95</v>
      </c>
      <c r="U589" s="126" t="s">
        <v>95</v>
      </c>
      <c r="V589" s="126" t="s">
        <v>95</v>
      </c>
      <c r="W589" s="127" t="s">
        <v>95</v>
      </c>
      <c r="X589" s="127" t="s">
        <v>95</v>
      </c>
    </row>
    <row r="590" spans="14:24" ht="15.6" x14ac:dyDescent="0.3">
      <c r="N590" s="123">
        <v>54454</v>
      </c>
      <c r="O590" s="124" t="s">
        <v>95</v>
      </c>
      <c r="P590" s="124" t="s">
        <v>95</v>
      </c>
      <c r="Q590" s="124" t="s">
        <v>95</v>
      </c>
      <c r="R590" s="124" t="s">
        <v>95</v>
      </c>
      <c r="S590" s="125" t="s">
        <v>95</v>
      </c>
      <c r="T590" s="125" t="s">
        <v>95</v>
      </c>
      <c r="U590" s="126" t="s">
        <v>95</v>
      </c>
      <c r="V590" s="126" t="s">
        <v>95</v>
      </c>
      <c r="W590" s="127" t="s">
        <v>95</v>
      </c>
      <c r="X590" s="127" t="s">
        <v>95</v>
      </c>
    </row>
    <row r="591" spans="14:24" ht="15.6" x14ac:dyDescent="0.3">
      <c r="N591" s="123">
        <v>54482</v>
      </c>
      <c r="O591" s="124" t="s">
        <v>95</v>
      </c>
      <c r="P591" s="124" t="s">
        <v>95</v>
      </c>
      <c r="Q591" s="124" t="s">
        <v>95</v>
      </c>
      <c r="R591" s="124" t="s">
        <v>95</v>
      </c>
      <c r="S591" s="125" t="s">
        <v>95</v>
      </c>
      <c r="T591" s="125" t="s">
        <v>95</v>
      </c>
      <c r="U591" s="126" t="s">
        <v>95</v>
      </c>
      <c r="V591" s="126" t="s">
        <v>95</v>
      </c>
      <c r="W591" s="127" t="s">
        <v>95</v>
      </c>
      <c r="X591" s="127" t="s">
        <v>95</v>
      </c>
    </row>
    <row r="592" spans="14:24" ht="15.6" x14ac:dyDescent="0.3">
      <c r="N592" s="123">
        <v>54513</v>
      </c>
      <c r="O592" s="124" t="s">
        <v>95</v>
      </c>
      <c r="P592" s="124" t="s">
        <v>95</v>
      </c>
      <c r="Q592" s="124" t="s">
        <v>95</v>
      </c>
      <c r="R592" s="124" t="s">
        <v>95</v>
      </c>
      <c r="S592" s="125" t="s">
        <v>95</v>
      </c>
      <c r="T592" s="125" t="s">
        <v>95</v>
      </c>
      <c r="U592" s="126" t="s">
        <v>95</v>
      </c>
      <c r="V592" s="126" t="s">
        <v>95</v>
      </c>
      <c r="W592" s="127" t="s">
        <v>95</v>
      </c>
      <c r="X592" s="127" t="s">
        <v>95</v>
      </c>
    </row>
    <row r="593" spans="14:24" ht="15.6" x14ac:dyDescent="0.3">
      <c r="N593" s="123">
        <v>54543</v>
      </c>
      <c r="O593" s="124" t="s">
        <v>95</v>
      </c>
      <c r="P593" s="124" t="s">
        <v>95</v>
      </c>
      <c r="Q593" s="124" t="s">
        <v>95</v>
      </c>
      <c r="R593" s="124" t="s">
        <v>95</v>
      </c>
      <c r="S593" s="125" t="s">
        <v>95</v>
      </c>
      <c r="T593" s="125" t="s">
        <v>95</v>
      </c>
      <c r="U593" s="126" t="s">
        <v>95</v>
      </c>
      <c r="V593" s="126" t="s">
        <v>95</v>
      </c>
      <c r="W593" s="127" t="s">
        <v>95</v>
      </c>
      <c r="X593" s="127" t="s">
        <v>95</v>
      </c>
    </row>
    <row r="594" spans="14:24" ht="15.6" x14ac:dyDescent="0.3">
      <c r="N594" s="123">
        <v>54574</v>
      </c>
      <c r="O594" s="124" t="s">
        <v>95</v>
      </c>
      <c r="P594" s="124" t="s">
        <v>95</v>
      </c>
      <c r="Q594" s="124" t="s">
        <v>95</v>
      </c>
      <c r="R594" s="124" t="s">
        <v>95</v>
      </c>
      <c r="S594" s="125" t="s">
        <v>95</v>
      </c>
      <c r="T594" s="125" t="s">
        <v>95</v>
      </c>
      <c r="U594" s="126" t="s">
        <v>95</v>
      </c>
      <c r="V594" s="126" t="s">
        <v>95</v>
      </c>
      <c r="W594" s="127" t="s">
        <v>95</v>
      </c>
      <c r="X594" s="127" t="s">
        <v>95</v>
      </c>
    </row>
    <row r="595" spans="14:24" ht="15.6" x14ac:dyDescent="0.3">
      <c r="N595" s="123">
        <v>54604</v>
      </c>
      <c r="O595" s="124" t="s">
        <v>95</v>
      </c>
      <c r="P595" s="124" t="s">
        <v>95</v>
      </c>
      <c r="Q595" s="124" t="s">
        <v>95</v>
      </c>
      <c r="R595" s="124" t="s">
        <v>95</v>
      </c>
      <c r="S595" s="125" t="s">
        <v>95</v>
      </c>
      <c r="T595" s="125" t="s">
        <v>95</v>
      </c>
      <c r="U595" s="126" t="s">
        <v>95</v>
      </c>
      <c r="V595" s="126" t="s">
        <v>95</v>
      </c>
      <c r="W595" s="127" t="s">
        <v>95</v>
      </c>
      <c r="X595" s="127" t="s">
        <v>95</v>
      </c>
    </row>
    <row r="596" spans="14:24" ht="15.6" x14ac:dyDescent="0.3">
      <c r="N596" s="123">
        <v>54635</v>
      </c>
      <c r="O596" s="124" t="s">
        <v>95</v>
      </c>
      <c r="P596" s="124" t="s">
        <v>95</v>
      </c>
      <c r="Q596" s="124" t="s">
        <v>95</v>
      </c>
      <c r="R596" s="124" t="s">
        <v>95</v>
      </c>
      <c r="S596" s="125" t="s">
        <v>95</v>
      </c>
      <c r="T596" s="125" t="s">
        <v>95</v>
      </c>
      <c r="U596" s="126" t="s">
        <v>95</v>
      </c>
      <c r="V596" s="126" t="s">
        <v>95</v>
      </c>
      <c r="W596" s="127" t="s">
        <v>95</v>
      </c>
      <c r="X596" s="127" t="s">
        <v>95</v>
      </c>
    </row>
    <row r="597" spans="14:24" ht="15.6" x14ac:dyDescent="0.3">
      <c r="N597" s="123">
        <v>54666</v>
      </c>
      <c r="O597" s="124" t="s">
        <v>95</v>
      </c>
      <c r="P597" s="124" t="s">
        <v>95</v>
      </c>
      <c r="Q597" s="124" t="s">
        <v>95</v>
      </c>
      <c r="R597" s="124" t="s">
        <v>95</v>
      </c>
      <c r="S597" s="125" t="s">
        <v>95</v>
      </c>
      <c r="T597" s="125" t="s">
        <v>95</v>
      </c>
      <c r="U597" s="126" t="s">
        <v>95</v>
      </c>
      <c r="V597" s="126" t="s">
        <v>95</v>
      </c>
      <c r="W597" s="127" t="s">
        <v>95</v>
      </c>
      <c r="X597" s="127" t="s">
        <v>95</v>
      </c>
    </row>
    <row r="598" spans="14:24" ht="15.6" x14ac:dyDescent="0.3">
      <c r="N598" s="123">
        <v>54696</v>
      </c>
      <c r="O598" s="124" t="s">
        <v>95</v>
      </c>
      <c r="P598" s="124" t="s">
        <v>95</v>
      </c>
      <c r="Q598" s="124" t="s">
        <v>95</v>
      </c>
      <c r="R598" s="124" t="s">
        <v>95</v>
      </c>
      <c r="S598" s="125" t="s">
        <v>95</v>
      </c>
      <c r="T598" s="125" t="s">
        <v>95</v>
      </c>
      <c r="U598" s="126" t="s">
        <v>95</v>
      </c>
      <c r="V598" s="126" t="s">
        <v>95</v>
      </c>
      <c r="W598" s="127" t="s">
        <v>95</v>
      </c>
      <c r="X598" s="127" t="s">
        <v>95</v>
      </c>
    </row>
    <row r="599" spans="14:24" ht="15.6" x14ac:dyDescent="0.3">
      <c r="N599" s="123">
        <v>54727</v>
      </c>
      <c r="O599" s="124" t="s">
        <v>95</v>
      </c>
      <c r="P599" s="124" t="s">
        <v>95</v>
      </c>
      <c r="Q599" s="124" t="s">
        <v>95</v>
      </c>
      <c r="R599" s="124" t="s">
        <v>95</v>
      </c>
      <c r="S599" s="125" t="s">
        <v>95</v>
      </c>
      <c r="T599" s="125" t="s">
        <v>95</v>
      </c>
      <c r="U599" s="126" t="s">
        <v>95</v>
      </c>
      <c r="V599" s="126" t="s">
        <v>95</v>
      </c>
      <c r="W599" s="127" t="s">
        <v>95</v>
      </c>
      <c r="X599" s="127" t="s">
        <v>95</v>
      </c>
    </row>
    <row r="600" spans="14:24" ht="15.6" x14ac:dyDescent="0.3">
      <c r="N600" s="123">
        <v>54757</v>
      </c>
      <c r="O600" s="124" t="s">
        <v>95</v>
      </c>
      <c r="P600" s="124" t="s">
        <v>95</v>
      </c>
      <c r="Q600" s="124" t="s">
        <v>95</v>
      </c>
      <c r="R600" s="124" t="s">
        <v>95</v>
      </c>
      <c r="S600" s="125" t="s">
        <v>95</v>
      </c>
      <c r="T600" s="125" t="s">
        <v>95</v>
      </c>
      <c r="U600" s="126" t="s">
        <v>95</v>
      </c>
      <c r="V600" s="126" t="s">
        <v>95</v>
      </c>
      <c r="W600" s="127" t="s">
        <v>95</v>
      </c>
      <c r="X600" s="127" t="s">
        <v>95</v>
      </c>
    </row>
    <row r="601" spans="14:24" ht="15.6" x14ac:dyDescent="0.3">
      <c r="N601" s="123">
        <v>54788</v>
      </c>
      <c r="O601" s="124" t="s">
        <v>95</v>
      </c>
      <c r="P601" s="124" t="s">
        <v>95</v>
      </c>
      <c r="Q601" s="124" t="s">
        <v>95</v>
      </c>
      <c r="R601" s="124" t="s">
        <v>95</v>
      </c>
      <c r="S601" s="125" t="s">
        <v>95</v>
      </c>
      <c r="T601" s="125" t="s">
        <v>95</v>
      </c>
      <c r="U601" s="126" t="s">
        <v>95</v>
      </c>
      <c r="V601" s="126" t="s">
        <v>95</v>
      </c>
      <c r="W601" s="127" t="s">
        <v>95</v>
      </c>
      <c r="X601" s="127" t="s">
        <v>95</v>
      </c>
    </row>
    <row r="602" spans="14:24" ht="15.6" x14ac:dyDescent="0.3">
      <c r="N602" s="123">
        <v>54819</v>
      </c>
      <c r="O602" s="124" t="s">
        <v>95</v>
      </c>
      <c r="P602" s="124" t="s">
        <v>95</v>
      </c>
      <c r="Q602" s="124" t="s">
        <v>95</v>
      </c>
      <c r="R602" s="124" t="s">
        <v>95</v>
      </c>
      <c r="S602" s="125" t="s">
        <v>95</v>
      </c>
      <c r="T602" s="125" t="s">
        <v>95</v>
      </c>
      <c r="U602" s="126" t="s">
        <v>95</v>
      </c>
      <c r="V602" s="126" t="s">
        <v>95</v>
      </c>
      <c r="W602" s="127" t="s">
        <v>95</v>
      </c>
      <c r="X602" s="127" t="s">
        <v>95</v>
      </c>
    </row>
    <row r="603" spans="14:24" ht="15.6" x14ac:dyDescent="0.3">
      <c r="N603" s="123">
        <v>54847</v>
      </c>
      <c r="O603" s="124" t="s">
        <v>95</v>
      </c>
      <c r="P603" s="124" t="s">
        <v>95</v>
      </c>
      <c r="Q603" s="124" t="s">
        <v>95</v>
      </c>
      <c r="R603" s="124" t="s">
        <v>95</v>
      </c>
      <c r="S603" s="125" t="s">
        <v>95</v>
      </c>
      <c r="T603" s="125" t="s">
        <v>95</v>
      </c>
      <c r="U603" s="126" t="s">
        <v>95</v>
      </c>
      <c r="V603" s="126" t="s">
        <v>95</v>
      </c>
      <c r="W603" s="127" t="s">
        <v>95</v>
      </c>
      <c r="X603" s="127" t="s">
        <v>95</v>
      </c>
    </row>
    <row r="604" spans="14:24" ht="15.6" x14ac:dyDescent="0.3">
      <c r="N604" s="123">
        <v>54878</v>
      </c>
      <c r="O604" s="124" t="s">
        <v>95</v>
      </c>
      <c r="P604" s="124" t="s">
        <v>95</v>
      </c>
      <c r="Q604" s="124" t="s">
        <v>95</v>
      </c>
      <c r="R604" s="124" t="s">
        <v>95</v>
      </c>
      <c r="S604" s="125" t="s">
        <v>95</v>
      </c>
      <c r="T604" s="125" t="s">
        <v>95</v>
      </c>
      <c r="U604" s="126" t="s">
        <v>95</v>
      </c>
      <c r="V604" s="126" t="s">
        <v>95</v>
      </c>
      <c r="W604" s="127" t="s">
        <v>95</v>
      </c>
      <c r="X604" s="127" t="s">
        <v>95</v>
      </c>
    </row>
    <row r="605" spans="14:24" ht="15.6" x14ac:dyDescent="0.3">
      <c r="N605" s="123">
        <v>54908</v>
      </c>
      <c r="O605" s="124" t="s">
        <v>95</v>
      </c>
      <c r="P605" s="124" t="s">
        <v>95</v>
      </c>
      <c r="Q605" s="124" t="s">
        <v>95</v>
      </c>
      <c r="R605" s="124" t="s">
        <v>95</v>
      </c>
      <c r="S605" s="125" t="s">
        <v>95</v>
      </c>
      <c r="T605" s="125" t="s">
        <v>95</v>
      </c>
      <c r="U605" s="126" t="s">
        <v>95</v>
      </c>
      <c r="V605" s="126" t="s">
        <v>95</v>
      </c>
      <c r="W605" s="127" t="s">
        <v>95</v>
      </c>
      <c r="X605" s="127" t="s">
        <v>95</v>
      </c>
    </row>
    <row r="606" spans="14:24" ht="15.6" x14ac:dyDescent="0.3">
      <c r="N606" s="123">
        <v>54939</v>
      </c>
      <c r="O606" s="124" t="s">
        <v>95</v>
      </c>
      <c r="P606" s="124" t="s">
        <v>95</v>
      </c>
      <c r="Q606" s="124" t="s">
        <v>95</v>
      </c>
      <c r="R606" s="124" t="s">
        <v>95</v>
      </c>
      <c r="S606" s="125" t="s">
        <v>95</v>
      </c>
      <c r="T606" s="125" t="s">
        <v>95</v>
      </c>
      <c r="U606" s="126" t="s">
        <v>95</v>
      </c>
      <c r="V606" s="126" t="s">
        <v>95</v>
      </c>
      <c r="W606" s="127" t="s">
        <v>95</v>
      </c>
      <c r="X606" s="127" t="s">
        <v>95</v>
      </c>
    </row>
    <row r="607" spans="14:24" ht="15.6" x14ac:dyDescent="0.3">
      <c r="N607" s="123">
        <v>54969</v>
      </c>
      <c r="O607" s="124" t="s">
        <v>95</v>
      </c>
      <c r="P607" s="124" t="s">
        <v>95</v>
      </c>
      <c r="Q607" s="124" t="s">
        <v>95</v>
      </c>
      <c r="R607" s="124" t="s">
        <v>95</v>
      </c>
      <c r="S607" s="125" t="s">
        <v>95</v>
      </c>
      <c r="T607" s="125" t="s">
        <v>95</v>
      </c>
      <c r="U607" s="126" t="s">
        <v>95</v>
      </c>
      <c r="V607" s="126" t="s">
        <v>95</v>
      </c>
      <c r="W607" s="127" t="s">
        <v>95</v>
      </c>
      <c r="X607" s="127" t="s">
        <v>95</v>
      </c>
    </row>
    <row r="608" spans="14:24" ht="15.6" x14ac:dyDescent="0.3">
      <c r="N608" s="123">
        <v>55000</v>
      </c>
      <c r="O608" s="124" t="s">
        <v>95</v>
      </c>
      <c r="P608" s="124" t="s">
        <v>95</v>
      </c>
      <c r="Q608" s="124" t="s">
        <v>95</v>
      </c>
      <c r="R608" s="124" t="s">
        <v>95</v>
      </c>
      <c r="S608" s="125" t="s">
        <v>95</v>
      </c>
      <c r="T608" s="125" t="s">
        <v>95</v>
      </c>
      <c r="U608" s="126" t="s">
        <v>95</v>
      </c>
      <c r="V608" s="126" t="s">
        <v>95</v>
      </c>
      <c r="W608" s="127" t="s">
        <v>95</v>
      </c>
      <c r="X608" s="127" t="s">
        <v>95</v>
      </c>
    </row>
    <row r="609" spans="14:24" ht="15.6" x14ac:dyDescent="0.3">
      <c r="N609" s="123">
        <v>55031</v>
      </c>
      <c r="O609" s="124" t="s">
        <v>95</v>
      </c>
      <c r="P609" s="124" t="s">
        <v>95</v>
      </c>
      <c r="Q609" s="124" t="s">
        <v>95</v>
      </c>
      <c r="R609" s="124" t="s">
        <v>95</v>
      </c>
      <c r="S609" s="125" t="s">
        <v>95</v>
      </c>
      <c r="T609" s="125" t="s">
        <v>95</v>
      </c>
      <c r="U609" s="126" t="s">
        <v>95</v>
      </c>
      <c r="V609" s="126" t="s">
        <v>95</v>
      </c>
      <c r="W609" s="127" t="s">
        <v>95</v>
      </c>
      <c r="X609" s="127" t="s">
        <v>95</v>
      </c>
    </row>
    <row r="610" spans="14:24" ht="15.6" x14ac:dyDescent="0.3">
      <c r="N610" s="123">
        <v>55061</v>
      </c>
      <c r="O610" s="124" t="s">
        <v>95</v>
      </c>
      <c r="P610" s="124" t="s">
        <v>95</v>
      </c>
      <c r="Q610" s="124" t="s">
        <v>95</v>
      </c>
      <c r="R610" s="124" t="s">
        <v>95</v>
      </c>
      <c r="S610" s="125" t="s">
        <v>95</v>
      </c>
      <c r="T610" s="125" t="s">
        <v>95</v>
      </c>
      <c r="U610" s="126" t="s">
        <v>95</v>
      </c>
      <c r="V610" s="126" t="s">
        <v>95</v>
      </c>
      <c r="W610" s="127" t="s">
        <v>95</v>
      </c>
      <c r="X610" s="127" t="s">
        <v>95</v>
      </c>
    </row>
    <row r="611" spans="14:24" ht="15.6" x14ac:dyDescent="0.3">
      <c r="N611" s="123">
        <v>55092</v>
      </c>
      <c r="O611" s="124" t="s">
        <v>95</v>
      </c>
      <c r="P611" s="124" t="s">
        <v>95</v>
      </c>
      <c r="Q611" s="124" t="s">
        <v>95</v>
      </c>
      <c r="R611" s="124" t="s">
        <v>95</v>
      </c>
      <c r="S611" s="125" t="s">
        <v>95</v>
      </c>
      <c r="T611" s="125" t="s">
        <v>95</v>
      </c>
      <c r="U611" s="126" t="s">
        <v>95</v>
      </c>
      <c r="V611" s="126" t="s">
        <v>95</v>
      </c>
      <c r="W611" s="127" t="s">
        <v>95</v>
      </c>
      <c r="X611" s="127" t="s">
        <v>95</v>
      </c>
    </row>
    <row r="612" spans="14:24" ht="15.6" x14ac:dyDescent="0.3">
      <c r="N612" s="123">
        <v>55122</v>
      </c>
      <c r="O612" s="124" t="s">
        <v>95</v>
      </c>
      <c r="P612" s="124" t="s">
        <v>95</v>
      </c>
      <c r="Q612" s="124" t="s">
        <v>95</v>
      </c>
      <c r="R612" s="124" t="s">
        <v>95</v>
      </c>
      <c r="S612" s="125" t="s">
        <v>95</v>
      </c>
      <c r="T612" s="125" t="s">
        <v>95</v>
      </c>
      <c r="U612" s="126" t="s">
        <v>95</v>
      </c>
      <c r="V612" s="126" t="s">
        <v>95</v>
      </c>
      <c r="W612" s="127" t="s">
        <v>95</v>
      </c>
      <c r="X612" s="127" t="s">
        <v>95</v>
      </c>
    </row>
    <row r="613" spans="14:24" ht="15.6" x14ac:dyDescent="0.3">
      <c r="N613" s="123">
        <v>55153</v>
      </c>
      <c r="O613" s="124" t="s">
        <v>95</v>
      </c>
      <c r="P613" s="124" t="s">
        <v>95</v>
      </c>
      <c r="Q613" s="124" t="s">
        <v>95</v>
      </c>
      <c r="R613" s="124" t="s">
        <v>95</v>
      </c>
      <c r="S613" s="125" t="s">
        <v>95</v>
      </c>
      <c r="T613" s="125" t="s">
        <v>95</v>
      </c>
      <c r="U613" s="126" t="s">
        <v>95</v>
      </c>
      <c r="V613" s="126" t="s">
        <v>95</v>
      </c>
      <c r="W613" s="127" t="s">
        <v>95</v>
      </c>
      <c r="X613" s="127" t="s">
        <v>95</v>
      </c>
    </row>
    <row r="614" spans="14:24" ht="15.6" x14ac:dyDescent="0.3">
      <c r="N614" s="123">
        <v>55184</v>
      </c>
      <c r="O614" s="124" t="s">
        <v>95</v>
      </c>
      <c r="P614" s="124" t="s">
        <v>95</v>
      </c>
      <c r="Q614" s="124" t="s">
        <v>95</v>
      </c>
      <c r="R614" s="124" t="s">
        <v>95</v>
      </c>
      <c r="S614" s="125" t="s">
        <v>95</v>
      </c>
      <c r="T614" s="125" t="s">
        <v>95</v>
      </c>
      <c r="U614" s="126" t="s">
        <v>95</v>
      </c>
      <c r="V614" s="126" t="s">
        <v>95</v>
      </c>
      <c r="W614" s="127" t="s">
        <v>95</v>
      </c>
      <c r="X614" s="127" t="s">
        <v>95</v>
      </c>
    </row>
    <row r="615" spans="14:24" ht="15.6" x14ac:dyDescent="0.3">
      <c r="N615" s="123">
        <v>55212</v>
      </c>
      <c r="O615" s="124" t="s">
        <v>95</v>
      </c>
      <c r="P615" s="124" t="s">
        <v>95</v>
      </c>
      <c r="Q615" s="124" t="s">
        <v>95</v>
      </c>
      <c r="R615" s="124" t="s">
        <v>95</v>
      </c>
      <c r="S615" s="125" t="s">
        <v>95</v>
      </c>
      <c r="T615" s="125" t="s">
        <v>95</v>
      </c>
      <c r="U615" s="126" t="s">
        <v>95</v>
      </c>
      <c r="V615" s="126" t="s">
        <v>95</v>
      </c>
      <c r="W615" s="127" t="s">
        <v>95</v>
      </c>
      <c r="X615" s="127" t="s">
        <v>95</v>
      </c>
    </row>
    <row r="616" spans="14:24" ht="15.6" x14ac:dyDescent="0.3">
      <c r="N616" s="123">
        <v>55243</v>
      </c>
      <c r="O616" s="124" t="s">
        <v>95</v>
      </c>
      <c r="P616" s="124" t="s">
        <v>95</v>
      </c>
      <c r="Q616" s="124" t="s">
        <v>95</v>
      </c>
      <c r="R616" s="124" t="s">
        <v>95</v>
      </c>
      <c r="S616" s="125" t="s">
        <v>95</v>
      </c>
      <c r="T616" s="125" t="s">
        <v>95</v>
      </c>
      <c r="U616" s="126" t="s">
        <v>95</v>
      </c>
      <c r="V616" s="126" t="s">
        <v>95</v>
      </c>
      <c r="W616" s="127" t="s">
        <v>95</v>
      </c>
      <c r="X616" s="127" t="s">
        <v>95</v>
      </c>
    </row>
    <row r="617" spans="14:24" ht="15.6" x14ac:dyDescent="0.3">
      <c r="N617" s="123">
        <v>55273</v>
      </c>
      <c r="O617" s="124" t="s">
        <v>95</v>
      </c>
      <c r="P617" s="124" t="s">
        <v>95</v>
      </c>
      <c r="Q617" s="124" t="s">
        <v>95</v>
      </c>
      <c r="R617" s="124" t="s">
        <v>95</v>
      </c>
      <c r="S617" s="125" t="s">
        <v>95</v>
      </c>
      <c r="T617" s="125" t="s">
        <v>95</v>
      </c>
      <c r="U617" s="126" t="s">
        <v>95</v>
      </c>
      <c r="V617" s="126" t="s">
        <v>95</v>
      </c>
      <c r="W617" s="127" t="s">
        <v>95</v>
      </c>
      <c r="X617" s="127" t="s">
        <v>95</v>
      </c>
    </row>
    <row r="618" spans="14:24" ht="15.6" x14ac:dyDescent="0.3">
      <c r="N618" s="123">
        <v>55304</v>
      </c>
      <c r="O618" s="124" t="s">
        <v>95</v>
      </c>
      <c r="P618" s="124" t="s">
        <v>95</v>
      </c>
      <c r="Q618" s="124" t="s">
        <v>95</v>
      </c>
      <c r="R618" s="124" t="s">
        <v>95</v>
      </c>
      <c r="S618" s="125" t="s">
        <v>95</v>
      </c>
      <c r="T618" s="125" t="s">
        <v>95</v>
      </c>
      <c r="U618" s="126" t="s">
        <v>95</v>
      </c>
      <c r="V618" s="126" t="s">
        <v>95</v>
      </c>
      <c r="W618" s="127" t="s">
        <v>95</v>
      </c>
      <c r="X618" s="127" t="s">
        <v>95</v>
      </c>
    </row>
    <row r="619" spans="14:24" ht="15.6" x14ac:dyDescent="0.3">
      <c r="N619" s="123">
        <v>55334</v>
      </c>
      <c r="O619" s="124" t="s">
        <v>95</v>
      </c>
      <c r="P619" s="124" t="s">
        <v>95</v>
      </c>
      <c r="Q619" s="124" t="s">
        <v>95</v>
      </c>
      <c r="R619" s="124" t="s">
        <v>95</v>
      </c>
      <c r="S619" s="125" t="s">
        <v>95</v>
      </c>
      <c r="T619" s="125" t="s">
        <v>95</v>
      </c>
      <c r="U619" s="126" t="s">
        <v>95</v>
      </c>
      <c r="V619" s="126" t="s">
        <v>95</v>
      </c>
      <c r="W619" s="127" t="s">
        <v>95</v>
      </c>
      <c r="X619" s="127" t="s">
        <v>95</v>
      </c>
    </row>
    <row r="620" spans="14:24" ht="15.6" x14ac:dyDescent="0.3">
      <c r="N620" s="123">
        <v>55365</v>
      </c>
      <c r="O620" s="124" t="s">
        <v>95</v>
      </c>
      <c r="P620" s="124" t="s">
        <v>95</v>
      </c>
      <c r="Q620" s="124" t="s">
        <v>95</v>
      </c>
      <c r="R620" s="124" t="s">
        <v>95</v>
      </c>
      <c r="S620" s="125" t="s">
        <v>95</v>
      </c>
      <c r="T620" s="125" t="s">
        <v>95</v>
      </c>
      <c r="U620" s="126" t="s">
        <v>95</v>
      </c>
      <c r="V620" s="126" t="s">
        <v>95</v>
      </c>
      <c r="W620" s="127" t="s">
        <v>95</v>
      </c>
      <c r="X620" s="127" t="s">
        <v>95</v>
      </c>
    </row>
    <row r="621" spans="14:24" ht="15.6" x14ac:dyDescent="0.3">
      <c r="N621" s="123">
        <v>55396</v>
      </c>
      <c r="O621" s="124" t="s">
        <v>95</v>
      </c>
      <c r="P621" s="124" t="s">
        <v>95</v>
      </c>
      <c r="Q621" s="124" t="s">
        <v>95</v>
      </c>
      <c r="R621" s="124" t="s">
        <v>95</v>
      </c>
      <c r="S621" s="125" t="s">
        <v>95</v>
      </c>
      <c r="T621" s="125" t="s">
        <v>95</v>
      </c>
      <c r="U621" s="126" t="s">
        <v>95</v>
      </c>
      <c r="V621" s="126" t="s">
        <v>95</v>
      </c>
      <c r="W621" s="127" t="s">
        <v>95</v>
      </c>
      <c r="X621" s="127" t="s">
        <v>95</v>
      </c>
    </row>
    <row r="622" spans="14:24" ht="15.6" x14ac:dyDescent="0.3">
      <c r="N622" s="123">
        <v>55426</v>
      </c>
      <c r="O622" s="124" t="s">
        <v>95</v>
      </c>
      <c r="P622" s="124" t="s">
        <v>95</v>
      </c>
      <c r="Q622" s="124" t="s">
        <v>95</v>
      </c>
      <c r="R622" s="124" t="s">
        <v>95</v>
      </c>
      <c r="S622" s="125" t="s">
        <v>95</v>
      </c>
      <c r="T622" s="125" t="s">
        <v>95</v>
      </c>
      <c r="U622" s="126" t="s">
        <v>95</v>
      </c>
      <c r="V622" s="126" t="s">
        <v>95</v>
      </c>
      <c r="W622" s="127" t="s">
        <v>95</v>
      </c>
      <c r="X622" s="127" t="s">
        <v>95</v>
      </c>
    </row>
    <row r="623" spans="14:24" ht="15.6" x14ac:dyDescent="0.3">
      <c r="N623" s="123">
        <v>55457</v>
      </c>
      <c r="O623" s="124" t="s">
        <v>95</v>
      </c>
      <c r="P623" s="124" t="s">
        <v>95</v>
      </c>
      <c r="Q623" s="124" t="s">
        <v>95</v>
      </c>
      <c r="R623" s="124" t="s">
        <v>95</v>
      </c>
      <c r="S623" s="125" t="s">
        <v>95</v>
      </c>
      <c r="T623" s="125" t="s">
        <v>95</v>
      </c>
      <c r="U623" s="126" t="s">
        <v>95</v>
      </c>
      <c r="V623" s="126" t="s">
        <v>95</v>
      </c>
      <c r="W623" s="127" t="s">
        <v>95</v>
      </c>
      <c r="X623" s="127" t="s">
        <v>95</v>
      </c>
    </row>
    <row r="624" spans="14:24" ht="15.6" x14ac:dyDescent="0.3">
      <c r="N624" s="123">
        <v>55487</v>
      </c>
      <c r="O624" s="124" t="s">
        <v>95</v>
      </c>
      <c r="P624" s="124" t="s">
        <v>95</v>
      </c>
      <c r="Q624" s="124" t="s">
        <v>95</v>
      </c>
      <c r="R624" s="124" t="s">
        <v>95</v>
      </c>
      <c r="S624" s="125" t="s">
        <v>95</v>
      </c>
      <c r="T624" s="125" t="s">
        <v>95</v>
      </c>
      <c r="U624" s="126" t="s">
        <v>95</v>
      </c>
      <c r="V624" s="126" t="s">
        <v>95</v>
      </c>
      <c r="W624" s="127" t="s">
        <v>95</v>
      </c>
      <c r="X624" s="127" t="s">
        <v>95</v>
      </c>
    </row>
    <row r="625" spans="14:24" ht="15.6" x14ac:dyDescent="0.3">
      <c r="N625" s="123">
        <v>55518</v>
      </c>
      <c r="O625" s="124" t="s">
        <v>95</v>
      </c>
      <c r="P625" s="124" t="s">
        <v>95</v>
      </c>
      <c r="Q625" s="124" t="s">
        <v>95</v>
      </c>
      <c r="R625" s="124" t="s">
        <v>95</v>
      </c>
      <c r="S625" s="125" t="s">
        <v>95</v>
      </c>
      <c r="T625" s="125" t="s">
        <v>95</v>
      </c>
      <c r="U625" s="126" t="s">
        <v>95</v>
      </c>
      <c r="V625" s="126" t="s">
        <v>95</v>
      </c>
      <c r="W625" s="127" t="s">
        <v>95</v>
      </c>
      <c r="X625" s="127" t="s">
        <v>95</v>
      </c>
    </row>
    <row r="626" spans="14:24" ht="15.6" x14ac:dyDescent="0.3">
      <c r="N626" s="123">
        <v>55549</v>
      </c>
      <c r="O626" s="124" t="s">
        <v>95</v>
      </c>
      <c r="P626" s="124" t="s">
        <v>95</v>
      </c>
      <c r="Q626" s="124" t="s">
        <v>95</v>
      </c>
      <c r="R626" s="124" t="s">
        <v>95</v>
      </c>
      <c r="S626" s="125" t="s">
        <v>95</v>
      </c>
      <c r="T626" s="125" t="s">
        <v>95</v>
      </c>
      <c r="U626" s="126" t="s">
        <v>95</v>
      </c>
      <c r="V626" s="126" t="s">
        <v>95</v>
      </c>
      <c r="W626" s="127" t="s">
        <v>95</v>
      </c>
      <c r="X626" s="127" t="s">
        <v>95</v>
      </c>
    </row>
    <row r="627" spans="14:24" ht="15.6" x14ac:dyDescent="0.3">
      <c r="N627" s="123">
        <v>55578</v>
      </c>
      <c r="O627" s="124" t="s">
        <v>95</v>
      </c>
      <c r="P627" s="124" t="s">
        <v>95</v>
      </c>
      <c r="Q627" s="124" t="s">
        <v>95</v>
      </c>
      <c r="R627" s="124" t="s">
        <v>95</v>
      </c>
      <c r="S627" s="125" t="s">
        <v>95</v>
      </c>
      <c r="T627" s="125" t="s">
        <v>95</v>
      </c>
      <c r="U627" s="126" t="s">
        <v>95</v>
      </c>
      <c r="V627" s="126" t="s">
        <v>95</v>
      </c>
      <c r="W627" s="127" t="s">
        <v>95</v>
      </c>
      <c r="X627" s="127" t="s">
        <v>95</v>
      </c>
    </row>
    <row r="628" spans="14:24" ht="15.6" x14ac:dyDescent="0.3">
      <c r="N628" s="123">
        <v>55609</v>
      </c>
      <c r="O628" s="124" t="s">
        <v>95</v>
      </c>
      <c r="P628" s="124" t="s">
        <v>95</v>
      </c>
      <c r="Q628" s="124" t="s">
        <v>95</v>
      </c>
      <c r="R628" s="124" t="s">
        <v>95</v>
      </c>
      <c r="S628" s="125" t="s">
        <v>95</v>
      </c>
      <c r="T628" s="125" t="s">
        <v>95</v>
      </c>
      <c r="U628" s="126" t="s">
        <v>95</v>
      </c>
      <c r="V628" s="126" t="s">
        <v>95</v>
      </c>
      <c r="W628" s="127" t="s">
        <v>95</v>
      </c>
      <c r="X628" s="127" t="s">
        <v>95</v>
      </c>
    </row>
    <row r="629" spans="14:24" ht="15.6" x14ac:dyDescent="0.3">
      <c r="N629" s="123">
        <v>55639</v>
      </c>
      <c r="O629" s="124" t="s">
        <v>95</v>
      </c>
      <c r="P629" s="124" t="s">
        <v>95</v>
      </c>
      <c r="Q629" s="124" t="s">
        <v>95</v>
      </c>
      <c r="R629" s="124" t="s">
        <v>95</v>
      </c>
      <c r="S629" s="125" t="s">
        <v>95</v>
      </c>
      <c r="T629" s="125" t="s">
        <v>95</v>
      </c>
      <c r="U629" s="126" t="s">
        <v>95</v>
      </c>
      <c r="V629" s="126" t="s">
        <v>95</v>
      </c>
      <c r="W629" s="127" t="s">
        <v>95</v>
      </c>
      <c r="X629" s="127" t="s">
        <v>95</v>
      </c>
    </row>
    <row r="630" spans="14:24" ht="15.6" x14ac:dyDescent="0.3">
      <c r="N630" s="123">
        <v>55670</v>
      </c>
      <c r="O630" s="124" t="s">
        <v>95</v>
      </c>
      <c r="P630" s="124" t="s">
        <v>95</v>
      </c>
      <c r="Q630" s="124" t="s">
        <v>95</v>
      </c>
      <c r="R630" s="124" t="s">
        <v>95</v>
      </c>
      <c r="S630" s="125" t="s">
        <v>95</v>
      </c>
      <c r="T630" s="125" t="s">
        <v>95</v>
      </c>
      <c r="U630" s="126" t="s">
        <v>95</v>
      </c>
      <c r="V630" s="126" t="s">
        <v>95</v>
      </c>
      <c r="W630" s="127" t="s">
        <v>95</v>
      </c>
      <c r="X630" s="127" t="s">
        <v>95</v>
      </c>
    </row>
    <row r="631" spans="14:24" ht="15.6" x14ac:dyDescent="0.3">
      <c r="N631" s="123">
        <v>55700</v>
      </c>
      <c r="O631" s="124" t="s">
        <v>95</v>
      </c>
      <c r="P631" s="124" t="s">
        <v>95</v>
      </c>
      <c r="Q631" s="124" t="s">
        <v>95</v>
      </c>
      <c r="R631" s="124" t="s">
        <v>95</v>
      </c>
      <c r="S631" s="125" t="s">
        <v>95</v>
      </c>
      <c r="T631" s="125" t="s">
        <v>95</v>
      </c>
      <c r="U631" s="126" t="s">
        <v>95</v>
      </c>
      <c r="V631" s="126" t="s">
        <v>95</v>
      </c>
      <c r="W631" s="127" t="s">
        <v>95</v>
      </c>
      <c r="X631" s="127" t="s">
        <v>95</v>
      </c>
    </row>
    <row r="632" spans="14:24" ht="15.6" x14ac:dyDescent="0.3">
      <c r="N632" s="123">
        <v>55731</v>
      </c>
      <c r="O632" s="124" t="s">
        <v>95</v>
      </c>
      <c r="P632" s="124" t="s">
        <v>95</v>
      </c>
      <c r="Q632" s="124" t="s">
        <v>95</v>
      </c>
      <c r="R632" s="124" t="s">
        <v>95</v>
      </c>
      <c r="S632" s="125" t="s">
        <v>95</v>
      </c>
      <c r="T632" s="125" t="s">
        <v>95</v>
      </c>
      <c r="U632" s="126" t="s">
        <v>95</v>
      </c>
      <c r="V632" s="126" t="s">
        <v>95</v>
      </c>
      <c r="W632" s="127" t="s">
        <v>95</v>
      </c>
      <c r="X632" s="127" t="s">
        <v>95</v>
      </c>
    </row>
    <row r="633" spans="14:24" ht="15.6" x14ac:dyDescent="0.3">
      <c r="N633" s="123">
        <v>55762</v>
      </c>
      <c r="O633" s="124" t="s">
        <v>95</v>
      </c>
      <c r="P633" s="124" t="s">
        <v>95</v>
      </c>
      <c r="Q633" s="124" t="s">
        <v>95</v>
      </c>
      <c r="R633" s="124" t="s">
        <v>95</v>
      </c>
      <c r="S633" s="125" t="s">
        <v>95</v>
      </c>
      <c r="T633" s="125" t="s">
        <v>95</v>
      </c>
      <c r="U633" s="126" t="s">
        <v>95</v>
      </c>
      <c r="V633" s="126" t="s">
        <v>95</v>
      </c>
      <c r="W633" s="127" t="s">
        <v>95</v>
      </c>
      <c r="X633" s="127" t="s">
        <v>95</v>
      </c>
    </row>
  </sheetData>
  <mergeCells count="3">
    <mergeCell ref="A7:F7"/>
    <mergeCell ref="H7:M7"/>
    <mergeCell ref="A27:F27"/>
  </mergeCells>
  <conditionalFormatting sqref="N2:N633">
    <cfRule type="expression" dxfId="2" priority="1">
      <formula>$O2=""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973E-60C1-43AB-93D1-9AB088E13227}">
  <sheetPr codeName="Sheet12"/>
  <dimension ref="A1:V466"/>
  <sheetViews>
    <sheetView topLeftCell="E104" workbookViewId="0">
      <selection activeCell="I122" sqref="I122"/>
    </sheetView>
  </sheetViews>
  <sheetFormatPr defaultColWidth="9.109375" defaultRowHeight="15.6" x14ac:dyDescent="0.3"/>
  <cols>
    <col min="1" max="15" width="13.6640625" style="50" customWidth="1"/>
    <col min="16" max="16" width="23.88671875" style="141" bestFit="1" customWidth="1"/>
    <col min="17" max="17" width="18.33203125" style="20" customWidth="1"/>
    <col min="18" max="18" width="22.33203125" style="20" customWidth="1"/>
    <col min="19" max="19" width="12.5546875" style="20" customWidth="1"/>
    <col min="20" max="20" width="16.6640625" style="141" customWidth="1"/>
    <col min="21" max="21" width="19.33203125" style="20" customWidth="1"/>
    <col min="22" max="22" width="16" style="20" customWidth="1"/>
    <col min="23" max="16384" width="9.109375" style="50"/>
  </cols>
  <sheetData>
    <row r="1" spans="1:22" s="2" customFormat="1" ht="15.9" customHeight="1" x14ac:dyDescent="0.3">
      <c r="P1" s="128"/>
      <c r="Q1" s="1"/>
      <c r="R1" s="1"/>
      <c r="S1" s="1"/>
      <c r="T1" s="1"/>
      <c r="U1" s="1"/>
      <c r="V1" s="1"/>
    </row>
    <row r="2" spans="1:22" s="6" customFormat="1" ht="15.9" customHeight="1" x14ac:dyDescent="0.3">
      <c r="P2" s="5"/>
      <c r="Q2" s="129"/>
      <c r="R2" s="129"/>
      <c r="S2" s="129"/>
      <c r="T2" s="129"/>
      <c r="U2" s="129"/>
      <c r="V2" s="129"/>
    </row>
    <row r="3" spans="1:22" s="6" customFormat="1" ht="15.9" customHeight="1" x14ac:dyDescent="0.3">
      <c r="P3" s="5"/>
      <c r="Q3" s="129"/>
      <c r="R3" s="129"/>
      <c r="S3" s="129"/>
      <c r="T3" s="129"/>
      <c r="U3" s="129"/>
      <c r="V3" s="129"/>
    </row>
    <row r="4" spans="1:22" s="10" customFormat="1" ht="15.9" customHeight="1" x14ac:dyDescent="0.3">
      <c r="P4" s="9"/>
      <c r="Q4" s="130"/>
      <c r="R4" s="130"/>
      <c r="S4" s="130"/>
      <c r="T4" s="130"/>
      <c r="U4" s="130"/>
      <c r="V4" s="130"/>
    </row>
    <row r="5" spans="1:22" s="45" customFormat="1" ht="43.5" customHeight="1" x14ac:dyDescent="0.3">
      <c r="P5" s="131" t="s">
        <v>0</v>
      </c>
      <c r="Q5" s="132" t="s">
        <v>1</v>
      </c>
      <c r="R5" s="133" t="s">
        <v>11</v>
      </c>
      <c r="S5" s="134"/>
      <c r="T5" s="135" t="s">
        <v>0</v>
      </c>
      <c r="U5" s="136" t="s">
        <v>73</v>
      </c>
      <c r="V5" s="136" t="s">
        <v>74</v>
      </c>
    </row>
    <row r="6" spans="1:22" x14ac:dyDescent="0.3">
      <c r="P6" s="137">
        <v>35826</v>
      </c>
      <c r="Q6" s="138">
        <v>78.230403458173498</v>
      </c>
      <c r="R6" s="139">
        <v>83.873762538375203</v>
      </c>
      <c r="T6" s="137">
        <v>35155</v>
      </c>
      <c r="U6" s="140">
        <v>63.897639000215399</v>
      </c>
      <c r="V6" s="140">
        <v>64.303011990563505</v>
      </c>
    </row>
    <row r="7" spans="1:22" x14ac:dyDescent="0.3">
      <c r="A7" s="180" t="s">
        <v>114</v>
      </c>
      <c r="B7" s="180"/>
      <c r="C7" s="180"/>
      <c r="D7" s="180"/>
      <c r="E7" s="180"/>
      <c r="F7" s="180"/>
      <c r="G7" s="180"/>
      <c r="H7" s="97"/>
      <c r="I7" s="180" t="s">
        <v>115</v>
      </c>
      <c r="J7" s="180"/>
      <c r="K7" s="180"/>
      <c r="L7" s="180"/>
      <c r="M7" s="180"/>
      <c r="N7" s="180"/>
      <c r="O7" s="180"/>
      <c r="P7" s="137">
        <v>35854</v>
      </c>
      <c r="Q7" s="138">
        <v>77.988006838030202</v>
      </c>
      <c r="R7" s="139">
        <v>83.283583350959503</v>
      </c>
      <c r="T7" s="137">
        <v>35246</v>
      </c>
      <c r="U7" s="140">
        <v>64.222495735989597</v>
      </c>
      <c r="V7" s="140">
        <v>63.471413069169301</v>
      </c>
    </row>
    <row r="8" spans="1:22" x14ac:dyDescent="0.3">
      <c r="A8" s="180" t="s">
        <v>94</v>
      </c>
      <c r="B8" s="180"/>
      <c r="C8" s="180"/>
      <c r="D8" s="180"/>
      <c r="E8" s="180"/>
      <c r="F8" s="180"/>
      <c r="G8" s="180"/>
      <c r="H8" s="97"/>
      <c r="I8" s="180" t="s">
        <v>94</v>
      </c>
      <c r="J8" s="180"/>
      <c r="K8" s="180"/>
      <c r="L8" s="180"/>
      <c r="M8" s="180"/>
      <c r="N8" s="180"/>
      <c r="O8" s="180"/>
      <c r="P8" s="137">
        <v>35885</v>
      </c>
      <c r="Q8" s="138">
        <v>77.9361937457967</v>
      </c>
      <c r="R8" s="139">
        <v>83.786268053651796</v>
      </c>
      <c r="T8" s="137">
        <v>35338</v>
      </c>
      <c r="U8" s="140">
        <v>66.369426287822407</v>
      </c>
      <c r="V8" s="140">
        <v>70.686111387207404</v>
      </c>
    </row>
    <row r="9" spans="1:22" x14ac:dyDescent="0.3">
      <c r="P9" s="137">
        <v>35915</v>
      </c>
      <c r="Q9" s="138">
        <v>78.874714272910396</v>
      </c>
      <c r="R9" s="139">
        <v>85.502640223568605</v>
      </c>
      <c r="T9" s="137">
        <v>35430</v>
      </c>
      <c r="U9" s="140">
        <v>68.782538566848203</v>
      </c>
      <c r="V9" s="140">
        <v>72.145663562355693</v>
      </c>
    </row>
    <row r="10" spans="1:22" x14ac:dyDescent="0.3">
      <c r="P10" s="137">
        <v>35946</v>
      </c>
      <c r="Q10" s="138">
        <v>79.9646950593322</v>
      </c>
      <c r="R10" s="139">
        <v>86.635481266930199</v>
      </c>
      <c r="T10" s="137">
        <v>35520</v>
      </c>
      <c r="U10" s="140">
        <v>68.950438911281907</v>
      </c>
      <c r="V10" s="140">
        <v>71.846207283866306</v>
      </c>
    </row>
    <row r="11" spans="1:22" x14ac:dyDescent="0.3">
      <c r="P11" s="137">
        <v>35976</v>
      </c>
      <c r="Q11" s="138">
        <v>81.049796316734998</v>
      </c>
      <c r="R11" s="139">
        <v>86.255773868413797</v>
      </c>
      <c r="T11" s="137">
        <v>35611</v>
      </c>
      <c r="U11" s="140">
        <v>71.501252679220997</v>
      </c>
      <c r="V11" s="140">
        <v>74.091222131483704</v>
      </c>
    </row>
    <row r="12" spans="1:22" x14ac:dyDescent="0.3">
      <c r="P12" s="137">
        <v>36007</v>
      </c>
      <c r="Q12" s="138">
        <v>80.709062374490898</v>
      </c>
      <c r="R12" s="139">
        <v>85.230879056028797</v>
      </c>
      <c r="T12" s="137">
        <v>35703</v>
      </c>
      <c r="U12" s="140">
        <v>73.396830269215997</v>
      </c>
      <c r="V12" s="140">
        <v>80.248850859803696</v>
      </c>
    </row>
    <row r="13" spans="1:22" x14ac:dyDescent="0.3">
      <c r="P13" s="137">
        <v>36038</v>
      </c>
      <c r="Q13" s="138">
        <v>79.951086461675203</v>
      </c>
      <c r="R13" s="139">
        <v>83.532472694145596</v>
      </c>
      <c r="T13" s="137">
        <v>35795</v>
      </c>
      <c r="U13" s="140">
        <v>78.115027194281694</v>
      </c>
      <c r="V13" s="140">
        <v>83.768269240849193</v>
      </c>
    </row>
    <row r="14" spans="1:22" x14ac:dyDescent="0.3">
      <c r="P14" s="137">
        <v>36068</v>
      </c>
      <c r="Q14" s="138">
        <v>79.693230586953504</v>
      </c>
      <c r="R14" s="139">
        <v>84.856317745286404</v>
      </c>
      <c r="T14" s="137">
        <v>35885</v>
      </c>
      <c r="U14" s="140">
        <v>77.429036133045003</v>
      </c>
      <c r="V14" s="140">
        <v>83.473406429393705</v>
      </c>
    </row>
    <row r="15" spans="1:22" x14ac:dyDescent="0.3">
      <c r="P15" s="137">
        <v>36099</v>
      </c>
      <c r="Q15" s="138">
        <v>80.742376353735807</v>
      </c>
      <c r="R15" s="139">
        <v>86.090930695904802</v>
      </c>
      <c r="T15" s="137">
        <v>35976</v>
      </c>
      <c r="U15" s="140">
        <v>80.700697705119694</v>
      </c>
      <c r="V15" s="140">
        <v>86.284825539987096</v>
      </c>
    </row>
    <row r="16" spans="1:22" x14ac:dyDescent="0.3">
      <c r="P16" s="137">
        <v>36129</v>
      </c>
      <c r="Q16" s="138">
        <v>82.517769508444601</v>
      </c>
      <c r="R16" s="139">
        <v>89.833150485894507</v>
      </c>
      <c r="T16" s="137">
        <v>36068</v>
      </c>
      <c r="U16" s="140">
        <v>79.573390743579694</v>
      </c>
      <c r="V16" s="140">
        <v>84.343362846884403</v>
      </c>
    </row>
    <row r="17" spans="16:22" x14ac:dyDescent="0.3">
      <c r="P17" s="137">
        <v>36160</v>
      </c>
      <c r="Q17" s="138">
        <v>83.770830347262205</v>
      </c>
      <c r="R17" s="139">
        <v>90.816585104612798</v>
      </c>
      <c r="T17" s="137">
        <v>36160</v>
      </c>
      <c r="U17" s="140">
        <v>83.996519581570297</v>
      </c>
      <c r="V17" s="140">
        <v>91.368393306415499</v>
      </c>
    </row>
    <row r="18" spans="16:22" x14ac:dyDescent="0.3">
      <c r="P18" s="137">
        <v>36191</v>
      </c>
      <c r="Q18" s="138">
        <v>83.961669278769406</v>
      </c>
      <c r="R18" s="139">
        <v>90.798791898205096</v>
      </c>
      <c r="T18" s="137">
        <v>36250</v>
      </c>
      <c r="U18" s="140">
        <v>83.353744013630504</v>
      </c>
      <c r="V18" s="140">
        <v>85.984783675142197</v>
      </c>
    </row>
    <row r="19" spans="16:22" x14ac:dyDescent="0.3">
      <c r="P19" s="137">
        <v>36219</v>
      </c>
      <c r="Q19" s="138">
        <v>83.625682513223396</v>
      </c>
      <c r="R19" s="139">
        <v>87.453301974834105</v>
      </c>
      <c r="T19" s="137">
        <v>36341</v>
      </c>
      <c r="U19" s="140">
        <v>87.439472975501502</v>
      </c>
      <c r="V19" s="140">
        <v>93.699673453094604</v>
      </c>
    </row>
    <row r="20" spans="16:22" x14ac:dyDescent="0.3">
      <c r="P20" s="137">
        <v>36250</v>
      </c>
      <c r="Q20" s="138">
        <v>83.913839113245601</v>
      </c>
      <c r="R20" s="139">
        <v>86.550821668325895</v>
      </c>
      <c r="T20" s="137">
        <v>36433</v>
      </c>
      <c r="U20" s="140">
        <v>88.947888124401402</v>
      </c>
      <c r="V20" s="140">
        <v>95.428134255078007</v>
      </c>
    </row>
    <row r="21" spans="16:22" x14ac:dyDescent="0.3">
      <c r="P21" s="137">
        <v>36280</v>
      </c>
      <c r="Q21" s="138">
        <v>85.148078268849801</v>
      </c>
      <c r="R21" s="139">
        <v>87.266998509626305</v>
      </c>
      <c r="T21" s="137">
        <v>36525</v>
      </c>
      <c r="U21" s="140">
        <v>90.766457970455093</v>
      </c>
      <c r="V21" s="140">
        <v>94.810890389628398</v>
      </c>
    </row>
    <row r="22" spans="16:22" x14ac:dyDescent="0.3">
      <c r="P22" s="137">
        <v>36311</v>
      </c>
      <c r="Q22" s="138">
        <v>86.662237785377101</v>
      </c>
      <c r="R22" s="139">
        <v>92.147414709836596</v>
      </c>
      <c r="T22" s="137">
        <v>36616</v>
      </c>
      <c r="U22" s="140">
        <v>92.783722985639798</v>
      </c>
      <c r="V22" s="140">
        <v>97.393768266881494</v>
      </c>
    </row>
    <row r="23" spans="16:22" x14ac:dyDescent="0.3">
      <c r="P23" s="137">
        <v>36341</v>
      </c>
      <c r="Q23" s="138">
        <v>87.918207171021294</v>
      </c>
      <c r="R23" s="139">
        <v>94.4245083925356</v>
      </c>
      <c r="T23" s="137">
        <v>36707</v>
      </c>
      <c r="U23" s="140">
        <v>96.961036550858793</v>
      </c>
      <c r="V23" s="140">
        <v>100.84087122133</v>
      </c>
    </row>
    <row r="24" spans="16:22" x14ac:dyDescent="0.3">
      <c r="P24" s="137">
        <v>36372</v>
      </c>
      <c r="Q24" s="138">
        <v>88.371168106263397</v>
      </c>
      <c r="R24" s="139">
        <v>96.779495923006394</v>
      </c>
      <c r="T24" s="137">
        <v>36799</v>
      </c>
      <c r="U24" s="140">
        <v>96.847191740257998</v>
      </c>
      <c r="V24" s="140">
        <v>103.57205320630599</v>
      </c>
    </row>
    <row r="25" spans="16:22" x14ac:dyDescent="0.3">
      <c r="P25" s="137">
        <v>36403</v>
      </c>
      <c r="Q25" s="138">
        <v>88.677040885892396</v>
      </c>
      <c r="R25" s="139">
        <v>95.258081916427997</v>
      </c>
      <c r="T25" s="137">
        <v>36891</v>
      </c>
      <c r="U25" s="140">
        <v>100</v>
      </c>
      <c r="V25" s="140">
        <v>100</v>
      </c>
    </row>
    <row r="26" spans="16:22" x14ac:dyDescent="0.3">
      <c r="P26" s="137">
        <v>36433</v>
      </c>
      <c r="Q26" s="138">
        <v>89.1592110182835</v>
      </c>
      <c r="R26" s="139">
        <v>95.613643072889602</v>
      </c>
      <c r="T26" s="137">
        <v>36981</v>
      </c>
      <c r="U26" s="140">
        <v>100.034115821059</v>
      </c>
      <c r="V26" s="140">
        <v>104.51823129453101</v>
      </c>
    </row>
    <row r="27" spans="16:22" x14ac:dyDescent="0.3">
      <c r="P27" s="137">
        <v>36464</v>
      </c>
      <c r="Q27" s="138">
        <v>89.881626554883695</v>
      </c>
      <c r="R27" s="139">
        <v>94.308231453751901</v>
      </c>
      <c r="T27" s="137">
        <v>37072</v>
      </c>
      <c r="U27" s="140">
        <v>101.63973428465</v>
      </c>
      <c r="V27" s="140">
        <v>102.170869711047</v>
      </c>
    </row>
    <row r="28" spans="16:22" x14ac:dyDescent="0.3">
      <c r="P28" s="137">
        <v>36494</v>
      </c>
      <c r="Q28" s="138">
        <v>90.832355832988597</v>
      </c>
      <c r="R28" s="139">
        <v>95.9203718625036</v>
      </c>
      <c r="T28" s="137">
        <v>37164</v>
      </c>
      <c r="U28" s="140">
        <v>106.501097845762</v>
      </c>
      <c r="V28" s="140">
        <v>107.23953965355599</v>
      </c>
    </row>
    <row r="29" spans="16:22" x14ac:dyDescent="0.3">
      <c r="P29" s="137">
        <v>36525</v>
      </c>
      <c r="Q29" s="138">
        <v>91.311239557061796</v>
      </c>
      <c r="R29" s="139">
        <v>95.497119494617706</v>
      </c>
      <c r="T29" s="137">
        <v>37256</v>
      </c>
      <c r="U29" s="140">
        <v>103.20857413032201</v>
      </c>
      <c r="V29" s="140">
        <v>101.07472229333401</v>
      </c>
    </row>
    <row r="30" spans="16:22" x14ac:dyDescent="0.3">
      <c r="P30" s="137">
        <v>36556</v>
      </c>
      <c r="Q30" s="138">
        <v>92.212106817516499</v>
      </c>
      <c r="R30" s="139">
        <v>97.611157012971404</v>
      </c>
      <c r="T30" s="137">
        <v>37346</v>
      </c>
      <c r="U30" s="140">
        <v>107.13730983442601</v>
      </c>
      <c r="V30" s="140">
        <v>101.72150010947099</v>
      </c>
    </row>
    <row r="31" spans="16:22" x14ac:dyDescent="0.3">
      <c r="P31" s="137">
        <v>36585</v>
      </c>
      <c r="Q31" s="138">
        <v>92.587862862968095</v>
      </c>
      <c r="R31" s="139">
        <v>97.578146044197993</v>
      </c>
      <c r="T31" s="137">
        <v>37437</v>
      </c>
      <c r="U31" s="140">
        <v>109.19145244479699</v>
      </c>
      <c r="V31" s="140">
        <v>100.798861185283</v>
      </c>
    </row>
    <row r="32" spans="16:22" x14ac:dyDescent="0.3">
      <c r="P32" s="137">
        <v>36616</v>
      </c>
      <c r="Q32" s="138">
        <v>93.3351398084869</v>
      </c>
      <c r="R32" s="139">
        <v>98.887454298728102</v>
      </c>
      <c r="T32" s="137">
        <v>37529</v>
      </c>
      <c r="U32" s="140">
        <v>112.83091577231301</v>
      </c>
      <c r="V32" s="140">
        <v>106.769449782184</v>
      </c>
    </row>
    <row r="33" spans="16:22" x14ac:dyDescent="0.3">
      <c r="P33" s="137">
        <v>36646</v>
      </c>
      <c r="Q33" s="138">
        <v>94.0321990656049</v>
      </c>
      <c r="R33" s="139">
        <v>97.285666787996604</v>
      </c>
      <c r="T33" s="137">
        <v>37621</v>
      </c>
      <c r="U33" s="140">
        <v>116.837082603884</v>
      </c>
      <c r="V33" s="140">
        <v>108.291059245478</v>
      </c>
    </row>
    <row r="34" spans="16:22" x14ac:dyDescent="0.3">
      <c r="P34" s="137">
        <v>36677</v>
      </c>
      <c r="Q34" s="138">
        <v>95.723682502565197</v>
      </c>
      <c r="R34" s="139">
        <v>98.549063242027401</v>
      </c>
      <c r="T34" s="137">
        <v>37711</v>
      </c>
      <c r="U34" s="140">
        <v>118.115011332208</v>
      </c>
      <c r="V34" s="140">
        <v>111.12795885561199</v>
      </c>
    </row>
    <row r="35" spans="16:22" x14ac:dyDescent="0.3">
      <c r="P35" s="137">
        <v>36707</v>
      </c>
      <c r="Q35" s="138">
        <v>97.654417903114805</v>
      </c>
      <c r="R35" s="139">
        <v>101.069089635341</v>
      </c>
      <c r="T35" s="137">
        <v>37802</v>
      </c>
      <c r="U35" s="140">
        <v>122.02985129598</v>
      </c>
      <c r="V35" s="140">
        <v>113.47965146424001</v>
      </c>
    </row>
    <row r="36" spans="16:22" x14ac:dyDescent="0.3">
      <c r="P36" s="137">
        <v>36738</v>
      </c>
      <c r="Q36" s="138">
        <v>98.119329130444598</v>
      </c>
      <c r="R36" s="139">
        <v>105.333216519603</v>
      </c>
      <c r="T36" s="137">
        <v>37894</v>
      </c>
      <c r="U36" s="140">
        <v>125.92103500290401</v>
      </c>
      <c r="V36" s="140">
        <v>113.469647813031</v>
      </c>
    </row>
    <row r="37" spans="16:22" x14ac:dyDescent="0.3">
      <c r="P37" s="137">
        <v>36769</v>
      </c>
      <c r="Q37" s="138">
        <v>97.751447363331494</v>
      </c>
      <c r="R37" s="139">
        <v>106.55481851778799</v>
      </c>
      <c r="T37" s="137">
        <v>37986</v>
      </c>
      <c r="U37" s="140">
        <v>128.36488982117999</v>
      </c>
      <c r="V37" s="140">
        <v>116.246656102828</v>
      </c>
    </row>
    <row r="38" spans="16:22" x14ac:dyDescent="0.3">
      <c r="P38" s="137">
        <v>36799</v>
      </c>
      <c r="Q38" s="138">
        <v>97.249025761533304</v>
      </c>
      <c r="R38" s="139">
        <v>104.67769289824901</v>
      </c>
      <c r="T38" s="137">
        <v>38077</v>
      </c>
      <c r="U38" s="140">
        <v>133.602092325342</v>
      </c>
      <c r="V38" s="140">
        <v>121.287021895443</v>
      </c>
    </row>
    <row r="39" spans="16:22" x14ac:dyDescent="0.3">
      <c r="P39" s="137">
        <v>36830</v>
      </c>
      <c r="Q39" s="138">
        <v>98.274830659669504</v>
      </c>
      <c r="R39" s="139">
        <v>101.917339426487</v>
      </c>
      <c r="T39" s="137">
        <v>38168</v>
      </c>
      <c r="U39" s="140">
        <v>140.35965545974801</v>
      </c>
      <c r="V39" s="140">
        <v>124.647893969077</v>
      </c>
    </row>
    <row r="40" spans="16:22" x14ac:dyDescent="0.3">
      <c r="P40" s="137">
        <v>36860</v>
      </c>
      <c r="Q40" s="138">
        <v>99.301982846193198</v>
      </c>
      <c r="R40" s="139">
        <v>100.06165774256699</v>
      </c>
      <c r="T40" s="137">
        <v>38260</v>
      </c>
      <c r="U40" s="140">
        <v>144.699963312303</v>
      </c>
      <c r="V40" s="140">
        <v>128.84716171657101</v>
      </c>
    </row>
    <row r="41" spans="16:22" x14ac:dyDescent="0.3">
      <c r="P41" s="137">
        <v>36891</v>
      </c>
      <c r="Q41" s="138">
        <v>100</v>
      </c>
      <c r="R41" s="139">
        <v>100</v>
      </c>
      <c r="T41" s="137">
        <v>38352</v>
      </c>
      <c r="U41" s="140">
        <v>145.19398152026901</v>
      </c>
      <c r="V41" s="140">
        <v>129.67354951684001</v>
      </c>
    </row>
    <row r="42" spans="16:22" x14ac:dyDescent="0.3">
      <c r="P42" s="137">
        <v>36922</v>
      </c>
      <c r="Q42" s="138">
        <v>100.158891560784</v>
      </c>
      <c r="R42" s="139">
        <v>101.375371669229</v>
      </c>
      <c r="T42" s="137">
        <v>38442</v>
      </c>
      <c r="U42" s="140">
        <v>155.53909944364</v>
      </c>
      <c r="V42" s="140">
        <v>135.215492923298</v>
      </c>
    </row>
    <row r="43" spans="16:22" x14ac:dyDescent="0.3">
      <c r="P43" s="137">
        <v>36950</v>
      </c>
      <c r="Q43" s="138">
        <v>100.386844744296</v>
      </c>
      <c r="R43" s="139">
        <v>103.86905091170701</v>
      </c>
      <c r="T43" s="137">
        <v>38533</v>
      </c>
      <c r="U43" s="140">
        <v>160.55951609122599</v>
      </c>
      <c r="V43" s="140">
        <v>138.995094980267</v>
      </c>
    </row>
    <row r="44" spans="16:22" x14ac:dyDescent="0.3">
      <c r="P44" s="137">
        <v>36981</v>
      </c>
      <c r="Q44" s="138">
        <v>100.543935037989</v>
      </c>
      <c r="R44" s="139">
        <v>104.967006436026</v>
      </c>
      <c r="T44" s="137">
        <v>38625</v>
      </c>
      <c r="U44" s="140">
        <v>164.81698876313499</v>
      </c>
      <c r="V44" s="140">
        <v>149.66239740261199</v>
      </c>
    </row>
    <row r="45" spans="16:22" x14ac:dyDescent="0.3">
      <c r="P45" s="137">
        <v>37011</v>
      </c>
      <c r="Q45" s="138">
        <v>100.600134054737</v>
      </c>
      <c r="R45" s="139">
        <v>103.92815480282</v>
      </c>
      <c r="T45" s="137">
        <v>38717</v>
      </c>
      <c r="U45" s="140">
        <v>167.409651412584</v>
      </c>
      <c r="V45" s="140">
        <v>148.560733386018</v>
      </c>
    </row>
    <row r="46" spans="16:22" x14ac:dyDescent="0.3">
      <c r="P46" s="137">
        <v>37042</v>
      </c>
      <c r="Q46" s="138">
        <v>100.88042327794</v>
      </c>
      <c r="R46" s="139">
        <v>102.901444052315</v>
      </c>
      <c r="T46" s="137">
        <v>38807</v>
      </c>
      <c r="U46" s="140">
        <v>171.813164844563</v>
      </c>
      <c r="V46" s="140">
        <v>151.22452168516401</v>
      </c>
    </row>
    <row r="47" spans="16:22" x14ac:dyDescent="0.3">
      <c r="P47" s="137">
        <v>37072</v>
      </c>
      <c r="Q47" s="138">
        <v>102.277878576584</v>
      </c>
      <c r="R47" s="139">
        <v>103.25999433436399</v>
      </c>
      <c r="T47" s="137">
        <v>38898</v>
      </c>
      <c r="U47" s="140">
        <v>176.076987571838</v>
      </c>
      <c r="V47" s="140">
        <v>153.87260895130399</v>
      </c>
    </row>
    <row r="48" spans="16:22" x14ac:dyDescent="0.3">
      <c r="P48" s="137">
        <v>37103</v>
      </c>
      <c r="Q48" s="138">
        <v>103.974311811132</v>
      </c>
      <c r="R48" s="139">
        <v>105.569772748099</v>
      </c>
      <c r="T48" s="137">
        <v>38990</v>
      </c>
      <c r="U48" s="140">
        <v>175.47366062466099</v>
      </c>
      <c r="V48" s="140">
        <v>157.02744590944599</v>
      </c>
    </row>
    <row r="49" spans="16:22" x14ac:dyDescent="0.3">
      <c r="P49" s="137">
        <v>37134</v>
      </c>
      <c r="Q49" s="138">
        <v>105.93299259961201</v>
      </c>
      <c r="R49" s="139">
        <v>107.582982931591</v>
      </c>
      <c r="T49" s="137">
        <v>39082</v>
      </c>
      <c r="U49" s="140">
        <v>175.09852344051399</v>
      </c>
      <c r="V49" s="140">
        <v>160.47133273790601</v>
      </c>
    </row>
    <row r="50" spans="16:22" x14ac:dyDescent="0.3">
      <c r="P50" s="137">
        <v>37164</v>
      </c>
      <c r="Q50" s="138">
        <v>106.959728367118</v>
      </c>
      <c r="R50" s="139">
        <v>107.750768876639</v>
      </c>
      <c r="T50" s="137">
        <v>39172</v>
      </c>
      <c r="U50" s="140">
        <v>181.23101697671501</v>
      </c>
      <c r="V50" s="140">
        <v>165.57104244583701</v>
      </c>
    </row>
    <row r="51" spans="16:22" x14ac:dyDescent="0.3">
      <c r="P51" s="137">
        <v>37195</v>
      </c>
      <c r="Q51" s="138">
        <v>106.570657080058</v>
      </c>
      <c r="R51" s="139">
        <v>104.242285382365</v>
      </c>
      <c r="T51" s="137">
        <v>39263</v>
      </c>
      <c r="U51" s="140">
        <v>184.15966607726801</v>
      </c>
      <c r="V51" s="140">
        <v>170.24575479631901</v>
      </c>
    </row>
    <row r="52" spans="16:22" x14ac:dyDescent="0.3">
      <c r="P52" s="137">
        <v>37225</v>
      </c>
      <c r="Q52" s="138">
        <v>105.42745526918</v>
      </c>
      <c r="R52" s="139">
        <v>102.784623882451</v>
      </c>
      <c r="T52" s="137">
        <v>39355</v>
      </c>
      <c r="U52" s="140">
        <v>184.74236449142299</v>
      </c>
      <c r="V52" s="140">
        <v>167.02365029375599</v>
      </c>
    </row>
    <row r="53" spans="16:22" x14ac:dyDescent="0.3">
      <c r="P53" s="137">
        <v>37256</v>
      </c>
      <c r="Q53" s="138">
        <v>104.10921709058201</v>
      </c>
      <c r="R53" s="139">
        <v>102.17707352623199</v>
      </c>
      <c r="T53" s="137">
        <v>39447</v>
      </c>
      <c r="U53" s="140">
        <v>178.44008397677101</v>
      </c>
      <c r="V53" s="140">
        <v>157.75497340647101</v>
      </c>
    </row>
    <row r="54" spans="16:22" x14ac:dyDescent="0.3">
      <c r="P54" s="137">
        <v>37287</v>
      </c>
      <c r="Q54" s="138">
        <v>104.39441750100499</v>
      </c>
      <c r="R54" s="139">
        <v>103.815667109272</v>
      </c>
      <c r="T54" s="137">
        <v>39538</v>
      </c>
      <c r="U54" s="140">
        <v>179.48702611646499</v>
      </c>
      <c r="V54" s="140">
        <v>161.64965872703101</v>
      </c>
    </row>
    <row r="55" spans="16:22" x14ac:dyDescent="0.3">
      <c r="P55" s="137">
        <v>37315</v>
      </c>
      <c r="Q55" s="138">
        <v>105.58135321597</v>
      </c>
      <c r="R55" s="139">
        <v>102.816330407994</v>
      </c>
      <c r="T55" s="137">
        <v>39629</v>
      </c>
      <c r="U55" s="140">
        <v>175.140873231683</v>
      </c>
      <c r="V55" s="140">
        <v>158.86888688140499</v>
      </c>
    </row>
    <row r="56" spans="16:22" x14ac:dyDescent="0.3">
      <c r="P56" s="137">
        <v>37346</v>
      </c>
      <c r="Q56" s="138">
        <v>107.577823030006</v>
      </c>
      <c r="R56" s="139">
        <v>102.049278202626</v>
      </c>
      <c r="T56" s="137">
        <v>39721</v>
      </c>
      <c r="U56" s="140">
        <v>172.087893901623</v>
      </c>
      <c r="V56" s="140">
        <v>164.36321507646201</v>
      </c>
    </row>
    <row r="57" spans="16:22" x14ac:dyDescent="0.3">
      <c r="P57" s="137">
        <v>37376</v>
      </c>
      <c r="Q57" s="138">
        <v>108.568485274346</v>
      </c>
      <c r="R57" s="139">
        <v>101.044850395042</v>
      </c>
      <c r="T57" s="137">
        <v>39813</v>
      </c>
      <c r="U57" s="140">
        <v>159.565592462788</v>
      </c>
      <c r="V57" s="140">
        <v>134.781061358523</v>
      </c>
    </row>
    <row r="58" spans="16:22" x14ac:dyDescent="0.3">
      <c r="P58" s="137">
        <v>37407</v>
      </c>
      <c r="Q58" s="138">
        <v>109.25253737430801</v>
      </c>
      <c r="R58" s="139">
        <v>100.991227156587</v>
      </c>
      <c r="T58" s="137">
        <v>39903</v>
      </c>
      <c r="U58" s="140">
        <v>147.304276720198</v>
      </c>
      <c r="V58" s="140">
        <v>119.40923386822401</v>
      </c>
    </row>
    <row r="59" spans="16:22" x14ac:dyDescent="0.3">
      <c r="P59" s="137">
        <v>37437</v>
      </c>
      <c r="Q59" s="138">
        <v>109.70302587985999</v>
      </c>
      <c r="R59" s="139">
        <v>101.4442504647</v>
      </c>
      <c r="T59" s="137">
        <v>39994</v>
      </c>
      <c r="U59" s="140">
        <v>145.412798049103</v>
      </c>
      <c r="V59" s="140">
        <v>115.470402494826</v>
      </c>
    </row>
    <row r="60" spans="16:22" x14ac:dyDescent="0.3">
      <c r="P60" s="137">
        <v>37468</v>
      </c>
      <c r="Q60" s="138">
        <v>110.641779918814</v>
      </c>
      <c r="R60" s="139">
        <v>102.235838397902</v>
      </c>
      <c r="T60" s="137">
        <v>40086</v>
      </c>
      <c r="U60" s="140">
        <v>138.95333067245201</v>
      </c>
      <c r="V60" s="140">
        <v>104.79279817080401</v>
      </c>
    </row>
    <row r="61" spans="16:22" x14ac:dyDescent="0.3">
      <c r="P61" s="137">
        <v>37499</v>
      </c>
      <c r="Q61" s="138">
        <v>111.794772410858</v>
      </c>
      <c r="R61" s="139">
        <v>104.8528911943</v>
      </c>
      <c r="T61" s="137">
        <v>40178</v>
      </c>
      <c r="U61" s="140">
        <v>134.97069054747001</v>
      </c>
      <c r="V61" s="140">
        <v>107.934764092802</v>
      </c>
    </row>
    <row r="62" spans="16:22" x14ac:dyDescent="0.3">
      <c r="P62" s="137">
        <v>37529</v>
      </c>
      <c r="Q62" s="138">
        <v>113.327937624467</v>
      </c>
      <c r="R62" s="139">
        <v>107.03339136076499</v>
      </c>
      <c r="T62" s="137">
        <v>40268</v>
      </c>
      <c r="U62" s="140">
        <v>136.84200538664601</v>
      </c>
      <c r="V62" s="140">
        <v>106.786054500256</v>
      </c>
    </row>
    <row r="63" spans="16:22" x14ac:dyDescent="0.3">
      <c r="P63" s="137">
        <v>37560</v>
      </c>
      <c r="Q63" s="138">
        <v>115.124800836739</v>
      </c>
      <c r="R63" s="139">
        <v>109.663029955895</v>
      </c>
      <c r="T63" s="137">
        <v>40359</v>
      </c>
      <c r="U63" s="140">
        <v>129.68607200855399</v>
      </c>
      <c r="V63" s="140">
        <v>115.549782981367</v>
      </c>
    </row>
    <row r="64" spans="16:22" x14ac:dyDescent="0.3">
      <c r="P64" s="137">
        <v>37590</v>
      </c>
      <c r="Q64" s="138">
        <v>116.832370645604</v>
      </c>
      <c r="R64" s="139">
        <v>109.67603172132701</v>
      </c>
      <c r="T64" s="137">
        <v>40451</v>
      </c>
      <c r="U64" s="140">
        <v>130.37715281924301</v>
      </c>
      <c r="V64" s="140">
        <v>110.400425128891</v>
      </c>
    </row>
    <row r="65" spans="16:22" x14ac:dyDescent="0.3">
      <c r="P65" s="137">
        <v>37621</v>
      </c>
      <c r="Q65" s="138">
        <v>117.821507641989</v>
      </c>
      <c r="R65" s="139">
        <v>109.29249018281099</v>
      </c>
      <c r="T65" s="137">
        <v>40543</v>
      </c>
      <c r="U65" s="140">
        <v>130.74139678408099</v>
      </c>
      <c r="V65" s="140">
        <v>123.715654226718</v>
      </c>
    </row>
    <row r="66" spans="16:22" x14ac:dyDescent="0.3">
      <c r="P66" s="137">
        <v>37652</v>
      </c>
      <c r="Q66" s="138">
        <v>117.650914955537</v>
      </c>
      <c r="R66" s="139">
        <v>107.96928008253801</v>
      </c>
      <c r="T66" s="137">
        <v>40633</v>
      </c>
      <c r="U66" s="140">
        <v>126.41531087914601</v>
      </c>
      <c r="V66" s="140">
        <v>109.601944327205</v>
      </c>
    </row>
    <row r="67" spans="16:22" x14ac:dyDescent="0.3">
      <c r="P67" s="137">
        <v>37680</v>
      </c>
      <c r="Q67" s="138">
        <v>117.554658754324</v>
      </c>
      <c r="R67" s="139">
        <v>108.65750985822601</v>
      </c>
      <c r="T67" s="137">
        <v>40724</v>
      </c>
      <c r="U67" s="140">
        <v>128.581497328696</v>
      </c>
      <c r="V67" s="140">
        <v>116.544550117054</v>
      </c>
    </row>
    <row r="68" spans="16:22" x14ac:dyDescent="0.3">
      <c r="P68" s="137">
        <v>37711</v>
      </c>
      <c r="Q68" s="138">
        <v>118.50859800626699</v>
      </c>
      <c r="R68" s="139">
        <v>110.852041096562</v>
      </c>
      <c r="T68" s="137">
        <v>40816</v>
      </c>
      <c r="U68" s="140">
        <v>130.45756488028201</v>
      </c>
      <c r="V68" s="140">
        <v>120.47620693924</v>
      </c>
    </row>
    <row r="69" spans="16:22" x14ac:dyDescent="0.3">
      <c r="P69" s="137">
        <v>37741</v>
      </c>
      <c r="Q69" s="138">
        <v>120.257658802525</v>
      </c>
      <c r="R69" s="139">
        <v>113.15326842260301</v>
      </c>
      <c r="T69" s="137">
        <v>40908</v>
      </c>
      <c r="U69" s="140">
        <v>131.81335756522</v>
      </c>
      <c r="V69" s="140">
        <v>123.50202683277899</v>
      </c>
    </row>
    <row r="70" spans="16:22" x14ac:dyDescent="0.3">
      <c r="P70" s="137">
        <v>37772</v>
      </c>
      <c r="Q70" s="138">
        <v>121.76783685095501</v>
      </c>
      <c r="R70" s="139">
        <v>114.303185938957</v>
      </c>
      <c r="T70" s="137">
        <v>40999</v>
      </c>
      <c r="U70" s="140">
        <v>128.520219706631</v>
      </c>
      <c r="V70" s="140">
        <v>117.00374222989799</v>
      </c>
    </row>
    <row r="71" spans="16:22" x14ac:dyDescent="0.3">
      <c r="P71" s="137">
        <v>37802</v>
      </c>
      <c r="Q71" s="138">
        <v>122.614050722206</v>
      </c>
      <c r="R71" s="139">
        <v>113.838515787494</v>
      </c>
      <c r="T71" s="137">
        <v>41090</v>
      </c>
      <c r="U71" s="140">
        <v>132.47806871570501</v>
      </c>
      <c r="V71" s="140">
        <v>123.922300215801</v>
      </c>
    </row>
    <row r="72" spans="16:22" x14ac:dyDescent="0.3">
      <c r="P72" s="137">
        <v>37833</v>
      </c>
      <c r="Q72" s="138">
        <v>123.596508332141</v>
      </c>
      <c r="R72" s="139">
        <v>113.20074669528699</v>
      </c>
      <c r="T72" s="137">
        <v>41182</v>
      </c>
      <c r="U72" s="140">
        <v>135.03495936852201</v>
      </c>
      <c r="V72" s="140">
        <v>126.49943295482601</v>
      </c>
    </row>
    <row r="73" spans="16:22" x14ac:dyDescent="0.3">
      <c r="P73" s="137">
        <v>37864</v>
      </c>
      <c r="Q73" s="138">
        <v>124.89264405642299</v>
      </c>
      <c r="R73" s="139">
        <v>112.594646606146</v>
      </c>
      <c r="T73" s="137">
        <v>41274</v>
      </c>
      <c r="U73" s="140">
        <v>140.20094772986101</v>
      </c>
      <c r="V73" s="140">
        <v>130.70790455641401</v>
      </c>
    </row>
    <row r="74" spans="16:22" x14ac:dyDescent="0.3">
      <c r="P74" s="137">
        <v>37894</v>
      </c>
      <c r="Q74" s="138">
        <v>126.621186750251</v>
      </c>
      <c r="R74" s="139">
        <v>113.292314281834</v>
      </c>
      <c r="T74" s="137">
        <v>41364</v>
      </c>
      <c r="U74" s="140">
        <v>134.287357496369</v>
      </c>
      <c r="V74" s="140">
        <v>128.69073416818</v>
      </c>
    </row>
    <row r="75" spans="16:22" x14ac:dyDescent="0.3">
      <c r="P75" s="137">
        <v>37925</v>
      </c>
      <c r="Q75" s="138">
        <v>127.641049725541</v>
      </c>
      <c r="R75" s="139">
        <v>114.51315034484099</v>
      </c>
      <c r="T75" s="137">
        <v>41455</v>
      </c>
      <c r="U75" s="140">
        <v>144.63453490758801</v>
      </c>
      <c r="V75" s="140">
        <v>135.72814665726099</v>
      </c>
    </row>
    <row r="76" spans="16:22" x14ac:dyDescent="0.3">
      <c r="P76" s="137">
        <v>37955</v>
      </c>
      <c r="Q76" s="138">
        <v>128.00326120029899</v>
      </c>
      <c r="R76" s="139">
        <v>115.86702957956101</v>
      </c>
      <c r="T76" s="137">
        <v>41547</v>
      </c>
      <c r="U76" s="140">
        <v>146.073547463784</v>
      </c>
      <c r="V76" s="140">
        <v>136.839043102147</v>
      </c>
    </row>
    <row r="77" spans="16:22" x14ac:dyDescent="0.3">
      <c r="P77" s="137">
        <v>37986</v>
      </c>
      <c r="Q77" s="138">
        <v>128.498748915883</v>
      </c>
      <c r="R77" s="139">
        <v>116.509285774107</v>
      </c>
      <c r="T77" s="137">
        <v>41639</v>
      </c>
      <c r="U77" s="140">
        <v>151.09354009172799</v>
      </c>
      <c r="V77" s="140">
        <v>141.63681523947699</v>
      </c>
    </row>
    <row r="78" spans="16:22" x14ac:dyDescent="0.3">
      <c r="P78" s="137">
        <v>38017</v>
      </c>
      <c r="Q78" s="138">
        <v>129.65795684861499</v>
      </c>
      <c r="R78" s="139">
        <v>117.08520249764599</v>
      </c>
      <c r="T78" s="137">
        <v>41729</v>
      </c>
      <c r="U78" s="140">
        <v>153.526653111359</v>
      </c>
      <c r="V78" s="140">
        <v>145.003700950954</v>
      </c>
    </row>
    <row r="79" spans="16:22" x14ac:dyDescent="0.3">
      <c r="P79" s="137">
        <v>38046</v>
      </c>
      <c r="Q79" s="138">
        <v>132.16155415342601</v>
      </c>
      <c r="R79" s="139">
        <v>119.058650916933</v>
      </c>
      <c r="T79" s="137">
        <v>41820</v>
      </c>
      <c r="U79" s="140">
        <v>158.050398571644</v>
      </c>
      <c r="V79" s="140">
        <v>149.530803739064</v>
      </c>
    </row>
    <row r="80" spans="16:22" x14ac:dyDescent="0.3">
      <c r="P80" s="137">
        <v>38077</v>
      </c>
      <c r="Q80" s="138">
        <v>134.73138197942799</v>
      </c>
      <c r="R80" s="139">
        <v>121.479796543364</v>
      </c>
      <c r="T80" s="137">
        <v>41912</v>
      </c>
      <c r="U80" s="140">
        <v>162.78627867329001</v>
      </c>
      <c r="V80" s="140">
        <v>152.783094741648</v>
      </c>
    </row>
    <row r="81" spans="16:22" x14ac:dyDescent="0.3">
      <c r="P81" s="137">
        <v>38107</v>
      </c>
      <c r="Q81" s="138">
        <v>137.29117552563301</v>
      </c>
      <c r="R81" s="139">
        <v>123.515698629516</v>
      </c>
      <c r="T81" s="137">
        <v>42004</v>
      </c>
      <c r="U81" s="140">
        <v>165.85963649588001</v>
      </c>
      <c r="V81" s="140">
        <v>157.873741528381</v>
      </c>
    </row>
    <row r="82" spans="16:22" x14ac:dyDescent="0.3">
      <c r="P82" s="137">
        <v>38138</v>
      </c>
      <c r="Q82" s="138">
        <v>138.74610398680599</v>
      </c>
      <c r="R82" s="139">
        <v>123.854215714503</v>
      </c>
      <c r="T82" s="137">
        <v>42094</v>
      </c>
      <c r="U82" s="140">
        <v>169.33608338977501</v>
      </c>
      <c r="V82" s="140">
        <v>162.881222274263</v>
      </c>
    </row>
    <row r="83" spans="16:22" x14ac:dyDescent="0.3">
      <c r="P83" s="137">
        <v>38168</v>
      </c>
      <c r="Q83" s="138">
        <v>140.86290316735401</v>
      </c>
      <c r="R83" s="139">
        <v>124.737987147628</v>
      </c>
      <c r="T83" s="137">
        <v>42185</v>
      </c>
      <c r="U83" s="140">
        <v>173.68874914655501</v>
      </c>
      <c r="V83" s="140">
        <v>165.092047586787</v>
      </c>
    </row>
    <row r="84" spans="16:22" x14ac:dyDescent="0.3">
      <c r="P84" s="137">
        <v>38199</v>
      </c>
      <c r="Q84" s="138">
        <v>142.818280702816</v>
      </c>
      <c r="R84" s="139">
        <v>125.39982974114101</v>
      </c>
      <c r="T84" s="137">
        <v>42277</v>
      </c>
      <c r="U84" s="140">
        <v>178.048917718404</v>
      </c>
      <c r="V84" s="140">
        <v>168.784561768142</v>
      </c>
    </row>
    <row r="85" spans="16:22" x14ac:dyDescent="0.3">
      <c r="P85" s="137">
        <v>38230</v>
      </c>
      <c r="Q85" s="138">
        <v>145.20046670448301</v>
      </c>
      <c r="R85" s="139">
        <v>127.585143674235</v>
      </c>
      <c r="T85" s="137">
        <v>42369</v>
      </c>
      <c r="U85" s="140">
        <v>178.231847022485</v>
      </c>
      <c r="V85" s="140">
        <v>169.30144857211801</v>
      </c>
    </row>
    <row r="86" spans="16:22" x14ac:dyDescent="0.3">
      <c r="P86" s="137">
        <v>38260</v>
      </c>
      <c r="Q86" s="138">
        <v>146.11643846534199</v>
      </c>
      <c r="R86" s="139">
        <v>129.29746701545599</v>
      </c>
      <c r="T86" s="137">
        <v>42460</v>
      </c>
      <c r="U86" s="140">
        <v>182.14851619618199</v>
      </c>
      <c r="V86" s="140">
        <v>174.845347247853</v>
      </c>
    </row>
    <row r="87" spans="16:22" x14ac:dyDescent="0.3">
      <c r="P87" s="137">
        <v>38291</v>
      </c>
      <c r="Q87" s="138">
        <v>145.76989301602299</v>
      </c>
      <c r="R87" s="139">
        <v>131.15858381812399</v>
      </c>
      <c r="T87" s="137">
        <v>42551</v>
      </c>
      <c r="U87" s="140">
        <v>186.116701755496</v>
      </c>
      <c r="V87" s="140">
        <v>176.54323805840701</v>
      </c>
    </row>
    <row r="88" spans="16:22" x14ac:dyDescent="0.3">
      <c r="P88" s="137">
        <v>38321</v>
      </c>
      <c r="Q88" s="138">
        <v>145.47516276783099</v>
      </c>
      <c r="R88" s="139">
        <v>131.087442147872</v>
      </c>
      <c r="T88" s="137">
        <v>42643</v>
      </c>
      <c r="U88" s="140">
        <v>192.918346348076</v>
      </c>
      <c r="V88" s="140">
        <v>184.32218569952701</v>
      </c>
    </row>
    <row r="89" spans="16:22" x14ac:dyDescent="0.3">
      <c r="P89" s="137">
        <v>38352</v>
      </c>
      <c r="Q89" s="138">
        <v>146.741699113995</v>
      </c>
      <c r="R89" s="139">
        <v>131.61376414846899</v>
      </c>
      <c r="T89" s="137">
        <v>42735</v>
      </c>
      <c r="U89" s="140">
        <v>193.28614532257799</v>
      </c>
      <c r="V89" s="140">
        <v>180.51612658298399</v>
      </c>
    </row>
    <row r="90" spans="16:22" x14ac:dyDescent="0.3">
      <c r="P90" s="137">
        <v>38383</v>
      </c>
      <c r="Q90" s="138">
        <v>149.95544821605199</v>
      </c>
      <c r="R90" s="139">
        <v>131.35073485793501</v>
      </c>
      <c r="T90" s="137">
        <v>42825</v>
      </c>
      <c r="U90" s="140">
        <v>203.975184321093</v>
      </c>
      <c r="V90" s="140">
        <v>187.70298108177599</v>
      </c>
    </row>
    <row r="91" spans="16:22" x14ac:dyDescent="0.3">
      <c r="P91" s="137">
        <v>38411</v>
      </c>
      <c r="Q91" s="138">
        <v>153.74013667656101</v>
      </c>
      <c r="R91" s="139">
        <v>133.92569609385399</v>
      </c>
      <c r="T91" s="137">
        <v>42916</v>
      </c>
      <c r="U91" s="140">
        <v>213.05014788092799</v>
      </c>
      <c r="V91" s="140">
        <v>191.88259323100201</v>
      </c>
    </row>
    <row r="92" spans="16:22" x14ac:dyDescent="0.3">
      <c r="P92" s="137">
        <v>38442</v>
      </c>
      <c r="Q92" s="138">
        <v>157.08559486161701</v>
      </c>
      <c r="R92" s="139">
        <v>135.54751259589199</v>
      </c>
      <c r="T92" s="137">
        <v>43008</v>
      </c>
      <c r="U92" s="140">
        <v>213.40395928796701</v>
      </c>
      <c r="V92" s="140">
        <v>195.47082105483301</v>
      </c>
    </row>
    <row r="93" spans="16:22" x14ac:dyDescent="0.3">
      <c r="P93" s="137">
        <v>38472</v>
      </c>
      <c r="Q93" s="138">
        <v>159.173206556167</v>
      </c>
      <c r="R93" s="139">
        <v>137.528910025199</v>
      </c>
      <c r="T93" s="137">
        <v>43100</v>
      </c>
      <c r="U93" s="140">
        <v>219.41132748334101</v>
      </c>
      <c r="V93" s="140">
        <v>197.040579173612</v>
      </c>
    </row>
    <row r="94" spans="16:22" x14ac:dyDescent="0.3">
      <c r="P94" s="137">
        <v>38503</v>
      </c>
      <c r="Q94" s="138">
        <v>160.83025214427201</v>
      </c>
      <c r="R94" s="139">
        <v>138.81887690239299</v>
      </c>
      <c r="T94" s="137">
        <v>43190</v>
      </c>
      <c r="U94" s="140">
        <v>216.690393407149</v>
      </c>
      <c r="V94" s="140">
        <v>206.569209861009</v>
      </c>
    </row>
    <row r="95" spans="16:22" x14ac:dyDescent="0.3">
      <c r="P95" s="137">
        <v>38533</v>
      </c>
      <c r="Q95" s="138">
        <v>162.32414660352299</v>
      </c>
      <c r="R95" s="139">
        <v>140.35996951361</v>
      </c>
      <c r="T95" s="137">
        <v>43281</v>
      </c>
      <c r="U95" s="140">
        <v>223.64958497813501</v>
      </c>
      <c r="V95" s="140">
        <v>205.60772929826101</v>
      </c>
    </row>
    <row r="96" spans="16:22" x14ac:dyDescent="0.3">
      <c r="P96" s="137">
        <v>38564</v>
      </c>
      <c r="Q96" s="138">
        <v>164.13569509271801</v>
      </c>
      <c r="R96" s="139">
        <v>143.99928863066199</v>
      </c>
      <c r="T96" s="137">
        <v>43373</v>
      </c>
      <c r="U96" s="140">
        <v>225.09449351026399</v>
      </c>
      <c r="V96" s="140">
        <v>213.870457511186</v>
      </c>
    </row>
    <row r="97" spans="16:22" x14ac:dyDescent="0.3">
      <c r="P97" s="137">
        <v>38595</v>
      </c>
      <c r="Q97" s="138">
        <v>166.31265733078999</v>
      </c>
      <c r="R97" s="139">
        <v>147.58461052805899</v>
      </c>
      <c r="T97" s="137">
        <v>43465</v>
      </c>
      <c r="U97" s="140">
        <v>228.90044229265001</v>
      </c>
      <c r="V97" s="140">
        <v>210.67315445709599</v>
      </c>
    </row>
    <row r="98" spans="16:22" x14ac:dyDescent="0.3">
      <c r="P98" s="137">
        <v>38625</v>
      </c>
      <c r="Q98" s="138">
        <v>168.046798515841</v>
      </c>
      <c r="R98" s="139">
        <v>151.472593910272</v>
      </c>
      <c r="T98" s="137">
        <v>43555</v>
      </c>
      <c r="U98" s="140">
        <v>231.990833236264</v>
      </c>
      <c r="V98" s="140">
        <v>222.23831691642499</v>
      </c>
    </row>
    <row r="99" spans="16:22" x14ac:dyDescent="0.3">
      <c r="P99" s="137">
        <v>38656</v>
      </c>
      <c r="Q99" s="138">
        <v>169.17655169799701</v>
      </c>
      <c r="R99" s="139">
        <v>151.85217429687</v>
      </c>
      <c r="T99" s="137">
        <v>43646</v>
      </c>
      <c r="U99" s="140">
        <v>234.986845992637</v>
      </c>
      <c r="V99" s="140">
        <v>223.924302506137</v>
      </c>
    </row>
    <row r="100" spans="16:22" x14ac:dyDescent="0.3">
      <c r="P100" s="137">
        <v>38686</v>
      </c>
      <c r="Q100" s="138">
        <v>169.11172744703899</v>
      </c>
      <c r="R100" s="139">
        <v>150.675351284546</v>
      </c>
      <c r="T100" s="137">
        <v>43738</v>
      </c>
      <c r="U100" s="140">
        <v>239.280156811214</v>
      </c>
      <c r="V100" s="140">
        <v>220.04341766116599</v>
      </c>
    </row>
    <row r="101" spans="16:22" x14ac:dyDescent="0.3">
      <c r="P101" s="137">
        <v>38717</v>
      </c>
      <c r="Q101" s="138">
        <v>170.67646812484</v>
      </c>
      <c r="R101" s="139">
        <v>150.08126932031101</v>
      </c>
      <c r="T101" s="137">
        <v>43830</v>
      </c>
      <c r="U101" s="140">
        <v>238.57785764001201</v>
      </c>
      <c r="V101" s="140">
        <v>228.47860053345701</v>
      </c>
    </row>
    <row r="102" spans="16:22" x14ac:dyDescent="0.3">
      <c r="P102" s="137">
        <v>38748</v>
      </c>
      <c r="Q102" s="138">
        <v>172.40371610064199</v>
      </c>
      <c r="R102" s="139">
        <v>150.70170596002299</v>
      </c>
      <c r="T102" s="137">
        <v>43921</v>
      </c>
      <c r="U102" s="140">
        <v>246.34414181667</v>
      </c>
      <c r="V102" s="140">
        <v>238.634220286063</v>
      </c>
    </row>
    <row r="103" spans="16:22" x14ac:dyDescent="0.3">
      <c r="P103" s="137">
        <v>38776</v>
      </c>
      <c r="Q103" s="138">
        <v>175.211256311554</v>
      </c>
      <c r="R103" s="139">
        <v>153.08792659237699</v>
      </c>
      <c r="T103" s="137">
        <v>44012</v>
      </c>
      <c r="U103" s="140">
        <v>241.82980673637701</v>
      </c>
      <c r="V103" s="140">
        <v>223.206688565511</v>
      </c>
    </row>
    <row r="104" spans="16:22" x14ac:dyDescent="0.3">
      <c r="P104" s="137">
        <v>38807</v>
      </c>
      <c r="Q104" s="138">
        <v>175.948450782988</v>
      </c>
      <c r="R104" s="139">
        <v>153.81943266711801</v>
      </c>
      <c r="T104" s="137">
        <v>44104</v>
      </c>
      <c r="U104" s="140">
        <v>246.629524007143</v>
      </c>
      <c r="V104" s="140">
        <v>229.48682753678901</v>
      </c>
    </row>
    <row r="105" spans="16:22" x14ac:dyDescent="0.3">
      <c r="P105" s="137">
        <v>38837</v>
      </c>
      <c r="Q105" s="138">
        <v>177.153864651672</v>
      </c>
      <c r="R105" s="139">
        <v>155.024157429289</v>
      </c>
      <c r="T105" s="137">
        <v>44196</v>
      </c>
      <c r="U105" s="140">
        <v>260.08179246350102</v>
      </c>
      <c r="V105" s="140">
        <v>252.46838179603401</v>
      </c>
    </row>
    <row r="106" spans="16:22" x14ac:dyDescent="0.3">
      <c r="P106" s="137">
        <v>38868</v>
      </c>
      <c r="Q106" s="138">
        <v>177.65221062841999</v>
      </c>
      <c r="R106" s="139">
        <v>154.77727751049301</v>
      </c>
      <c r="T106" s="137">
        <v>44286</v>
      </c>
      <c r="U106" s="140">
        <v>258.935416130612</v>
      </c>
      <c r="V106" s="140">
        <v>247.53536347520401</v>
      </c>
    </row>
    <row r="107" spans="16:22" x14ac:dyDescent="0.3">
      <c r="P107" s="137">
        <v>38898</v>
      </c>
      <c r="Q107" s="138">
        <v>179.205703367311</v>
      </c>
      <c r="R107" s="139">
        <v>155.93664467356101</v>
      </c>
      <c r="T107" s="137">
        <v>44377</v>
      </c>
      <c r="U107" s="140">
        <v>272.65270220865801</v>
      </c>
      <c r="V107" s="140">
        <v>261.02520124476501</v>
      </c>
    </row>
    <row r="108" spans="16:22" x14ac:dyDescent="0.3">
      <c r="P108" s="137">
        <v>38929</v>
      </c>
      <c r="Q108" s="138">
        <v>178.78592763229599</v>
      </c>
      <c r="R108" s="139">
        <v>155.681939042636</v>
      </c>
      <c r="T108" s="137">
        <v>44469</v>
      </c>
      <c r="U108" s="140">
        <v>281.96520630229099</v>
      </c>
      <c r="V108" s="140">
        <v>278.64082396394298</v>
      </c>
    </row>
    <row r="109" spans="16:22" x14ac:dyDescent="0.3">
      <c r="P109" s="137">
        <v>38960</v>
      </c>
      <c r="Q109" s="138">
        <v>178.081423444357</v>
      </c>
      <c r="R109" s="139">
        <v>156.699894003086</v>
      </c>
      <c r="T109" s="137">
        <v>44561</v>
      </c>
      <c r="U109" s="140">
        <v>297.37099750444901</v>
      </c>
      <c r="V109" s="140">
        <v>292.96837742980898</v>
      </c>
    </row>
    <row r="110" spans="16:22" x14ac:dyDescent="0.3">
      <c r="P110" s="137">
        <v>38990</v>
      </c>
      <c r="Q110" s="138">
        <v>176.26241420542601</v>
      </c>
      <c r="R110" s="139">
        <v>156.02255532686701</v>
      </c>
      <c r="T110" s="137">
        <v>44651</v>
      </c>
      <c r="U110" s="140">
        <v>298.84726666907397</v>
      </c>
      <c r="V110" s="140">
        <v>288.592588830453</v>
      </c>
    </row>
    <row r="111" spans="16:22" x14ac:dyDescent="0.3">
      <c r="P111" s="137">
        <v>39021</v>
      </c>
      <c r="Q111" s="138">
        <v>175.17909907662701</v>
      </c>
      <c r="R111" s="139">
        <v>157.05981225428701</v>
      </c>
      <c r="T111" s="137">
        <v>44742</v>
      </c>
      <c r="U111" s="140">
        <v>316.28098707183602</v>
      </c>
      <c r="V111" s="140">
        <v>320.13028088002</v>
      </c>
    </row>
    <row r="112" spans="16:22" x14ac:dyDescent="0.3">
      <c r="P112" s="137">
        <v>39051</v>
      </c>
      <c r="Q112" s="138">
        <v>175.492664140073</v>
      </c>
      <c r="R112" s="139">
        <v>158.12690858033</v>
      </c>
      <c r="T112" s="137">
        <v>44834</v>
      </c>
      <c r="U112" s="140">
        <v>314.976984070127</v>
      </c>
      <c r="V112" s="140">
        <v>304.21831641082099</v>
      </c>
    </row>
    <row r="113" spans="16:22" x14ac:dyDescent="0.3">
      <c r="P113" s="137">
        <v>39082</v>
      </c>
      <c r="Q113" s="138">
        <v>176.995667627898</v>
      </c>
      <c r="R113" s="139">
        <v>161.82689992791401</v>
      </c>
      <c r="T113" s="137">
        <v>44926</v>
      </c>
      <c r="U113" s="140">
        <v>314.34095825253701</v>
      </c>
      <c r="V113" s="140">
        <v>295.961478767762</v>
      </c>
    </row>
    <row r="114" spans="16:22" x14ac:dyDescent="0.3">
      <c r="P114" s="137">
        <v>39113</v>
      </c>
      <c r="Q114" s="138">
        <v>179.64892939008899</v>
      </c>
      <c r="R114" s="139">
        <v>164.24977933905501</v>
      </c>
      <c r="T114" s="137">
        <v>45016</v>
      </c>
      <c r="U114" s="140">
        <v>312.95910089243603</v>
      </c>
      <c r="V114" s="140">
        <v>276.57059623086298</v>
      </c>
    </row>
    <row r="115" spans="16:22" x14ac:dyDescent="0.3">
      <c r="P115" s="137">
        <v>39141</v>
      </c>
      <c r="Q115" s="138">
        <v>181.83882517408099</v>
      </c>
      <c r="R115" s="139">
        <v>166.98230385513099</v>
      </c>
      <c r="T115" s="137">
        <v>45107</v>
      </c>
      <c r="U115" s="140">
        <v>317.51213378161498</v>
      </c>
      <c r="V115" s="140">
        <v>292.66928967956602</v>
      </c>
    </row>
    <row r="116" spans="16:22" x14ac:dyDescent="0.3">
      <c r="P116" s="137">
        <v>39172</v>
      </c>
      <c r="Q116" s="138">
        <v>183.557696119859</v>
      </c>
      <c r="R116" s="139">
        <v>166.57484590345101</v>
      </c>
      <c r="T116" s="137">
        <v>45199</v>
      </c>
      <c r="U116" s="140">
        <v>326.12873574001202</v>
      </c>
      <c r="V116" s="140">
        <v>280.00172703691499</v>
      </c>
    </row>
    <row r="117" spans="16:22" x14ac:dyDescent="0.3">
      <c r="P117" s="137">
        <v>39202</v>
      </c>
      <c r="Q117" s="138">
        <v>185.127288570399</v>
      </c>
      <c r="R117" s="139">
        <v>167.90583117063301</v>
      </c>
      <c r="T117" s="137">
        <v>45291</v>
      </c>
      <c r="U117" s="140">
        <v>320.75086885722197</v>
      </c>
      <c r="V117" s="140">
        <v>265.255663395662</v>
      </c>
    </row>
    <row r="118" spans="16:22" x14ac:dyDescent="0.3">
      <c r="P118" s="137">
        <v>39233</v>
      </c>
      <c r="Q118" s="138">
        <v>185.27770769538</v>
      </c>
      <c r="R118" s="139">
        <v>167.64730555202601</v>
      </c>
      <c r="T118" s="137">
        <v>45382</v>
      </c>
      <c r="U118" s="140">
        <v>327.19622454509903</v>
      </c>
      <c r="V118" s="140">
        <v>279.91464806934698</v>
      </c>
    </row>
    <row r="119" spans="16:22" x14ac:dyDescent="0.3">
      <c r="P119" s="137">
        <v>39263</v>
      </c>
      <c r="Q119" s="138">
        <v>186.411042264879</v>
      </c>
      <c r="R119" s="139">
        <v>170.02105273423899</v>
      </c>
      <c r="T119" s="137">
        <v>45473</v>
      </c>
      <c r="U119" s="140">
        <v>328.10210966032798</v>
      </c>
      <c r="V119" s="140">
        <v>285.57393881154297</v>
      </c>
    </row>
    <row r="120" spans="16:22" x14ac:dyDescent="0.3">
      <c r="P120" s="137">
        <v>39294</v>
      </c>
      <c r="Q120" s="138">
        <v>186.24178858064101</v>
      </c>
      <c r="R120" s="139">
        <v>169.78991858515701</v>
      </c>
      <c r="T120" s="137">
        <v>45565</v>
      </c>
      <c r="U120" s="140">
        <v>333.01007990372199</v>
      </c>
      <c r="V120" s="140">
        <v>271.58892859330098</v>
      </c>
    </row>
    <row r="121" spans="16:22" x14ac:dyDescent="0.3">
      <c r="P121" s="137">
        <v>39325</v>
      </c>
      <c r="Q121" s="138">
        <v>187.13501435709799</v>
      </c>
      <c r="R121" s="139">
        <v>169.90165497849699</v>
      </c>
      <c r="T121" s="137">
        <v>45657</v>
      </c>
      <c r="U121" s="140">
        <v>327.63072160980602</v>
      </c>
      <c r="V121" s="140">
        <v>261.55050655613599</v>
      </c>
    </row>
    <row r="122" spans="16:22" x14ac:dyDescent="0.3">
      <c r="P122" s="137">
        <v>39355</v>
      </c>
      <c r="Q122" s="138">
        <v>185.25933174434601</v>
      </c>
      <c r="R122" s="139">
        <v>165.72194553276799</v>
      </c>
      <c r="T122" s="137">
        <v>45747</v>
      </c>
      <c r="U122" s="140">
        <v>337.74746951465698</v>
      </c>
      <c r="V122" s="140">
        <v>286.13430383137103</v>
      </c>
    </row>
    <row r="123" spans="16:22" x14ac:dyDescent="0.3">
      <c r="P123" s="137">
        <v>39386</v>
      </c>
      <c r="Q123" s="138">
        <v>182.16232646992799</v>
      </c>
      <c r="R123" s="139">
        <v>161.07050626201499</v>
      </c>
      <c r="T123" s="137">
        <v>45838</v>
      </c>
      <c r="U123" s="140">
        <v>331.07917606974002</v>
      </c>
      <c r="V123" s="140">
        <v>255.40422414836399</v>
      </c>
    </row>
    <row r="124" spans="16:22" x14ac:dyDescent="0.3">
      <c r="P124" s="137">
        <v>39416</v>
      </c>
      <c r="Q124" s="138">
        <v>179.32686897803001</v>
      </c>
      <c r="R124" s="139">
        <v>155.293356286331</v>
      </c>
      <c r="T124" s="137">
        <v>45930</v>
      </c>
      <c r="U124" s="140">
        <v>331.56153353951902</v>
      </c>
      <c r="V124" s="140">
        <v>273.65381503797198</v>
      </c>
    </row>
    <row r="125" spans="16:22" x14ac:dyDescent="0.3">
      <c r="P125" s="137">
        <v>39447</v>
      </c>
      <c r="Q125" s="138">
        <v>178.91525345851201</v>
      </c>
      <c r="R125" s="139">
        <v>153.52067471159501</v>
      </c>
      <c r="T125" s="137">
        <v>46022</v>
      </c>
      <c r="U125" s="140" t="s">
        <v>95</v>
      </c>
      <c r="V125" s="140" t="s">
        <v>95</v>
      </c>
    </row>
    <row r="126" spans="16:22" x14ac:dyDescent="0.3">
      <c r="P126" s="137">
        <v>39478</v>
      </c>
      <c r="Q126" s="138">
        <v>180.473010625749</v>
      </c>
      <c r="R126" s="139">
        <v>153.71237206427199</v>
      </c>
      <c r="T126" s="137">
        <v>46112</v>
      </c>
      <c r="U126" s="140" t="s">
        <v>95</v>
      </c>
      <c r="V126" s="140" t="s">
        <v>95</v>
      </c>
    </row>
    <row r="127" spans="16:22" x14ac:dyDescent="0.3">
      <c r="P127" s="137">
        <v>39507</v>
      </c>
      <c r="Q127" s="138">
        <v>180.25567828870101</v>
      </c>
      <c r="R127" s="139">
        <v>158.142189693879</v>
      </c>
      <c r="T127" s="137">
        <v>46203</v>
      </c>
      <c r="U127" s="140" t="s">
        <v>95</v>
      </c>
      <c r="V127" s="140" t="s">
        <v>95</v>
      </c>
    </row>
    <row r="128" spans="16:22" x14ac:dyDescent="0.3">
      <c r="P128" s="137">
        <v>39538</v>
      </c>
      <c r="Q128" s="138">
        <v>178.26048983400199</v>
      </c>
      <c r="R128" s="139">
        <v>160.358482224407</v>
      </c>
      <c r="T128" s="137">
        <v>46295</v>
      </c>
      <c r="U128" s="140" t="s">
        <v>95</v>
      </c>
      <c r="V128" s="140" t="s">
        <v>95</v>
      </c>
    </row>
    <row r="129" spans="16:22" x14ac:dyDescent="0.3">
      <c r="P129" s="137">
        <v>39568</v>
      </c>
      <c r="Q129" s="138">
        <v>175.15567082130599</v>
      </c>
      <c r="R129" s="139">
        <v>160.12385670030201</v>
      </c>
      <c r="T129" s="137">
        <v>46387</v>
      </c>
      <c r="U129" s="140" t="s">
        <v>95</v>
      </c>
      <c r="V129" s="140" t="s">
        <v>95</v>
      </c>
    </row>
    <row r="130" spans="16:22" x14ac:dyDescent="0.3">
      <c r="P130" s="137">
        <v>39599</v>
      </c>
      <c r="Q130" s="138">
        <v>173.74469904581301</v>
      </c>
      <c r="R130" s="139">
        <v>155.89683292139301</v>
      </c>
      <c r="T130" s="137">
        <v>46477</v>
      </c>
      <c r="U130" s="140" t="s">
        <v>95</v>
      </c>
      <c r="V130" s="140" t="s">
        <v>95</v>
      </c>
    </row>
    <row r="131" spans="16:22" x14ac:dyDescent="0.3">
      <c r="P131" s="137">
        <v>39629</v>
      </c>
      <c r="Q131" s="138">
        <v>173.22549651233399</v>
      </c>
      <c r="R131" s="139">
        <v>153.45902345500599</v>
      </c>
      <c r="T131" s="137">
        <v>46568</v>
      </c>
      <c r="U131" s="140" t="s">
        <v>95</v>
      </c>
      <c r="V131" s="140" t="s">
        <v>95</v>
      </c>
    </row>
    <row r="132" spans="16:22" x14ac:dyDescent="0.3">
      <c r="P132" s="137">
        <v>39660</v>
      </c>
      <c r="Q132" s="138">
        <v>172.90066904121801</v>
      </c>
      <c r="R132" s="139">
        <v>153.93709882228401</v>
      </c>
      <c r="T132" s="137">
        <v>46660</v>
      </c>
      <c r="U132" s="140" t="s">
        <v>95</v>
      </c>
      <c r="V132" s="140" t="s">
        <v>95</v>
      </c>
    </row>
    <row r="133" spans="16:22" x14ac:dyDescent="0.3">
      <c r="P133" s="137">
        <v>39691</v>
      </c>
      <c r="Q133" s="138">
        <v>171.713347764296</v>
      </c>
      <c r="R133" s="139">
        <v>156.496287528511</v>
      </c>
      <c r="T133" s="137">
        <v>46752</v>
      </c>
      <c r="U133" s="140" t="s">
        <v>95</v>
      </c>
      <c r="V133" s="140" t="s">
        <v>95</v>
      </c>
    </row>
    <row r="134" spans="16:22" x14ac:dyDescent="0.3">
      <c r="P134" s="137">
        <v>39721</v>
      </c>
      <c r="Q134" s="138">
        <v>167.960473614047</v>
      </c>
      <c r="R134" s="139">
        <v>154.144706226941</v>
      </c>
      <c r="T134" s="137">
        <v>46843</v>
      </c>
      <c r="U134" s="140" t="s">
        <v>95</v>
      </c>
      <c r="V134" s="140" t="s">
        <v>95</v>
      </c>
    </row>
    <row r="135" spans="16:22" x14ac:dyDescent="0.3">
      <c r="P135" s="137">
        <v>39752</v>
      </c>
      <c r="Q135" s="138">
        <v>163.69363778061</v>
      </c>
      <c r="R135" s="139">
        <v>145.08273338880201</v>
      </c>
      <c r="T135" s="137">
        <v>46934</v>
      </c>
      <c r="U135" s="140" t="s">
        <v>95</v>
      </c>
      <c r="V135" s="140" t="s">
        <v>95</v>
      </c>
    </row>
    <row r="136" spans="16:22" x14ac:dyDescent="0.3">
      <c r="P136" s="137">
        <v>39782</v>
      </c>
      <c r="Q136" s="138">
        <v>157.77019448858101</v>
      </c>
      <c r="R136" s="139">
        <v>134.36683716296</v>
      </c>
      <c r="T136" s="137">
        <v>47026</v>
      </c>
      <c r="U136" s="140" t="s">
        <v>95</v>
      </c>
      <c r="V136" s="140" t="s">
        <v>95</v>
      </c>
    </row>
    <row r="137" spans="16:22" x14ac:dyDescent="0.3">
      <c r="P137" s="137">
        <v>39813</v>
      </c>
      <c r="Q137" s="138">
        <v>155.065036006828</v>
      </c>
      <c r="R137" s="139">
        <v>129.57086012970399</v>
      </c>
      <c r="T137" s="137">
        <v>47118</v>
      </c>
      <c r="U137" s="140" t="s">
        <v>95</v>
      </c>
      <c r="V137" s="140" t="s">
        <v>95</v>
      </c>
    </row>
    <row r="138" spans="16:22" x14ac:dyDescent="0.3">
      <c r="P138" s="137">
        <v>39844</v>
      </c>
      <c r="Q138" s="138">
        <v>151.539736505002</v>
      </c>
      <c r="R138" s="139">
        <v>127.752606939809</v>
      </c>
      <c r="T138" s="137">
        <v>47208</v>
      </c>
      <c r="U138" s="140" t="s">
        <v>95</v>
      </c>
      <c r="V138" s="140" t="s">
        <v>95</v>
      </c>
    </row>
    <row r="139" spans="16:22" x14ac:dyDescent="0.3">
      <c r="P139" s="137">
        <v>39872</v>
      </c>
      <c r="Q139" s="138">
        <v>149.35088874383399</v>
      </c>
      <c r="R139" s="139">
        <v>126.297284861625</v>
      </c>
      <c r="T139" s="137">
        <v>47299</v>
      </c>
      <c r="U139" s="140" t="s">
        <v>95</v>
      </c>
      <c r="V139" s="140" t="s">
        <v>95</v>
      </c>
    </row>
    <row r="140" spans="16:22" x14ac:dyDescent="0.3">
      <c r="P140" s="137">
        <v>39903</v>
      </c>
      <c r="Q140" s="138">
        <v>144.67452794038201</v>
      </c>
      <c r="R140" s="139">
        <v>119.043761410434</v>
      </c>
      <c r="T140" s="137">
        <v>47391</v>
      </c>
      <c r="U140" s="140" t="s">
        <v>95</v>
      </c>
      <c r="V140" s="140" t="s">
        <v>95</v>
      </c>
    </row>
    <row r="141" spans="16:22" x14ac:dyDescent="0.3">
      <c r="P141" s="137">
        <v>39933</v>
      </c>
      <c r="Q141" s="138">
        <v>141.472214824009</v>
      </c>
      <c r="R141" s="139">
        <v>114.88561938420099</v>
      </c>
      <c r="T141" s="137">
        <v>47483</v>
      </c>
      <c r="U141" s="140" t="s">
        <v>95</v>
      </c>
      <c r="V141" s="140" t="s">
        <v>95</v>
      </c>
    </row>
    <row r="142" spans="16:22" x14ac:dyDescent="0.3">
      <c r="P142" s="137">
        <v>39964</v>
      </c>
      <c r="Q142" s="138">
        <v>139.251941307919</v>
      </c>
      <c r="R142" s="139">
        <v>110.367937294021</v>
      </c>
      <c r="T142" s="137"/>
    </row>
    <row r="143" spans="16:22" x14ac:dyDescent="0.3">
      <c r="P143" s="137">
        <v>39994</v>
      </c>
      <c r="Q143" s="138">
        <v>139.50893972930601</v>
      </c>
      <c r="R143" s="139">
        <v>110.932794303696</v>
      </c>
      <c r="T143" s="137"/>
    </row>
    <row r="144" spans="16:22" x14ac:dyDescent="0.3">
      <c r="P144" s="137">
        <v>40025</v>
      </c>
      <c r="Q144" s="138">
        <v>139.808218645918</v>
      </c>
      <c r="R144" s="139">
        <v>109.013528399686</v>
      </c>
      <c r="T144" s="137"/>
    </row>
    <row r="145" spans="16:20" x14ac:dyDescent="0.3">
      <c r="P145" s="137">
        <v>40056</v>
      </c>
      <c r="Q145" s="138">
        <v>138.911667350139</v>
      </c>
      <c r="R145" s="139">
        <v>108.04842445101301</v>
      </c>
      <c r="T145" s="137"/>
    </row>
    <row r="146" spans="16:20" x14ac:dyDescent="0.3">
      <c r="P146" s="137">
        <v>40086</v>
      </c>
      <c r="Q146" s="138">
        <v>135.18751248946799</v>
      </c>
      <c r="R146" s="139">
        <v>105.18810264034801</v>
      </c>
      <c r="T146" s="137"/>
    </row>
    <row r="147" spans="16:20" x14ac:dyDescent="0.3">
      <c r="P147" s="137">
        <v>40117</v>
      </c>
      <c r="Q147" s="138">
        <v>130.624784332752</v>
      </c>
      <c r="R147" s="139">
        <v>102.77217727489401</v>
      </c>
      <c r="T147" s="137"/>
    </row>
    <row r="148" spans="16:20" x14ac:dyDescent="0.3">
      <c r="P148" s="137">
        <v>40147</v>
      </c>
      <c r="Q148" s="138">
        <v>128.70821495103999</v>
      </c>
      <c r="R148" s="139">
        <v>101.35990217174</v>
      </c>
      <c r="T148" s="137"/>
    </row>
    <row r="149" spans="16:20" x14ac:dyDescent="0.3">
      <c r="P149" s="137">
        <v>40178</v>
      </c>
      <c r="Q149" s="138">
        <v>129.19259023539601</v>
      </c>
      <c r="R149" s="139">
        <v>100.915464391355</v>
      </c>
      <c r="T149" s="137"/>
    </row>
    <row r="150" spans="16:20" x14ac:dyDescent="0.3">
      <c r="P150" s="137">
        <v>40209</v>
      </c>
      <c r="Q150" s="138">
        <v>131.39756047988899</v>
      </c>
      <c r="R150" s="139">
        <v>100.732081481923</v>
      </c>
      <c r="T150" s="137"/>
    </row>
    <row r="151" spans="16:20" x14ac:dyDescent="0.3">
      <c r="P151" s="137">
        <v>40237</v>
      </c>
      <c r="Q151" s="138">
        <v>132.592512819559</v>
      </c>
      <c r="R151" s="139">
        <v>101.332657475856</v>
      </c>
      <c r="T151" s="137"/>
    </row>
    <row r="152" spans="16:20" x14ac:dyDescent="0.3">
      <c r="P152" s="137">
        <v>40268</v>
      </c>
      <c r="Q152" s="138">
        <v>131.92140329197301</v>
      </c>
      <c r="R152" s="139">
        <v>102.916877728408</v>
      </c>
      <c r="T152" s="137"/>
    </row>
    <row r="153" spans="16:20" x14ac:dyDescent="0.3">
      <c r="P153" s="137">
        <v>40298</v>
      </c>
      <c r="Q153" s="138">
        <v>129.401457034885</v>
      </c>
      <c r="R153" s="139">
        <v>106.590825095629</v>
      </c>
      <c r="T153" s="137"/>
    </row>
    <row r="154" spans="16:20" x14ac:dyDescent="0.3">
      <c r="P154" s="137">
        <v>40329</v>
      </c>
      <c r="Q154" s="138">
        <v>125.90852373056801</v>
      </c>
      <c r="R154" s="139">
        <v>107.969202061937</v>
      </c>
      <c r="T154" s="137"/>
    </row>
    <row r="155" spans="16:20" x14ac:dyDescent="0.3">
      <c r="P155" s="137">
        <v>40359</v>
      </c>
      <c r="Q155" s="138">
        <v>123.864751091584</v>
      </c>
      <c r="R155" s="139">
        <v>107.619900607926</v>
      </c>
      <c r="T155" s="137"/>
    </row>
    <row r="156" spans="16:20" x14ac:dyDescent="0.3">
      <c r="P156" s="137">
        <v>40390</v>
      </c>
      <c r="Q156" s="138">
        <v>123.56750586448599</v>
      </c>
      <c r="R156" s="139">
        <v>104.167129069635</v>
      </c>
      <c r="T156" s="137"/>
    </row>
    <row r="157" spans="16:20" x14ac:dyDescent="0.3">
      <c r="P157" s="137">
        <v>40421</v>
      </c>
      <c r="Q157" s="138">
        <v>124.391337513561</v>
      </c>
      <c r="R157" s="139">
        <v>103.221970356935</v>
      </c>
      <c r="T157" s="137"/>
    </row>
    <row r="158" spans="16:20" x14ac:dyDescent="0.3">
      <c r="P158" s="137">
        <v>40451</v>
      </c>
      <c r="Q158" s="138">
        <v>124.138843747615</v>
      </c>
      <c r="R158" s="139">
        <v>103.37056431157301</v>
      </c>
      <c r="T158" s="137"/>
    </row>
    <row r="159" spans="16:20" x14ac:dyDescent="0.3">
      <c r="P159" s="137">
        <v>40482</v>
      </c>
      <c r="Q159" s="138">
        <v>123.256370242426</v>
      </c>
      <c r="R159" s="139">
        <v>106.496977479672</v>
      </c>
      <c r="T159" s="137"/>
    </row>
    <row r="160" spans="16:20" x14ac:dyDescent="0.3">
      <c r="P160" s="137">
        <v>40512</v>
      </c>
      <c r="Q160" s="138">
        <v>122.682400259833</v>
      </c>
      <c r="R160" s="139">
        <v>109.077739902647</v>
      </c>
      <c r="T160" s="137"/>
    </row>
    <row r="161" spans="16:20" x14ac:dyDescent="0.3">
      <c r="P161" s="137">
        <v>40543</v>
      </c>
      <c r="Q161" s="138">
        <v>123.18724094306199</v>
      </c>
      <c r="R161" s="139">
        <v>111.614508811495</v>
      </c>
      <c r="T161" s="137"/>
    </row>
    <row r="162" spans="16:20" x14ac:dyDescent="0.3">
      <c r="P162" s="137">
        <v>40574</v>
      </c>
      <c r="Q162" s="138">
        <v>122.48604043120299</v>
      </c>
      <c r="R162" s="139">
        <v>110.301930008531</v>
      </c>
      <c r="T162" s="137"/>
    </row>
    <row r="163" spans="16:20" x14ac:dyDescent="0.3">
      <c r="P163" s="137">
        <v>40602</v>
      </c>
      <c r="Q163" s="138">
        <v>120.958895622787</v>
      </c>
      <c r="R163" s="139">
        <v>105.750669981231</v>
      </c>
      <c r="T163" s="137"/>
    </row>
    <row r="164" spans="16:20" x14ac:dyDescent="0.3">
      <c r="P164" s="137">
        <v>40633</v>
      </c>
      <c r="Q164" s="138">
        <v>119.690333698186</v>
      </c>
      <c r="R164" s="139">
        <v>101.45805969188299</v>
      </c>
      <c r="T164" s="137"/>
    </row>
    <row r="165" spans="16:20" x14ac:dyDescent="0.3">
      <c r="P165" s="137">
        <v>40663</v>
      </c>
      <c r="Q165" s="138">
        <v>120.197759086456</v>
      </c>
      <c r="R165" s="139">
        <v>100.79213296752199</v>
      </c>
      <c r="T165" s="137"/>
    </row>
    <row r="166" spans="16:20" x14ac:dyDescent="0.3">
      <c r="P166" s="137">
        <v>40694</v>
      </c>
      <c r="Q166" s="138">
        <v>120.94165872465599</v>
      </c>
      <c r="R166" s="139">
        <v>103.19311175161199</v>
      </c>
      <c r="T166" s="137"/>
    </row>
    <row r="167" spans="16:20" x14ac:dyDescent="0.3">
      <c r="P167" s="137">
        <v>40724</v>
      </c>
      <c r="Q167" s="138">
        <v>120.843477181729</v>
      </c>
      <c r="R167" s="139">
        <v>106.24267069632199</v>
      </c>
      <c r="T167" s="137"/>
    </row>
    <row r="168" spans="16:20" x14ac:dyDescent="0.3">
      <c r="P168" s="137">
        <v>40755</v>
      </c>
      <c r="Q168" s="138">
        <v>120.436187407181</v>
      </c>
      <c r="R168" s="139">
        <v>108.47086142446</v>
      </c>
      <c r="T168" s="137"/>
    </row>
    <row r="169" spans="16:20" x14ac:dyDescent="0.3">
      <c r="P169" s="137">
        <v>40786</v>
      </c>
      <c r="Q169" s="138">
        <v>121.09908259983099</v>
      </c>
      <c r="R169" s="139">
        <v>110.40234438425399</v>
      </c>
      <c r="T169" s="137"/>
    </row>
    <row r="170" spans="16:20" x14ac:dyDescent="0.3">
      <c r="P170" s="137">
        <v>40816</v>
      </c>
      <c r="Q170" s="138">
        <v>122.64212967112501</v>
      </c>
      <c r="R170" s="139">
        <v>111.659387104358</v>
      </c>
      <c r="T170" s="137"/>
    </row>
    <row r="171" spans="16:20" x14ac:dyDescent="0.3">
      <c r="P171" s="137">
        <v>40847</v>
      </c>
      <c r="Q171" s="138">
        <v>123.93252929855799</v>
      </c>
      <c r="R171" s="139">
        <v>114.48720236422101</v>
      </c>
    </row>
    <row r="172" spans="16:20" x14ac:dyDescent="0.3">
      <c r="P172" s="137">
        <v>40877</v>
      </c>
      <c r="Q172" s="138">
        <v>124.157672896389</v>
      </c>
      <c r="R172" s="139">
        <v>114.776970369286</v>
      </c>
    </row>
    <row r="173" spans="16:20" x14ac:dyDescent="0.3">
      <c r="P173" s="137">
        <v>40908</v>
      </c>
      <c r="Q173" s="138">
        <v>123.702745928746</v>
      </c>
      <c r="R173" s="139">
        <v>115.04704916897199</v>
      </c>
    </row>
    <row r="174" spans="16:20" x14ac:dyDescent="0.3">
      <c r="P174" s="137">
        <v>40939</v>
      </c>
      <c r="Q174" s="138">
        <v>122.181991551716</v>
      </c>
      <c r="R174" s="139">
        <v>111.361581555472</v>
      </c>
    </row>
    <row r="175" spans="16:20" x14ac:dyDescent="0.3">
      <c r="P175" s="137">
        <v>40968</v>
      </c>
      <c r="Q175" s="138">
        <v>120.331594819096</v>
      </c>
      <c r="R175" s="139">
        <v>109.24018668137001</v>
      </c>
    </row>
    <row r="176" spans="16:20" x14ac:dyDescent="0.3">
      <c r="P176" s="137">
        <v>40999</v>
      </c>
      <c r="Q176" s="138">
        <v>120.367353678865</v>
      </c>
      <c r="R176" s="139">
        <v>108.301740390188</v>
      </c>
    </row>
    <row r="177" spans="16:18" x14ac:dyDescent="0.3">
      <c r="P177" s="137">
        <v>41029</v>
      </c>
      <c r="Q177" s="138">
        <v>121.171491451767</v>
      </c>
      <c r="R177" s="139">
        <v>110.366338761519</v>
      </c>
    </row>
    <row r="178" spans="16:18" x14ac:dyDescent="0.3">
      <c r="P178" s="137">
        <v>41060</v>
      </c>
      <c r="Q178" s="138">
        <v>122.637558592231</v>
      </c>
      <c r="R178" s="139">
        <v>111.33753553577201</v>
      </c>
    </row>
    <row r="179" spans="16:18" x14ac:dyDescent="0.3">
      <c r="P179" s="137">
        <v>41090</v>
      </c>
      <c r="Q179" s="138">
        <v>123.23265343205399</v>
      </c>
      <c r="R179" s="139">
        <v>112.747987809112</v>
      </c>
    </row>
    <row r="180" spans="16:18" x14ac:dyDescent="0.3">
      <c r="P180" s="137">
        <v>41121</v>
      </c>
      <c r="Q180" s="138">
        <v>124.24538086925</v>
      </c>
      <c r="R180" s="139">
        <v>114.205950832737</v>
      </c>
    </row>
    <row r="181" spans="16:18" x14ac:dyDescent="0.3">
      <c r="P181" s="137">
        <v>41152</v>
      </c>
      <c r="Q181" s="138">
        <v>125.566652187516</v>
      </c>
      <c r="R181" s="139">
        <v>116.79349275852</v>
      </c>
    </row>
    <row r="182" spans="16:18" x14ac:dyDescent="0.3">
      <c r="P182" s="137">
        <v>41182</v>
      </c>
      <c r="Q182" s="138">
        <v>126.916262154043</v>
      </c>
      <c r="R182" s="139">
        <v>117.392567269832</v>
      </c>
    </row>
    <row r="183" spans="16:18" x14ac:dyDescent="0.3">
      <c r="P183" s="137">
        <v>41213</v>
      </c>
      <c r="Q183" s="138">
        <v>128.86549751739699</v>
      </c>
      <c r="R183" s="139">
        <v>118.037842686537</v>
      </c>
    </row>
    <row r="184" spans="16:18" x14ac:dyDescent="0.3">
      <c r="P184" s="137">
        <v>41243</v>
      </c>
      <c r="Q184" s="138">
        <v>129.72176142050901</v>
      </c>
      <c r="R184" s="139">
        <v>117.02026794528</v>
      </c>
    </row>
    <row r="185" spans="16:18" x14ac:dyDescent="0.3">
      <c r="P185" s="137">
        <v>41274</v>
      </c>
      <c r="Q185" s="138">
        <v>130.42010632814399</v>
      </c>
      <c r="R185" s="139">
        <v>117.69805632924</v>
      </c>
    </row>
    <row r="186" spans="16:18" x14ac:dyDescent="0.3">
      <c r="P186" s="137">
        <v>41305</v>
      </c>
      <c r="Q186" s="138">
        <v>128.74340152121499</v>
      </c>
      <c r="R186" s="139">
        <v>116.206997305066</v>
      </c>
    </row>
    <row r="187" spans="16:18" x14ac:dyDescent="0.3">
      <c r="P187" s="137">
        <v>41333</v>
      </c>
      <c r="Q187" s="138">
        <v>127.17831699797399</v>
      </c>
      <c r="R187" s="139">
        <v>117.14528989739399</v>
      </c>
    </row>
    <row r="188" spans="16:18" x14ac:dyDescent="0.3">
      <c r="P188" s="137">
        <v>41364</v>
      </c>
      <c r="Q188" s="138">
        <v>126.838357292894</v>
      </c>
      <c r="R188" s="139">
        <v>117.850743783043</v>
      </c>
    </row>
    <row r="189" spans="16:18" x14ac:dyDescent="0.3">
      <c r="P189" s="137">
        <v>41394</v>
      </c>
      <c r="Q189" s="138">
        <v>129.09425510515899</v>
      </c>
      <c r="R189" s="139">
        <v>121.60413432655599</v>
      </c>
    </row>
    <row r="190" spans="16:18" x14ac:dyDescent="0.3">
      <c r="P190" s="137">
        <v>41425</v>
      </c>
      <c r="Q190" s="138">
        <v>131.860055570989</v>
      </c>
      <c r="R190" s="139">
        <v>122.89010984230799</v>
      </c>
    </row>
    <row r="191" spans="16:18" x14ac:dyDescent="0.3">
      <c r="P191" s="137">
        <v>41455</v>
      </c>
      <c r="Q191" s="138">
        <v>134.416734085542</v>
      </c>
      <c r="R191" s="139">
        <v>124.576610238009</v>
      </c>
    </row>
    <row r="192" spans="16:18" x14ac:dyDescent="0.3">
      <c r="P192" s="137">
        <v>41486</v>
      </c>
      <c r="Q192" s="138">
        <v>135.55284342473701</v>
      </c>
      <c r="R192" s="139">
        <v>124.35277021220701</v>
      </c>
    </row>
    <row r="193" spans="16:18" x14ac:dyDescent="0.3">
      <c r="P193" s="137">
        <v>41517</v>
      </c>
      <c r="Q193" s="138">
        <v>136.34734550651899</v>
      </c>
      <c r="R193" s="139">
        <v>125.20226169947099</v>
      </c>
    </row>
    <row r="194" spans="16:18" x14ac:dyDescent="0.3">
      <c r="P194" s="137">
        <v>41547</v>
      </c>
      <c r="Q194" s="138">
        <v>137.029092043536</v>
      </c>
      <c r="R194" s="139">
        <v>125.349197799536</v>
      </c>
    </row>
    <row r="195" spans="16:18" x14ac:dyDescent="0.3">
      <c r="P195" s="137">
        <v>41578</v>
      </c>
      <c r="Q195" s="138">
        <v>137.65612298937199</v>
      </c>
      <c r="R195" s="139">
        <v>125.790400476347</v>
      </c>
    </row>
    <row r="196" spans="16:18" x14ac:dyDescent="0.3">
      <c r="P196" s="137">
        <v>41608</v>
      </c>
      <c r="Q196" s="138">
        <v>138.47476521392699</v>
      </c>
      <c r="R196" s="139">
        <v>126.66271963886101</v>
      </c>
    </row>
    <row r="197" spans="16:18" x14ac:dyDescent="0.3">
      <c r="P197" s="137">
        <v>41639</v>
      </c>
      <c r="Q197" s="138">
        <v>139.834512597029</v>
      </c>
      <c r="R197" s="139">
        <v>127.397075329795</v>
      </c>
    </row>
    <row r="198" spans="16:18" x14ac:dyDescent="0.3">
      <c r="P198" s="137">
        <v>41670</v>
      </c>
      <c r="Q198" s="138">
        <v>141.913136846188</v>
      </c>
      <c r="R198" s="139">
        <v>129.66544723118301</v>
      </c>
    </row>
    <row r="199" spans="16:18" x14ac:dyDescent="0.3">
      <c r="P199" s="137">
        <v>41698</v>
      </c>
      <c r="Q199" s="138">
        <v>142.692938218168</v>
      </c>
      <c r="R199" s="139">
        <v>130.93322264390301</v>
      </c>
    </row>
    <row r="200" spans="16:18" x14ac:dyDescent="0.3">
      <c r="P200" s="137">
        <v>41729</v>
      </c>
      <c r="Q200" s="138">
        <v>143.11740239796401</v>
      </c>
      <c r="R200" s="139">
        <v>132.968448153873</v>
      </c>
    </row>
    <row r="201" spans="16:18" x14ac:dyDescent="0.3">
      <c r="P201" s="137">
        <v>41759</v>
      </c>
      <c r="Q201" s="138">
        <v>143.35788568543401</v>
      </c>
      <c r="R201" s="139">
        <v>134.00053536312899</v>
      </c>
    </row>
    <row r="202" spans="16:18" x14ac:dyDescent="0.3">
      <c r="P202" s="137">
        <v>41790</v>
      </c>
      <c r="Q202" s="138">
        <v>145.364176671694</v>
      </c>
      <c r="R202" s="139">
        <v>135.014944200001</v>
      </c>
    </row>
    <row r="203" spans="16:18" x14ac:dyDescent="0.3">
      <c r="P203" s="137">
        <v>41820</v>
      </c>
      <c r="Q203" s="138">
        <v>147.75825310351701</v>
      </c>
      <c r="R203" s="139">
        <v>136.14791712443201</v>
      </c>
    </row>
    <row r="204" spans="16:18" x14ac:dyDescent="0.3">
      <c r="P204" s="137">
        <v>41851</v>
      </c>
      <c r="Q204" s="138">
        <v>150.329270834375</v>
      </c>
      <c r="R204" s="139">
        <v>137.103891664283</v>
      </c>
    </row>
    <row r="205" spans="16:18" x14ac:dyDescent="0.3">
      <c r="P205" s="137">
        <v>41882</v>
      </c>
      <c r="Q205" s="138">
        <v>151.85802949373101</v>
      </c>
      <c r="R205" s="139">
        <v>138.927485186788</v>
      </c>
    </row>
    <row r="206" spans="16:18" x14ac:dyDescent="0.3">
      <c r="P206" s="137">
        <v>41912</v>
      </c>
      <c r="Q206" s="138">
        <v>153.08997522456801</v>
      </c>
      <c r="R206" s="139">
        <v>140.63136994894299</v>
      </c>
    </row>
    <row r="207" spans="16:18" x14ac:dyDescent="0.3">
      <c r="P207" s="137">
        <v>41943</v>
      </c>
      <c r="Q207" s="138">
        <v>153.70224505193099</v>
      </c>
      <c r="R207" s="139">
        <v>142.254913757862</v>
      </c>
    </row>
    <row r="208" spans="16:18" x14ac:dyDescent="0.3">
      <c r="P208" s="137">
        <v>41973</v>
      </c>
      <c r="Q208" s="138">
        <v>154.641879195808</v>
      </c>
      <c r="R208" s="139">
        <v>143.63696569848599</v>
      </c>
    </row>
    <row r="209" spans="16:18" x14ac:dyDescent="0.3">
      <c r="P209" s="137">
        <v>42004</v>
      </c>
      <c r="Q209" s="138">
        <v>155.558468713152</v>
      </c>
      <c r="R209" s="139">
        <v>145.33014347464601</v>
      </c>
    </row>
    <row r="210" spans="16:18" x14ac:dyDescent="0.3">
      <c r="P210" s="137">
        <v>42035</v>
      </c>
      <c r="Q210" s="138">
        <v>157.06643982509499</v>
      </c>
      <c r="R210" s="139">
        <v>147.816052316461</v>
      </c>
    </row>
    <row r="211" spans="16:18" x14ac:dyDescent="0.3">
      <c r="P211" s="137">
        <v>42063</v>
      </c>
      <c r="Q211" s="138">
        <v>157.69824356931699</v>
      </c>
      <c r="R211" s="139">
        <v>148.77554655099701</v>
      </c>
    </row>
    <row r="212" spans="16:18" x14ac:dyDescent="0.3">
      <c r="P212" s="137">
        <v>42094</v>
      </c>
      <c r="Q212" s="138">
        <v>158.70354439354401</v>
      </c>
      <c r="R212" s="139">
        <v>150.29785209588101</v>
      </c>
    </row>
    <row r="213" spans="16:18" x14ac:dyDescent="0.3">
      <c r="P213" s="137">
        <v>42124</v>
      </c>
      <c r="Q213" s="138">
        <v>159.554082673522</v>
      </c>
      <c r="R213" s="139">
        <v>150.17315774553501</v>
      </c>
    </row>
    <row r="214" spans="16:18" x14ac:dyDescent="0.3">
      <c r="P214" s="137">
        <v>42155</v>
      </c>
      <c r="Q214" s="138">
        <v>161.617295282394</v>
      </c>
      <c r="R214" s="139">
        <v>151.10022629904199</v>
      </c>
    </row>
    <row r="215" spans="16:18" x14ac:dyDescent="0.3">
      <c r="P215" s="137">
        <v>42185</v>
      </c>
      <c r="Q215" s="138">
        <v>163.72604953553801</v>
      </c>
      <c r="R215" s="139">
        <v>151.35316769328199</v>
      </c>
    </row>
    <row r="216" spans="16:18" x14ac:dyDescent="0.3">
      <c r="P216" s="137">
        <v>42216</v>
      </c>
      <c r="Q216" s="138">
        <v>165.910908232493</v>
      </c>
      <c r="R216" s="139">
        <v>153.31246369599901</v>
      </c>
    </row>
    <row r="217" spans="16:18" x14ac:dyDescent="0.3">
      <c r="P217" s="137">
        <v>42247</v>
      </c>
      <c r="Q217" s="138">
        <v>167.06813788395701</v>
      </c>
      <c r="R217" s="139">
        <v>154.93990892328301</v>
      </c>
    </row>
    <row r="218" spans="16:18" x14ac:dyDescent="0.3">
      <c r="P218" s="137">
        <v>42277</v>
      </c>
      <c r="Q218" s="138">
        <v>167.39944312535201</v>
      </c>
      <c r="R218" s="139">
        <v>155.652874289972</v>
      </c>
    </row>
    <row r="219" spans="16:18" x14ac:dyDescent="0.3">
      <c r="P219" s="137">
        <v>42308</v>
      </c>
      <c r="Q219" s="138">
        <v>166.36459288659699</v>
      </c>
      <c r="R219" s="139">
        <v>153.75903694863501</v>
      </c>
    </row>
    <row r="220" spans="16:18" x14ac:dyDescent="0.3">
      <c r="P220" s="137">
        <v>42338</v>
      </c>
      <c r="Q220" s="138">
        <v>166.35487212380701</v>
      </c>
      <c r="R220" s="139">
        <v>153.00862451908699</v>
      </c>
    </row>
    <row r="221" spans="16:18" x14ac:dyDescent="0.3">
      <c r="P221" s="137">
        <v>42369</v>
      </c>
      <c r="Q221" s="138">
        <v>167.473725644246</v>
      </c>
      <c r="R221" s="139">
        <v>154.56153585358001</v>
      </c>
    </row>
    <row r="222" spans="16:18" x14ac:dyDescent="0.3">
      <c r="P222" s="137">
        <v>42400</v>
      </c>
      <c r="Q222" s="138">
        <v>170.51788327730799</v>
      </c>
      <c r="R222" s="139">
        <v>158.99750417112901</v>
      </c>
    </row>
    <row r="223" spans="16:18" x14ac:dyDescent="0.3">
      <c r="P223" s="137">
        <v>42429</v>
      </c>
      <c r="Q223" s="138">
        <v>171.58362707063699</v>
      </c>
      <c r="R223" s="139">
        <v>160.692688807531</v>
      </c>
    </row>
    <row r="224" spans="16:18" x14ac:dyDescent="0.3">
      <c r="P224" s="137">
        <v>42460</v>
      </c>
      <c r="Q224" s="138">
        <v>171.73505853398601</v>
      </c>
      <c r="R224" s="139">
        <v>160.13499560664201</v>
      </c>
    </row>
    <row r="225" spans="16:18" x14ac:dyDescent="0.3">
      <c r="P225" s="137">
        <v>42490</v>
      </c>
      <c r="Q225" s="138">
        <v>170.72100116008201</v>
      </c>
      <c r="R225" s="139">
        <v>157.82044833228801</v>
      </c>
    </row>
    <row r="226" spans="16:18" x14ac:dyDescent="0.3">
      <c r="P226" s="137">
        <v>42521</v>
      </c>
      <c r="Q226" s="138">
        <v>172.37748016089199</v>
      </c>
      <c r="R226" s="139">
        <v>158.72761109299699</v>
      </c>
    </row>
    <row r="227" spans="16:18" x14ac:dyDescent="0.3">
      <c r="P227" s="137">
        <v>42551</v>
      </c>
      <c r="Q227" s="138">
        <v>175.013224922652</v>
      </c>
      <c r="R227" s="139">
        <v>161.58485243871101</v>
      </c>
    </row>
    <row r="228" spans="16:18" x14ac:dyDescent="0.3">
      <c r="P228" s="137">
        <v>42582</v>
      </c>
      <c r="Q228" s="138">
        <v>179.184599281261</v>
      </c>
      <c r="R228" s="139">
        <v>165.27239023134601</v>
      </c>
    </row>
    <row r="229" spans="16:18" x14ac:dyDescent="0.3">
      <c r="P229" s="137">
        <v>42613</v>
      </c>
      <c r="Q229" s="138">
        <v>181.43323833016399</v>
      </c>
      <c r="R229" s="139">
        <v>167.39111391002299</v>
      </c>
    </row>
    <row r="230" spans="16:18" x14ac:dyDescent="0.3">
      <c r="P230" s="137">
        <v>42643</v>
      </c>
      <c r="Q230" s="138">
        <v>182.66357669360499</v>
      </c>
      <c r="R230" s="139">
        <v>168.51798660348399</v>
      </c>
    </row>
    <row r="231" spans="16:18" x14ac:dyDescent="0.3">
      <c r="P231" s="137">
        <v>42674</v>
      </c>
      <c r="Q231" s="138">
        <v>181.664071806858</v>
      </c>
      <c r="R231" s="139">
        <v>167.82184142047399</v>
      </c>
    </row>
    <row r="232" spans="16:18" x14ac:dyDescent="0.3">
      <c r="P232" s="137">
        <v>42704</v>
      </c>
      <c r="Q232" s="138">
        <v>181.159153617242</v>
      </c>
      <c r="R232" s="139">
        <v>166.78047970735301</v>
      </c>
    </row>
    <row r="233" spans="16:18" x14ac:dyDescent="0.3">
      <c r="P233" s="137">
        <v>42735</v>
      </c>
      <c r="Q233" s="138">
        <v>182.21182638145299</v>
      </c>
      <c r="R233" s="139">
        <v>164.98453542281001</v>
      </c>
    </row>
    <row r="234" spans="16:18" x14ac:dyDescent="0.3">
      <c r="P234" s="137">
        <v>42766</v>
      </c>
      <c r="Q234" s="138">
        <v>186.00372205019301</v>
      </c>
      <c r="R234" s="139">
        <v>165.88411237857801</v>
      </c>
    </row>
    <row r="235" spans="16:18" x14ac:dyDescent="0.3">
      <c r="P235" s="137">
        <v>42794</v>
      </c>
      <c r="Q235" s="138">
        <v>190.872430869044</v>
      </c>
      <c r="R235" s="139">
        <v>168.55941244911</v>
      </c>
    </row>
    <row r="236" spans="16:18" x14ac:dyDescent="0.3">
      <c r="P236" s="137">
        <v>42825</v>
      </c>
      <c r="Q236" s="138">
        <v>194.16467471235899</v>
      </c>
      <c r="R236" s="139">
        <v>173.024339316918</v>
      </c>
    </row>
    <row r="237" spans="16:18" x14ac:dyDescent="0.3">
      <c r="P237" s="137">
        <v>42855</v>
      </c>
      <c r="Q237" s="138">
        <v>196.16370679743301</v>
      </c>
      <c r="R237" s="139">
        <v>175.698209991504</v>
      </c>
    </row>
    <row r="238" spans="16:18" x14ac:dyDescent="0.3">
      <c r="P238" s="137">
        <v>42886</v>
      </c>
      <c r="Q238" s="138">
        <v>198.10586394683199</v>
      </c>
      <c r="R238" s="139">
        <v>175.89815362020099</v>
      </c>
    </row>
    <row r="239" spans="16:18" x14ac:dyDescent="0.3">
      <c r="P239" s="137">
        <v>42916</v>
      </c>
      <c r="Q239" s="138">
        <v>202.17907332126799</v>
      </c>
      <c r="R239" s="139">
        <v>176.04930723888</v>
      </c>
    </row>
    <row r="240" spans="16:18" x14ac:dyDescent="0.3">
      <c r="P240" s="137">
        <v>42947</v>
      </c>
      <c r="Q240" s="138">
        <v>204.59472985490501</v>
      </c>
      <c r="R240" s="139">
        <v>174.91749802896001</v>
      </c>
    </row>
    <row r="241" spans="16:18" x14ac:dyDescent="0.3">
      <c r="P241" s="137">
        <v>42978</v>
      </c>
      <c r="Q241" s="138">
        <v>204.822544070334</v>
      </c>
      <c r="R241" s="139">
        <v>177.03388654287599</v>
      </c>
    </row>
    <row r="242" spans="16:18" x14ac:dyDescent="0.3">
      <c r="P242" s="137">
        <v>43008</v>
      </c>
      <c r="Q242" s="138">
        <v>202.90188706711101</v>
      </c>
      <c r="R242" s="139">
        <v>178.23413122622401</v>
      </c>
    </row>
    <row r="243" spans="16:18" x14ac:dyDescent="0.3">
      <c r="P243" s="137">
        <v>43039</v>
      </c>
      <c r="Q243" s="138">
        <v>202.48246567180001</v>
      </c>
      <c r="R243" s="139">
        <v>181.42317352920799</v>
      </c>
    </row>
    <row r="244" spans="16:18" x14ac:dyDescent="0.3">
      <c r="P244" s="137">
        <v>43069</v>
      </c>
      <c r="Q244" s="138">
        <v>204.28423976023501</v>
      </c>
      <c r="R244" s="139">
        <v>180.35249280008799</v>
      </c>
    </row>
    <row r="245" spans="16:18" x14ac:dyDescent="0.3">
      <c r="P245" s="137">
        <v>43100</v>
      </c>
      <c r="Q245" s="138">
        <v>207.27048200863999</v>
      </c>
      <c r="R245" s="139">
        <v>180.86141585587399</v>
      </c>
    </row>
    <row r="246" spans="16:18" x14ac:dyDescent="0.3">
      <c r="P246" s="137">
        <v>43131</v>
      </c>
      <c r="Q246" s="138">
        <v>209.37665652167499</v>
      </c>
      <c r="R246" s="139">
        <v>181.66438845940201</v>
      </c>
    </row>
    <row r="247" spans="16:18" x14ac:dyDescent="0.3">
      <c r="P247" s="137">
        <v>43159</v>
      </c>
      <c r="Q247" s="138">
        <v>208.17151665597501</v>
      </c>
      <c r="R247" s="139">
        <v>186.07803651401699</v>
      </c>
    </row>
    <row r="248" spans="16:18" x14ac:dyDescent="0.3">
      <c r="P248" s="137">
        <v>43190</v>
      </c>
      <c r="Q248" s="138">
        <v>205.65903317600601</v>
      </c>
      <c r="R248" s="139">
        <v>188.824316693897</v>
      </c>
    </row>
    <row r="249" spans="16:18" x14ac:dyDescent="0.3">
      <c r="P249" s="137">
        <v>43220</v>
      </c>
      <c r="Q249" s="138">
        <v>205.090196896186</v>
      </c>
      <c r="R249" s="139">
        <v>188.36739507354099</v>
      </c>
    </row>
    <row r="250" spans="16:18" x14ac:dyDescent="0.3">
      <c r="P250" s="137">
        <v>43251</v>
      </c>
      <c r="Q250" s="138">
        <v>207.400729695607</v>
      </c>
      <c r="R250" s="139">
        <v>186.95840534713301</v>
      </c>
    </row>
    <row r="251" spans="16:18" x14ac:dyDescent="0.3">
      <c r="P251" s="137">
        <v>43281</v>
      </c>
      <c r="Q251" s="138">
        <v>212.19492343389501</v>
      </c>
      <c r="R251" s="139">
        <v>187.280419231183</v>
      </c>
    </row>
    <row r="252" spans="16:18" x14ac:dyDescent="0.3">
      <c r="P252" s="137">
        <v>43312</v>
      </c>
      <c r="Q252" s="138">
        <v>214.54626943175899</v>
      </c>
      <c r="R252" s="139">
        <v>190.24168224977601</v>
      </c>
    </row>
    <row r="253" spans="16:18" x14ac:dyDescent="0.3">
      <c r="P253" s="137">
        <v>43343</v>
      </c>
      <c r="Q253" s="138">
        <v>215.48579315180899</v>
      </c>
      <c r="R253" s="139">
        <v>193.55164194152201</v>
      </c>
    </row>
    <row r="254" spans="16:18" x14ac:dyDescent="0.3">
      <c r="P254" s="137">
        <v>43373</v>
      </c>
      <c r="Q254" s="138">
        <v>214.01081489175499</v>
      </c>
      <c r="R254" s="139">
        <v>196.11955619425899</v>
      </c>
    </row>
    <row r="255" spans="16:18" x14ac:dyDescent="0.3">
      <c r="P255" s="137">
        <v>43404</v>
      </c>
      <c r="Q255" s="138">
        <v>214.43005111126899</v>
      </c>
      <c r="R255" s="139">
        <v>196.09451656918199</v>
      </c>
    </row>
    <row r="256" spans="16:18" x14ac:dyDescent="0.3">
      <c r="P256" s="137">
        <v>43434</v>
      </c>
      <c r="Q256" s="138">
        <v>215.756063365833</v>
      </c>
      <c r="R256" s="139">
        <v>194.33480233338699</v>
      </c>
    </row>
    <row r="257" spans="16:18" x14ac:dyDescent="0.3">
      <c r="P257" s="137">
        <v>43465</v>
      </c>
      <c r="Q257" s="138">
        <v>217.78368045507199</v>
      </c>
      <c r="R257" s="139">
        <v>192.51114248455599</v>
      </c>
    </row>
    <row r="258" spans="16:18" x14ac:dyDescent="0.3">
      <c r="P258" s="137">
        <v>43496</v>
      </c>
      <c r="Q258" s="138">
        <v>219.368809173534</v>
      </c>
      <c r="R258" s="139">
        <v>193.15067875443199</v>
      </c>
    </row>
    <row r="259" spans="16:18" x14ac:dyDescent="0.3">
      <c r="P259" s="137">
        <v>43524</v>
      </c>
      <c r="Q259" s="138">
        <v>219.59464715094001</v>
      </c>
      <c r="R259" s="139">
        <v>196.964830125151</v>
      </c>
    </row>
    <row r="260" spans="16:18" x14ac:dyDescent="0.3">
      <c r="P260" s="137">
        <v>43555</v>
      </c>
      <c r="Q260" s="138">
        <v>219.999743959124</v>
      </c>
      <c r="R260" s="139">
        <v>201.74088176320001</v>
      </c>
    </row>
    <row r="261" spans="16:18" x14ac:dyDescent="0.3">
      <c r="P261" s="137">
        <v>43585</v>
      </c>
      <c r="Q261" s="138">
        <v>220.41592593193499</v>
      </c>
      <c r="R261" s="139">
        <v>203.74914657223599</v>
      </c>
    </row>
    <row r="262" spans="16:18" x14ac:dyDescent="0.3">
      <c r="P262" s="137">
        <v>43616</v>
      </c>
      <c r="Q262" s="138">
        <v>221.59597298329001</v>
      </c>
      <c r="R262" s="139">
        <v>204.22879141148499</v>
      </c>
    </row>
    <row r="263" spans="16:18" x14ac:dyDescent="0.3">
      <c r="P263" s="137">
        <v>43646</v>
      </c>
      <c r="Q263" s="138">
        <v>223.048595244078</v>
      </c>
      <c r="R263" s="139">
        <v>205.09075521255099</v>
      </c>
    </row>
    <row r="264" spans="16:18" x14ac:dyDescent="0.3">
      <c r="P264" s="137">
        <v>43677</v>
      </c>
      <c r="Q264" s="138">
        <v>224.64292698418299</v>
      </c>
      <c r="R264" s="139">
        <v>204.794267815057</v>
      </c>
    </row>
    <row r="265" spans="16:18" x14ac:dyDescent="0.3">
      <c r="P265" s="137">
        <v>43708</v>
      </c>
      <c r="Q265" s="138">
        <v>226.30907820461201</v>
      </c>
      <c r="R265" s="139">
        <v>202.657793951971</v>
      </c>
    </row>
    <row r="266" spans="16:18" x14ac:dyDescent="0.3">
      <c r="P266" s="137">
        <v>43738</v>
      </c>
      <c r="Q266" s="138">
        <v>226.855882425852</v>
      </c>
      <c r="R266" s="139">
        <v>200.64789192477201</v>
      </c>
    </row>
    <row r="267" spans="16:18" x14ac:dyDescent="0.3">
      <c r="P267" s="137">
        <v>43769</v>
      </c>
      <c r="Q267" s="138">
        <v>226.35356217597999</v>
      </c>
      <c r="R267" s="139">
        <v>201.22531851901499</v>
      </c>
    </row>
    <row r="268" spans="16:18" x14ac:dyDescent="0.3">
      <c r="P268" s="137">
        <v>43799</v>
      </c>
      <c r="Q268" s="138">
        <v>225.740713985594</v>
      </c>
      <c r="R268" s="139">
        <v>205.410507680027</v>
      </c>
    </row>
    <row r="269" spans="16:18" x14ac:dyDescent="0.3">
      <c r="P269" s="137">
        <v>43830</v>
      </c>
      <c r="Q269" s="138">
        <v>226.682096122492</v>
      </c>
      <c r="R269" s="139">
        <v>209.768396403005</v>
      </c>
    </row>
    <row r="270" spans="16:18" x14ac:dyDescent="0.3">
      <c r="P270" s="137">
        <v>43861</v>
      </c>
      <c r="Q270" s="138">
        <v>229.23309483965599</v>
      </c>
      <c r="R270" s="139">
        <v>215.20145215262701</v>
      </c>
    </row>
    <row r="271" spans="16:18" x14ac:dyDescent="0.3">
      <c r="P271" s="137">
        <v>43890</v>
      </c>
      <c r="Q271" s="138">
        <v>232.58546630369099</v>
      </c>
      <c r="R271" s="139">
        <v>217.99481383334</v>
      </c>
    </row>
    <row r="272" spans="16:18" x14ac:dyDescent="0.3">
      <c r="P272" s="137">
        <v>43921</v>
      </c>
      <c r="Q272" s="138">
        <v>233.944761131013</v>
      </c>
      <c r="R272" s="139">
        <v>217.59959362269299</v>
      </c>
    </row>
    <row r="273" spans="16:18" x14ac:dyDescent="0.3">
      <c r="P273" s="137">
        <v>43951</v>
      </c>
      <c r="Q273" s="138">
        <v>233.18647433163699</v>
      </c>
      <c r="R273" s="139">
        <v>211.532622439693</v>
      </c>
    </row>
    <row r="274" spans="16:18" x14ac:dyDescent="0.3">
      <c r="P274" s="137">
        <v>43982</v>
      </c>
      <c r="Q274" s="138">
        <v>230.190399358397</v>
      </c>
      <c r="R274" s="139">
        <v>203.80182193087501</v>
      </c>
    </row>
    <row r="275" spans="16:18" x14ac:dyDescent="0.3">
      <c r="P275" s="137">
        <v>44012</v>
      </c>
      <c r="Q275" s="138">
        <v>229.00816765104801</v>
      </c>
      <c r="R275" s="139">
        <v>202.48748532139899</v>
      </c>
    </row>
    <row r="276" spans="16:18" x14ac:dyDescent="0.3">
      <c r="P276" s="137">
        <v>44043</v>
      </c>
      <c r="Q276" s="138">
        <v>228.44217834380601</v>
      </c>
      <c r="R276" s="139">
        <v>201.950890733612</v>
      </c>
    </row>
    <row r="277" spans="16:18" x14ac:dyDescent="0.3">
      <c r="P277" s="137">
        <v>44074</v>
      </c>
      <c r="Q277" s="138">
        <v>230.94671893873999</v>
      </c>
      <c r="R277" s="139">
        <v>205.840718566389</v>
      </c>
    </row>
    <row r="278" spans="16:18" x14ac:dyDescent="0.3">
      <c r="P278" s="137">
        <v>44104</v>
      </c>
      <c r="Q278" s="138">
        <v>234.17497129136601</v>
      </c>
      <c r="R278" s="139">
        <v>207.51984612855099</v>
      </c>
    </row>
    <row r="279" spans="16:18" x14ac:dyDescent="0.3">
      <c r="P279" s="137">
        <v>44135</v>
      </c>
      <c r="Q279" s="138">
        <v>240.15108778613501</v>
      </c>
      <c r="R279" s="139">
        <v>214.704096732268</v>
      </c>
    </row>
    <row r="280" spans="16:18" x14ac:dyDescent="0.3">
      <c r="P280" s="137">
        <v>44165</v>
      </c>
      <c r="Q280" s="138">
        <v>244.19605568571501</v>
      </c>
      <c r="R280" s="139">
        <v>221.364820526686</v>
      </c>
    </row>
    <row r="281" spans="16:18" x14ac:dyDescent="0.3">
      <c r="P281" s="137">
        <v>44196</v>
      </c>
      <c r="Q281" s="138">
        <v>246.50639482844801</v>
      </c>
      <c r="R281" s="139">
        <v>228.501838266927</v>
      </c>
    </row>
    <row r="282" spans="16:18" x14ac:dyDescent="0.3">
      <c r="P282" s="137">
        <v>44227</v>
      </c>
      <c r="Q282" s="138">
        <v>245.256628063759</v>
      </c>
      <c r="R282" s="139">
        <v>228.925529144378</v>
      </c>
    </row>
    <row r="283" spans="16:18" x14ac:dyDescent="0.3">
      <c r="P283" s="137">
        <v>44255</v>
      </c>
      <c r="Q283" s="138">
        <v>244.323127197768</v>
      </c>
      <c r="R283" s="139">
        <v>226.78118270627499</v>
      </c>
    </row>
    <row r="284" spans="16:18" x14ac:dyDescent="0.3">
      <c r="P284" s="137">
        <v>44286</v>
      </c>
      <c r="Q284" s="138">
        <v>245.79744130729301</v>
      </c>
      <c r="R284" s="139">
        <v>224.746687533879</v>
      </c>
    </row>
    <row r="285" spans="16:18" x14ac:dyDescent="0.3">
      <c r="P285" s="137">
        <v>44316</v>
      </c>
      <c r="Q285" s="138">
        <v>250.05641211161301</v>
      </c>
      <c r="R285" s="139">
        <v>228.77089983687699</v>
      </c>
    </row>
    <row r="286" spans="16:18" x14ac:dyDescent="0.3">
      <c r="P286" s="137">
        <v>44347</v>
      </c>
      <c r="Q286" s="138">
        <v>254.32455577270099</v>
      </c>
      <c r="R286" s="139">
        <v>233.652566948198</v>
      </c>
    </row>
    <row r="287" spans="16:18" x14ac:dyDescent="0.3">
      <c r="P287" s="137">
        <v>44377</v>
      </c>
      <c r="Q287" s="138">
        <v>258.80212655556898</v>
      </c>
      <c r="R287" s="139">
        <v>238.190432895892</v>
      </c>
    </row>
    <row r="288" spans="16:18" x14ac:dyDescent="0.3">
      <c r="P288" s="137">
        <v>44408</v>
      </c>
      <c r="Q288" s="138">
        <v>262.18139765243598</v>
      </c>
      <c r="R288" s="139">
        <v>243.37178820215399</v>
      </c>
    </row>
    <row r="289" spans="16:18" x14ac:dyDescent="0.3">
      <c r="P289" s="137">
        <v>44439</v>
      </c>
      <c r="Q289" s="138">
        <v>266.31851000571697</v>
      </c>
      <c r="R289" s="139">
        <v>247.93407489522801</v>
      </c>
    </row>
    <row r="290" spans="16:18" x14ac:dyDescent="0.3">
      <c r="P290" s="137">
        <v>44469</v>
      </c>
      <c r="Q290" s="138">
        <v>268.39013270170801</v>
      </c>
      <c r="R290" s="139">
        <v>253.79215588507401</v>
      </c>
    </row>
    <row r="291" spans="16:18" x14ac:dyDescent="0.3">
      <c r="P291" s="137">
        <v>44500</v>
      </c>
      <c r="Q291" s="138">
        <v>274.44503956758302</v>
      </c>
      <c r="R291" s="139">
        <v>260.87053750117502</v>
      </c>
    </row>
    <row r="292" spans="16:18" x14ac:dyDescent="0.3">
      <c r="P292" s="137">
        <v>44530</v>
      </c>
      <c r="Q292" s="138">
        <v>278.513147609908</v>
      </c>
      <c r="R292" s="139">
        <v>265.44568164573201</v>
      </c>
    </row>
    <row r="293" spans="16:18" x14ac:dyDescent="0.3">
      <c r="P293" s="137">
        <v>44561</v>
      </c>
      <c r="Q293" s="138">
        <v>282.60427598654201</v>
      </c>
      <c r="R293" s="139">
        <v>267.46142964421398</v>
      </c>
    </row>
    <row r="294" spans="16:18" x14ac:dyDescent="0.3">
      <c r="P294" s="137">
        <v>44592</v>
      </c>
      <c r="Q294" s="138">
        <v>280.516662386039</v>
      </c>
      <c r="R294" s="139">
        <v>261.36597557077403</v>
      </c>
    </row>
    <row r="295" spans="16:18" x14ac:dyDescent="0.3">
      <c r="P295" s="137">
        <v>44620</v>
      </c>
      <c r="Q295" s="138">
        <v>280.40409286395601</v>
      </c>
      <c r="R295" s="139">
        <v>257.82230197673698</v>
      </c>
    </row>
    <row r="296" spans="16:18" x14ac:dyDescent="0.3">
      <c r="P296" s="137">
        <v>44651</v>
      </c>
      <c r="Q296" s="138">
        <v>283.516767165857</v>
      </c>
      <c r="R296" s="139">
        <v>260.60041227959601</v>
      </c>
    </row>
    <row r="297" spans="16:18" x14ac:dyDescent="0.3">
      <c r="P297" s="137">
        <v>44681</v>
      </c>
      <c r="Q297" s="138">
        <v>292.214137392363</v>
      </c>
      <c r="R297" s="139">
        <v>277.313978512625</v>
      </c>
    </row>
    <row r="298" spans="16:18" x14ac:dyDescent="0.3">
      <c r="P298" s="137">
        <v>44712</v>
      </c>
      <c r="Q298" s="138">
        <v>298.97016450637102</v>
      </c>
      <c r="R298" s="139">
        <v>288.85183313671303</v>
      </c>
    </row>
    <row r="299" spans="16:18" x14ac:dyDescent="0.3">
      <c r="P299" s="137">
        <v>44742</v>
      </c>
      <c r="Q299" s="138">
        <v>301.22792560209803</v>
      </c>
      <c r="R299" s="139">
        <v>290.23973517555697</v>
      </c>
    </row>
    <row r="300" spans="16:18" x14ac:dyDescent="0.3">
      <c r="P300" s="137">
        <v>44773</v>
      </c>
      <c r="Q300" s="138">
        <v>298.77714164148802</v>
      </c>
      <c r="R300" s="139">
        <v>280.31816067599902</v>
      </c>
    </row>
    <row r="301" spans="16:18" x14ac:dyDescent="0.3">
      <c r="P301" s="137">
        <v>44804</v>
      </c>
      <c r="Q301" s="138">
        <v>298.51317619510598</v>
      </c>
      <c r="R301" s="139">
        <v>276.30224103823599</v>
      </c>
    </row>
    <row r="302" spans="16:18" x14ac:dyDescent="0.3">
      <c r="P302" s="137">
        <v>44834</v>
      </c>
      <c r="Q302" s="138">
        <v>297.52928601753803</v>
      </c>
      <c r="R302" s="139">
        <v>273.55167432877698</v>
      </c>
    </row>
    <row r="303" spans="16:18" x14ac:dyDescent="0.3">
      <c r="P303" s="137">
        <v>44865</v>
      </c>
      <c r="Q303" s="138">
        <v>299.69643096590403</v>
      </c>
      <c r="R303" s="139">
        <v>276.38888139591</v>
      </c>
    </row>
    <row r="304" spans="16:18" x14ac:dyDescent="0.3">
      <c r="P304" s="137">
        <v>44895</v>
      </c>
      <c r="Q304" s="138">
        <v>298.28224389560597</v>
      </c>
      <c r="R304" s="139">
        <v>267.58516480611399</v>
      </c>
    </row>
    <row r="305" spans="16:18" x14ac:dyDescent="0.3">
      <c r="P305" s="137">
        <v>44926</v>
      </c>
      <c r="Q305" s="138">
        <v>296.43681744223699</v>
      </c>
      <c r="R305" s="139">
        <v>261.195505002164</v>
      </c>
    </row>
    <row r="306" spans="16:18" x14ac:dyDescent="0.3">
      <c r="P306" s="137">
        <v>44957</v>
      </c>
      <c r="Q306" s="138">
        <v>294.241312196443</v>
      </c>
      <c r="R306" s="139">
        <v>252.16630622295099</v>
      </c>
    </row>
    <row r="307" spans="16:18" x14ac:dyDescent="0.3">
      <c r="P307" s="137">
        <v>44985</v>
      </c>
      <c r="Q307" s="138">
        <v>294.14450575934501</v>
      </c>
      <c r="R307" s="139">
        <v>252.54859698983699</v>
      </c>
    </row>
    <row r="308" spans="16:18" x14ac:dyDescent="0.3">
      <c r="P308" s="137">
        <v>45016</v>
      </c>
      <c r="Q308" s="138">
        <v>295.54764320537203</v>
      </c>
      <c r="R308" s="139">
        <v>247.66974548696899</v>
      </c>
    </row>
    <row r="309" spans="16:18" x14ac:dyDescent="0.3">
      <c r="P309" s="137">
        <v>45046</v>
      </c>
      <c r="Q309" s="138">
        <v>295.86276140963599</v>
      </c>
      <c r="R309" s="139">
        <v>245.554350687903</v>
      </c>
    </row>
    <row r="310" spans="16:18" x14ac:dyDescent="0.3">
      <c r="P310" s="137">
        <v>45077</v>
      </c>
      <c r="Q310" s="138">
        <v>300.13924370882398</v>
      </c>
      <c r="R310" s="139">
        <v>252.49989551162199</v>
      </c>
    </row>
    <row r="311" spans="16:18" x14ac:dyDescent="0.3">
      <c r="P311" s="137">
        <v>45107</v>
      </c>
      <c r="Q311" s="138">
        <v>301.30049906487397</v>
      </c>
      <c r="R311" s="139">
        <v>260.74036390775399</v>
      </c>
    </row>
    <row r="312" spans="16:18" x14ac:dyDescent="0.3">
      <c r="P312" s="137">
        <v>45138</v>
      </c>
      <c r="Q312" s="138">
        <v>305.62409448844301</v>
      </c>
      <c r="R312" s="139">
        <v>267.37894205287</v>
      </c>
    </row>
    <row r="313" spans="16:18" x14ac:dyDescent="0.3">
      <c r="P313" s="137">
        <v>45169</v>
      </c>
      <c r="Q313" s="138">
        <v>305.285182609012</v>
      </c>
      <c r="R313" s="139">
        <v>256.89211495779301</v>
      </c>
    </row>
    <row r="314" spans="16:18" x14ac:dyDescent="0.3">
      <c r="P314" s="137">
        <v>45199</v>
      </c>
      <c r="Q314" s="138">
        <v>307.031369938171</v>
      </c>
      <c r="R314" s="139">
        <v>246.32593776243101</v>
      </c>
    </row>
    <row r="315" spans="16:18" x14ac:dyDescent="0.3">
      <c r="P315" s="137">
        <v>45230</v>
      </c>
      <c r="Q315" s="138">
        <v>305.26165521190302</v>
      </c>
      <c r="R315" s="139">
        <v>231.981754986515</v>
      </c>
    </row>
    <row r="316" spans="16:18" x14ac:dyDescent="0.3">
      <c r="P316" s="137">
        <v>45260</v>
      </c>
      <c r="Q316" s="138">
        <v>305.85330635202598</v>
      </c>
      <c r="R316" s="139">
        <v>233.48149653893799</v>
      </c>
    </row>
    <row r="317" spans="16:18" x14ac:dyDescent="0.3">
      <c r="P317" s="137">
        <v>45291</v>
      </c>
      <c r="Q317" s="138">
        <v>302.143787073635</v>
      </c>
      <c r="R317" s="139">
        <v>232.51334478526499</v>
      </c>
    </row>
    <row r="318" spans="16:18" x14ac:dyDescent="0.3">
      <c r="P318" s="137">
        <v>45322</v>
      </c>
      <c r="Q318" s="138">
        <v>303.90412432882999</v>
      </c>
      <c r="R318" s="139">
        <v>242.68133048303801</v>
      </c>
    </row>
    <row r="319" spans="16:18" x14ac:dyDescent="0.3">
      <c r="P319" s="137">
        <v>45351</v>
      </c>
      <c r="Q319" s="138">
        <v>303.70568672824999</v>
      </c>
      <c r="R319" s="139">
        <v>240.5325153041</v>
      </c>
    </row>
    <row r="320" spans="16:18" x14ac:dyDescent="0.3">
      <c r="P320" s="137">
        <v>45382</v>
      </c>
      <c r="Q320" s="138">
        <v>308.05097507006099</v>
      </c>
      <c r="R320" s="139">
        <v>245.97912912158</v>
      </c>
    </row>
    <row r="321" spans="16:18" x14ac:dyDescent="0.3">
      <c r="P321" s="137">
        <v>45412</v>
      </c>
      <c r="Q321" s="138">
        <v>308.48617469020701</v>
      </c>
      <c r="R321" s="139">
        <v>241.67643669745399</v>
      </c>
    </row>
    <row r="322" spans="16:18" x14ac:dyDescent="0.3">
      <c r="P322" s="137">
        <v>45443</v>
      </c>
      <c r="Q322" s="138">
        <v>310.49381350064698</v>
      </c>
      <c r="R322" s="139">
        <v>245.33798895527701</v>
      </c>
    </row>
    <row r="323" spans="16:18" x14ac:dyDescent="0.3">
      <c r="P323" s="137">
        <v>45473</v>
      </c>
      <c r="Q323" s="138">
        <v>307.47810041193998</v>
      </c>
      <c r="R323" s="139">
        <v>240.69562042929701</v>
      </c>
    </row>
    <row r="324" spans="16:18" x14ac:dyDescent="0.3">
      <c r="P324" s="137">
        <v>45504</v>
      </c>
      <c r="Q324" s="138">
        <v>307.21263613202802</v>
      </c>
      <c r="R324" s="139">
        <v>242.52796174819801</v>
      </c>
    </row>
    <row r="325" spans="16:18" x14ac:dyDescent="0.3">
      <c r="P325" s="137">
        <v>45535</v>
      </c>
      <c r="Q325" s="138">
        <v>308.87283926708602</v>
      </c>
      <c r="R325" s="139">
        <v>236.46057207973701</v>
      </c>
    </row>
    <row r="326" spans="16:18" x14ac:dyDescent="0.3">
      <c r="P326" s="137">
        <v>45565</v>
      </c>
      <c r="Q326" s="138">
        <v>312.63036091999402</v>
      </c>
      <c r="R326" s="139">
        <v>239.48112944314599</v>
      </c>
    </row>
    <row r="327" spans="16:18" x14ac:dyDescent="0.3">
      <c r="P327" s="137">
        <v>45596</v>
      </c>
      <c r="Q327" s="138">
        <v>312.589231110193</v>
      </c>
      <c r="R327" s="139">
        <v>233.450187564695</v>
      </c>
    </row>
    <row r="328" spans="16:18" x14ac:dyDescent="0.3">
      <c r="P328" s="137">
        <v>45626</v>
      </c>
      <c r="Q328" s="138">
        <v>310.34803251347603</v>
      </c>
      <c r="R328" s="139">
        <v>235.555237792231</v>
      </c>
    </row>
    <row r="329" spans="16:18" x14ac:dyDescent="0.3">
      <c r="P329" s="137">
        <v>45657</v>
      </c>
      <c r="Q329" s="138">
        <v>306.46042196443301</v>
      </c>
      <c r="R329" s="139">
        <v>231.07053277454801</v>
      </c>
    </row>
    <row r="330" spans="16:18" x14ac:dyDescent="0.3">
      <c r="P330" s="137">
        <v>45688</v>
      </c>
      <c r="Q330" s="138">
        <v>308.61786627023298</v>
      </c>
      <c r="R330" s="139">
        <v>242.331732285501</v>
      </c>
    </row>
    <row r="331" spans="16:18" x14ac:dyDescent="0.3">
      <c r="P331" s="137">
        <v>45716</v>
      </c>
      <c r="Q331" s="138">
        <v>312.294147411643</v>
      </c>
      <c r="R331" s="139">
        <v>242.153522300151</v>
      </c>
    </row>
    <row r="332" spans="16:18" x14ac:dyDescent="0.3">
      <c r="P332" s="137">
        <v>45747</v>
      </c>
      <c r="Q332" s="138">
        <v>315.93586618149902</v>
      </c>
      <c r="R332" s="139">
        <v>244.28163509225499</v>
      </c>
    </row>
    <row r="333" spans="16:18" x14ac:dyDescent="0.3">
      <c r="P333" s="137">
        <v>45777</v>
      </c>
      <c r="Q333" s="138">
        <v>313.54154526502998</v>
      </c>
      <c r="R333" s="139">
        <v>225.69573155955999</v>
      </c>
    </row>
    <row r="334" spans="16:18" x14ac:dyDescent="0.3">
      <c r="P334" s="137">
        <v>45808</v>
      </c>
      <c r="Q334" s="138">
        <v>312.14848865893299</v>
      </c>
      <c r="R334" s="139">
        <v>224.96375965848901</v>
      </c>
    </row>
    <row r="335" spans="16:18" x14ac:dyDescent="0.3">
      <c r="P335" s="137">
        <v>45838</v>
      </c>
      <c r="Q335" s="138">
        <v>310.547675209396</v>
      </c>
      <c r="R335" s="139">
        <v>223.775887045258</v>
      </c>
    </row>
    <row r="336" spans="16:18" x14ac:dyDescent="0.3">
      <c r="P336" s="137">
        <v>45869</v>
      </c>
      <c r="Q336" s="138">
        <v>311.33572934962501</v>
      </c>
      <c r="R336" s="139">
        <v>235.911637558602</v>
      </c>
    </row>
    <row r="337" spans="16:18" x14ac:dyDescent="0.3">
      <c r="P337" s="137">
        <v>45900</v>
      </c>
      <c r="Q337" s="138">
        <v>312.19399640833001</v>
      </c>
      <c r="R337" s="139">
        <v>239.06804429236499</v>
      </c>
    </row>
    <row r="338" spans="16:18" x14ac:dyDescent="0.3">
      <c r="P338" s="137">
        <v>45930</v>
      </c>
      <c r="Q338" s="138">
        <v>310.33942651942402</v>
      </c>
      <c r="R338" s="139">
        <v>237.28672693800399</v>
      </c>
    </row>
    <row r="339" spans="16:18" x14ac:dyDescent="0.3">
      <c r="P339" s="137">
        <v>45961</v>
      </c>
      <c r="Q339" s="138">
        <v>313.064469419202</v>
      </c>
      <c r="R339" s="139">
        <v>238.01560440835601</v>
      </c>
    </row>
    <row r="340" spans="16:18" x14ac:dyDescent="0.3">
      <c r="P340" s="137">
        <v>45991</v>
      </c>
      <c r="Q340" s="138" t="s">
        <v>95</v>
      </c>
      <c r="R340" s="139" t="s">
        <v>95</v>
      </c>
    </row>
    <row r="341" spans="16:18" x14ac:dyDescent="0.3">
      <c r="P341" s="137">
        <v>46022</v>
      </c>
      <c r="Q341" s="138" t="s">
        <v>95</v>
      </c>
      <c r="R341" s="139" t="s">
        <v>95</v>
      </c>
    </row>
    <row r="342" spans="16:18" x14ac:dyDescent="0.3">
      <c r="P342" s="137">
        <v>46053</v>
      </c>
      <c r="Q342" s="138" t="s">
        <v>95</v>
      </c>
      <c r="R342" s="139" t="s">
        <v>95</v>
      </c>
    </row>
    <row r="343" spans="16:18" x14ac:dyDescent="0.3">
      <c r="P343" s="137">
        <v>46081</v>
      </c>
      <c r="Q343" s="138" t="s">
        <v>95</v>
      </c>
      <c r="R343" s="139" t="s">
        <v>95</v>
      </c>
    </row>
    <row r="344" spans="16:18" x14ac:dyDescent="0.3">
      <c r="P344" s="137">
        <v>46112</v>
      </c>
      <c r="Q344" s="138" t="s">
        <v>95</v>
      </c>
      <c r="R344" s="139" t="s">
        <v>95</v>
      </c>
    </row>
    <row r="345" spans="16:18" x14ac:dyDescent="0.3">
      <c r="P345" s="137">
        <v>46142</v>
      </c>
      <c r="Q345" s="138" t="s">
        <v>95</v>
      </c>
      <c r="R345" s="139" t="s">
        <v>95</v>
      </c>
    </row>
    <row r="346" spans="16:18" x14ac:dyDescent="0.3">
      <c r="P346" s="137">
        <v>46173</v>
      </c>
      <c r="Q346" s="138" t="s">
        <v>95</v>
      </c>
      <c r="R346" s="139" t="s">
        <v>95</v>
      </c>
    </row>
    <row r="347" spans="16:18" x14ac:dyDescent="0.3">
      <c r="P347" s="137">
        <v>46203</v>
      </c>
      <c r="Q347" s="138" t="s">
        <v>95</v>
      </c>
      <c r="R347" s="139" t="s">
        <v>95</v>
      </c>
    </row>
    <row r="348" spans="16:18" x14ac:dyDescent="0.3">
      <c r="P348" s="137">
        <v>46234</v>
      </c>
      <c r="Q348" s="138" t="s">
        <v>95</v>
      </c>
      <c r="R348" s="139" t="s">
        <v>95</v>
      </c>
    </row>
    <row r="349" spans="16:18" x14ac:dyDescent="0.3">
      <c r="P349" s="137">
        <v>46265</v>
      </c>
      <c r="Q349" s="138" t="s">
        <v>95</v>
      </c>
      <c r="R349" s="139" t="s">
        <v>95</v>
      </c>
    </row>
    <row r="350" spans="16:18" x14ac:dyDescent="0.3">
      <c r="P350" s="137">
        <v>46295</v>
      </c>
      <c r="Q350" s="138" t="s">
        <v>95</v>
      </c>
      <c r="R350" s="139" t="s">
        <v>95</v>
      </c>
    </row>
    <row r="351" spans="16:18" x14ac:dyDescent="0.3">
      <c r="P351" s="137">
        <v>46326</v>
      </c>
      <c r="Q351" s="138" t="s">
        <v>95</v>
      </c>
      <c r="R351" s="139" t="s">
        <v>95</v>
      </c>
    </row>
    <row r="352" spans="16:18" x14ac:dyDescent="0.3">
      <c r="P352" s="137">
        <v>46356</v>
      </c>
      <c r="Q352" s="138" t="s">
        <v>95</v>
      </c>
      <c r="R352" s="139" t="s">
        <v>95</v>
      </c>
    </row>
    <row r="353" spans="16:18" x14ac:dyDescent="0.3">
      <c r="P353" s="137">
        <v>46387</v>
      </c>
      <c r="Q353" s="138" t="s">
        <v>95</v>
      </c>
      <c r="R353" s="139" t="s">
        <v>95</v>
      </c>
    </row>
    <row r="354" spans="16:18" x14ac:dyDescent="0.3">
      <c r="P354" s="137">
        <v>46418</v>
      </c>
      <c r="Q354" s="138" t="s">
        <v>95</v>
      </c>
      <c r="R354" s="139" t="s">
        <v>95</v>
      </c>
    </row>
    <row r="355" spans="16:18" x14ac:dyDescent="0.3">
      <c r="P355" s="137">
        <v>46446</v>
      </c>
      <c r="Q355" s="138" t="s">
        <v>95</v>
      </c>
      <c r="R355" s="139" t="s">
        <v>95</v>
      </c>
    </row>
    <row r="356" spans="16:18" x14ac:dyDescent="0.3">
      <c r="P356" s="137">
        <v>46477</v>
      </c>
      <c r="Q356" s="138" t="s">
        <v>95</v>
      </c>
      <c r="R356" s="139" t="s">
        <v>95</v>
      </c>
    </row>
    <row r="357" spans="16:18" x14ac:dyDescent="0.3">
      <c r="P357" s="137">
        <v>46507</v>
      </c>
      <c r="Q357" s="138" t="s">
        <v>95</v>
      </c>
      <c r="R357" s="139" t="s">
        <v>95</v>
      </c>
    </row>
    <row r="358" spans="16:18" x14ac:dyDescent="0.3">
      <c r="P358" s="137">
        <v>46538</v>
      </c>
      <c r="Q358" s="138" t="s">
        <v>95</v>
      </c>
      <c r="R358" s="139" t="s">
        <v>95</v>
      </c>
    </row>
    <row r="359" spans="16:18" x14ac:dyDescent="0.3">
      <c r="P359" s="137">
        <v>46568</v>
      </c>
      <c r="Q359" s="138" t="s">
        <v>95</v>
      </c>
      <c r="R359" s="139" t="s">
        <v>95</v>
      </c>
    </row>
    <row r="360" spans="16:18" x14ac:dyDescent="0.3">
      <c r="P360" s="137">
        <v>46599</v>
      </c>
      <c r="Q360" s="138" t="s">
        <v>95</v>
      </c>
      <c r="R360" s="139" t="s">
        <v>95</v>
      </c>
    </row>
    <row r="361" spans="16:18" x14ac:dyDescent="0.3">
      <c r="P361" s="137">
        <v>46630</v>
      </c>
      <c r="Q361" s="138" t="s">
        <v>95</v>
      </c>
      <c r="R361" s="139" t="s">
        <v>95</v>
      </c>
    </row>
    <row r="362" spans="16:18" x14ac:dyDescent="0.3">
      <c r="P362" s="137">
        <v>46660</v>
      </c>
      <c r="Q362" s="138" t="s">
        <v>95</v>
      </c>
      <c r="R362" s="139" t="s">
        <v>95</v>
      </c>
    </row>
    <row r="363" spans="16:18" x14ac:dyDescent="0.3">
      <c r="P363" s="137">
        <v>46691</v>
      </c>
      <c r="Q363" s="138" t="s">
        <v>95</v>
      </c>
      <c r="R363" s="139" t="s">
        <v>95</v>
      </c>
    </row>
    <row r="364" spans="16:18" x14ac:dyDescent="0.3">
      <c r="P364" s="137">
        <v>46721</v>
      </c>
      <c r="Q364" s="138" t="s">
        <v>95</v>
      </c>
      <c r="R364" s="139" t="s">
        <v>95</v>
      </c>
    </row>
    <row r="365" spans="16:18" x14ac:dyDescent="0.3">
      <c r="P365" s="137">
        <v>46752</v>
      </c>
      <c r="Q365" s="138" t="s">
        <v>95</v>
      </c>
      <c r="R365" s="139" t="s">
        <v>95</v>
      </c>
    </row>
    <row r="366" spans="16:18" x14ac:dyDescent="0.3">
      <c r="P366" s="137">
        <v>46783</v>
      </c>
      <c r="Q366" s="138" t="s">
        <v>95</v>
      </c>
      <c r="R366" s="139" t="s">
        <v>95</v>
      </c>
    </row>
    <row r="367" spans="16:18" x14ac:dyDescent="0.3">
      <c r="P367" s="137">
        <v>46812</v>
      </c>
      <c r="Q367" s="138" t="s">
        <v>95</v>
      </c>
      <c r="R367" s="139" t="s">
        <v>95</v>
      </c>
    </row>
    <row r="368" spans="16:18" x14ac:dyDescent="0.3">
      <c r="P368" s="137">
        <v>46843</v>
      </c>
      <c r="Q368" s="138" t="s">
        <v>95</v>
      </c>
      <c r="R368" s="139" t="s">
        <v>95</v>
      </c>
    </row>
    <row r="369" spans="16:18" x14ac:dyDescent="0.3">
      <c r="P369" s="137">
        <v>46873</v>
      </c>
      <c r="Q369" s="138" t="s">
        <v>95</v>
      </c>
      <c r="R369" s="139" t="s">
        <v>95</v>
      </c>
    </row>
    <row r="370" spans="16:18" x14ac:dyDescent="0.3">
      <c r="P370" s="137">
        <v>46904</v>
      </c>
      <c r="Q370" s="138" t="s">
        <v>95</v>
      </c>
      <c r="R370" s="139" t="s">
        <v>95</v>
      </c>
    </row>
    <row r="371" spans="16:18" x14ac:dyDescent="0.3">
      <c r="P371" s="137">
        <v>46934</v>
      </c>
      <c r="Q371" s="138" t="s">
        <v>95</v>
      </c>
      <c r="R371" s="139" t="s">
        <v>95</v>
      </c>
    </row>
    <row r="372" spans="16:18" x14ac:dyDescent="0.3">
      <c r="P372" s="137">
        <v>46965</v>
      </c>
      <c r="Q372" s="138" t="s">
        <v>95</v>
      </c>
      <c r="R372" s="139" t="s">
        <v>95</v>
      </c>
    </row>
    <row r="373" spans="16:18" x14ac:dyDescent="0.3">
      <c r="P373" s="137">
        <v>46996</v>
      </c>
      <c r="Q373" s="138" t="s">
        <v>95</v>
      </c>
      <c r="R373" s="139" t="s">
        <v>95</v>
      </c>
    </row>
    <row r="374" spans="16:18" x14ac:dyDescent="0.3">
      <c r="P374" s="137">
        <v>47026</v>
      </c>
      <c r="Q374" s="138" t="s">
        <v>95</v>
      </c>
      <c r="R374" s="139" t="s">
        <v>95</v>
      </c>
    </row>
    <row r="375" spans="16:18" x14ac:dyDescent="0.3">
      <c r="P375" s="137">
        <v>47057</v>
      </c>
      <c r="Q375" s="138" t="s">
        <v>95</v>
      </c>
      <c r="R375" s="139" t="s">
        <v>95</v>
      </c>
    </row>
    <row r="376" spans="16:18" x14ac:dyDescent="0.3">
      <c r="P376" s="137">
        <v>47087</v>
      </c>
      <c r="Q376" s="138" t="s">
        <v>95</v>
      </c>
      <c r="R376" s="139" t="s">
        <v>95</v>
      </c>
    </row>
    <row r="377" spans="16:18" x14ac:dyDescent="0.3">
      <c r="P377" s="137">
        <v>47118</v>
      </c>
      <c r="Q377" s="138" t="s">
        <v>95</v>
      </c>
      <c r="R377" s="139" t="s">
        <v>95</v>
      </c>
    </row>
    <row r="378" spans="16:18" x14ac:dyDescent="0.3">
      <c r="P378" s="137">
        <v>47149</v>
      </c>
      <c r="Q378" s="138" t="s">
        <v>95</v>
      </c>
      <c r="R378" s="139" t="s">
        <v>95</v>
      </c>
    </row>
    <row r="379" spans="16:18" x14ac:dyDescent="0.3">
      <c r="P379" s="137">
        <v>47177</v>
      </c>
      <c r="Q379" s="138" t="s">
        <v>95</v>
      </c>
      <c r="R379" s="139" t="s">
        <v>95</v>
      </c>
    </row>
    <row r="380" spans="16:18" x14ac:dyDescent="0.3">
      <c r="P380" s="137">
        <v>47208</v>
      </c>
      <c r="Q380" s="138" t="s">
        <v>95</v>
      </c>
      <c r="R380" s="139" t="s">
        <v>95</v>
      </c>
    </row>
    <row r="381" spans="16:18" x14ac:dyDescent="0.3">
      <c r="P381" s="137">
        <v>47238</v>
      </c>
      <c r="Q381" s="138" t="s">
        <v>95</v>
      </c>
      <c r="R381" s="139" t="s">
        <v>95</v>
      </c>
    </row>
    <row r="382" spans="16:18" x14ac:dyDescent="0.3">
      <c r="P382" s="137">
        <v>47269</v>
      </c>
      <c r="Q382" s="138" t="s">
        <v>95</v>
      </c>
      <c r="R382" s="139" t="s">
        <v>95</v>
      </c>
    </row>
    <row r="383" spans="16:18" x14ac:dyDescent="0.3">
      <c r="P383" s="137">
        <v>47299</v>
      </c>
      <c r="Q383" s="138" t="s">
        <v>95</v>
      </c>
      <c r="R383" s="139" t="s">
        <v>95</v>
      </c>
    </row>
    <row r="384" spans="16:18" x14ac:dyDescent="0.3">
      <c r="P384" s="137">
        <v>47330</v>
      </c>
      <c r="Q384" s="138" t="s">
        <v>95</v>
      </c>
      <c r="R384" s="139" t="s">
        <v>95</v>
      </c>
    </row>
    <row r="385" spans="16:18" x14ac:dyDescent="0.3">
      <c r="P385" s="137">
        <v>47361</v>
      </c>
      <c r="Q385" s="138" t="s">
        <v>95</v>
      </c>
      <c r="R385" s="139" t="s">
        <v>95</v>
      </c>
    </row>
    <row r="386" spans="16:18" x14ac:dyDescent="0.3">
      <c r="P386" s="137">
        <v>47391</v>
      </c>
      <c r="Q386" s="138" t="s">
        <v>95</v>
      </c>
      <c r="R386" s="139" t="s">
        <v>95</v>
      </c>
    </row>
    <row r="387" spans="16:18" x14ac:dyDescent="0.3">
      <c r="P387" s="137">
        <v>47422</v>
      </c>
      <c r="Q387" s="138" t="s">
        <v>95</v>
      </c>
      <c r="R387" s="139" t="s">
        <v>95</v>
      </c>
    </row>
    <row r="388" spans="16:18" x14ac:dyDescent="0.3">
      <c r="P388" s="137">
        <v>47452</v>
      </c>
      <c r="Q388" s="138" t="s">
        <v>95</v>
      </c>
      <c r="R388" s="139" t="s">
        <v>95</v>
      </c>
    </row>
    <row r="389" spans="16:18" x14ac:dyDescent="0.3">
      <c r="P389" s="137">
        <v>47483</v>
      </c>
      <c r="Q389" s="138" t="s">
        <v>95</v>
      </c>
      <c r="R389" s="139" t="s">
        <v>95</v>
      </c>
    </row>
    <row r="390" spans="16:18" x14ac:dyDescent="0.3">
      <c r="P390" s="137">
        <v>47514</v>
      </c>
      <c r="Q390" s="138" t="s">
        <v>95</v>
      </c>
      <c r="R390" s="139" t="s">
        <v>95</v>
      </c>
    </row>
    <row r="391" spans="16:18" x14ac:dyDescent="0.3">
      <c r="P391" s="137">
        <v>47542</v>
      </c>
      <c r="Q391" s="138" t="s">
        <v>95</v>
      </c>
      <c r="R391" s="139" t="s">
        <v>95</v>
      </c>
    </row>
    <row r="392" spans="16:18" x14ac:dyDescent="0.3">
      <c r="P392" s="137">
        <v>47573</v>
      </c>
      <c r="Q392" s="138" t="s">
        <v>95</v>
      </c>
      <c r="R392" s="139" t="s">
        <v>95</v>
      </c>
    </row>
    <row r="393" spans="16:18" x14ac:dyDescent="0.3">
      <c r="P393" s="137">
        <v>47603</v>
      </c>
      <c r="Q393" s="138" t="s">
        <v>95</v>
      </c>
      <c r="R393" s="139" t="s">
        <v>95</v>
      </c>
    </row>
    <row r="394" spans="16:18" x14ac:dyDescent="0.3">
      <c r="P394" s="137">
        <v>47634</v>
      </c>
      <c r="Q394" s="138" t="s">
        <v>95</v>
      </c>
      <c r="R394" s="139" t="s">
        <v>95</v>
      </c>
    </row>
    <row r="395" spans="16:18" x14ac:dyDescent="0.3">
      <c r="P395" s="137">
        <v>47664</v>
      </c>
      <c r="Q395" s="138" t="s">
        <v>95</v>
      </c>
      <c r="R395" s="139" t="s">
        <v>95</v>
      </c>
    </row>
    <row r="396" spans="16:18" x14ac:dyDescent="0.3">
      <c r="P396" s="137">
        <v>47695</v>
      </c>
      <c r="Q396" s="138" t="s">
        <v>95</v>
      </c>
      <c r="R396" s="139" t="s">
        <v>95</v>
      </c>
    </row>
    <row r="397" spans="16:18" x14ac:dyDescent="0.3">
      <c r="P397" s="137">
        <v>47726</v>
      </c>
      <c r="Q397" s="138" t="s">
        <v>95</v>
      </c>
      <c r="R397" s="139" t="s">
        <v>95</v>
      </c>
    </row>
    <row r="398" spans="16:18" x14ac:dyDescent="0.3">
      <c r="P398" s="137">
        <v>47756</v>
      </c>
      <c r="Q398" s="138" t="s">
        <v>95</v>
      </c>
      <c r="R398" s="139" t="s">
        <v>95</v>
      </c>
    </row>
    <row r="399" spans="16:18" x14ac:dyDescent="0.3">
      <c r="P399" s="137">
        <v>47787</v>
      </c>
      <c r="Q399" s="138" t="s">
        <v>95</v>
      </c>
      <c r="R399" s="139" t="s">
        <v>95</v>
      </c>
    </row>
    <row r="400" spans="16:18" x14ac:dyDescent="0.3">
      <c r="P400" s="137">
        <v>47817</v>
      </c>
      <c r="Q400" s="138" t="s">
        <v>95</v>
      </c>
      <c r="R400" s="139" t="s">
        <v>95</v>
      </c>
    </row>
    <row r="401" spans="16:18" x14ac:dyDescent="0.3">
      <c r="P401" s="137">
        <v>47848</v>
      </c>
      <c r="Q401" s="138" t="s">
        <v>95</v>
      </c>
      <c r="R401" s="139" t="s">
        <v>95</v>
      </c>
    </row>
    <row r="402" spans="16:18" x14ac:dyDescent="0.3">
      <c r="P402" s="137">
        <v>47879</v>
      </c>
      <c r="Q402" s="138" t="s">
        <v>95</v>
      </c>
      <c r="R402" s="139" t="s">
        <v>95</v>
      </c>
    </row>
    <row r="403" spans="16:18" x14ac:dyDescent="0.3">
      <c r="P403" s="137">
        <v>47907</v>
      </c>
      <c r="Q403" s="138" t="s">
        <v>95</v>
      </c>
      <c r="R403" s="139" t="s">
        <v>95</v>
      </c>
    </row>
    <row r="404" spans="16:18" x14ac:dyDescent="0.3">
      <c r="P404" s="137">
        <v>47938</v>
      </c>
      <c r="Q404" s="138" t="s">
        <v>95</v>
      </c>
      <c r="R404" s="139" t="s">
        <v>95</v>
      </c>
    </row>
    <row r="405" spans="16:18" x14ac:dyDescent="0.3">
      <c r="P405" s="137">
        <v>47968</v>
      </c>
      <c r="Q405" s="138" t="s">
        <v>95</v>
      </c>
      <c r="R405" s="139" t="s">
        <v>95</v>
      </c>
    </row>
    <row r="406" spans="16:18" x14ac:dyDescent="0.3">
      <c r="P406" s="137">
        <v>47999</v>
      </c>
      <c r="Q406" s="138" t="s">
        <v>95</v>
      </c>
      <c r="R406" s="139" t="s">
        <v>95</v>
      </c>
    </row>
    <row r="407" spans="16:18" x14ac:dyDescent="0.3">
      <c r="P407" s="137">
        <v>48029</v>
      </c>
      <c r="Q407" s="138" t="s">
        <v>95</v>
      </c>
      <c r="R407" s="139" t="s">
        <v>95</v>
      </c>
    </row>
    <row r="408" spans="16:18" x14ac:dyDescent="0.3">
      <c r="P408" s="137">
        <v>48060</v>
      </c>
      <c r="Q408" s="138" t="s">
        <v>95</v>
      </c>
      <c r="R408" s="139" t="s">
        <v>95</v>
      </c>
    </row>
    <row r="409" spans="16:18" x14ac:dyDescent="0.3">
      <c r="P409" s="137">
        <v>48091</v>
      </c>
      <c r="Q409" s="138" t="s">
        <v>95</v>
      </c>
      <c r="R409" s="139" t="s">
        <v>95</v>
      </c>
    </row>
    <row r="410" spans="16:18" x14ac:dyDescent="0.3">
      <c r="P410" s="137">
        <v>48121</v>
      </c>
      <c r="Q410" s="138" t="s">
        <v>95</v>
      </c>
      <c r="R410" s="139" t="s">
        <v>95</v>
      </c>
    </row>
    <row r="411" spans="16:18" x14ac:dyDescent="0.3">
      <c r="P411" s="137">
        <v>48152</v>
      </c>
      <c r="Q411" s="138" t="s">
        <v>95</v>
      </c>
      <c r="R411" s="139" t="s">
        <v>95</v>
      </c>
    </row>
    <row r="412" spans="16:18" x14ac:dyDescent="0.3">
      <c r="P412" s="137">
        <v>48182</v>
      </c>
      <c r="Q412" s="138" t="s">
        <v>95</v>
      </c>
      <c r="R412" s="139" t="s">
        <v>95</v>
      </c>
    </row>
    <row r="413" spans="16:18" x14ac:dyDescent="0.3">
      <c r="P413" s="137">
        <v>48213</v>
      </c>
      <c r="Q413" s="138" t="s">
        <v>95</v>
      </c>
      <c r="R413" s="139" t="s">
        <v>95</v>
      </c>
    </row>
    <row r="414" spans="16:18" x14ac:dyDescent="0.3">
      <c r="P414" s="137">
        <v>48244</v>
      </c>
      <c r="Q414" s="138" t="s">
        <v>95</v>
      </c>
      <c r="R414" s="139" t="s">
        <v>95</v>
      </c>
    </row>
    <row r="415" spans="16:18" x14ac:dyDescent="0.3">
      <c r="P415" s="137">
        <v>48273</v>
      </c>
      <c r="Q415" s="138" t="s">
        <v>95</v>
      </c>
      <c r="R415" s="139" t="s">
        <v>95</v>
      </c>
    </row>
    <row r="416" spans="16:18" x14ac:dyDescent="0.3">
      <c r="P416" s="137">
        <v>48304</v>
      </c>
      <c r="Q416" s="138" t="s">
        <v>95</v>
      </c>
      <c r="R416" s="139" t="s">
        <v>95</v>
      </c>
    </row>
    <row r="417" spans="16:18" x14ac:dyDescent="0.3">
      <c r="P417" s="137">
        <v>48334</v>
      </c>
      <c r="Q417" s="138" t="s">
        <v>95</v>
      </c>
      <c r="R417" s="139" t="s">
        <v>95</v>
      </c>
    </row>
    <row r="418" spans="16:18" x14ac:dyDescent="0.3">
      <c r="P418" s="137">
        <v>48365</v>
      </c>
      <c r="Q418" s="138" t="s">
        <v>95</v>
      </c>
      <c r="R418" s="139" t="s">
        <v>95</v>
      </c>
    </row>
    <row r="419" spans="16:18" x14ac:dyDescent="0.3">
      <c r="P419" s="137">
        <v>48395</v>
      </c>
      <c r="Q419" s="138" t="s">
        <v>95</v>
      </c>
      <c r="R419" s="139" t="s">
        <v>95</v>
      </c>
    </row>
    <row r="420" spans="16:18" x14ac:dyDescent="0.3">
      <c r="P420" s="137">
        <v>48426</v>
      </c>
      <c r="Q420" s="138" t="s">
        <v>95</v>
      </c>
      <c r="R420" s="139" t="s">
        <v>95</v>
      </c>
    </row>
    <row r="421" spans="16:18" x14ac:dyDescent="0.3">
      <c r="P421" s="137">
        <v>48457</v>
      </c>
      <c r="Q421" s="138" t="s">
        <v>95</v>
      </c>
      <c r="R421" s="139" t="s">
        <v>95</v>
      </c>
    </row>
    <row r="422" spans="16:18" x14ac:dyDescent="0.3">
      <c r="P422" s="137">
        <v>48487</v>
      </c>
      <c r="Q422" s="138" t="s">
        <v>95</v>
      </c>
      <c r="R422" s="139" t="s">
        <v>95</v>
      </c>
    </row>
    <row r="423" spans="16:18" x14ac:dyDescent="0.3">
      <c r="P423" s="137">
        <v>48518</v>
      </c>
      <c r="Q423" s="138" t="s">
        <v>95</v>
      </c>
      <c r="R423" s="139" t="s">
        <v>95</v>
      </c>
    </row>
    <row r="424" spans="16:18" x14ac:dyDescent="0.3">
      <c r="P424" s="137">
        <v>48548</v>
      </c>
      <c r="Q424" s="138" t="s">
        <v>95</v>
      </c>
      <c r="R424" s="139" t="s">
        <v>95</v>
      </c>
    </row>
    <row r="425" spans="16:18" x14ac:dyDescent="0.3">
      <c r="P425" s="137">
        <v>48579</v>
      </c>
      <c r="Q425" s="138" t="s">
        <v>95</v>
      </c>
      <c r="R425" s="139" t="s">
        <v>95</v>
      </c>
    </row>
    <row r="426" spans="16:18" x14ac:dyDescent="0.3">
      <c r="P426" s="137">
        <v>48610</v>
      </c>
      <c r="Q426" s="138" t="s">
        <v>95</v>
      </c>
      <c r="R426" s="139" t="s">
        <v>95</v>
      </c>
    </row>
    <row r="427" spans="16:18" x14ac:dyDescent="0.3">
      <c r="P427" s="137">
        <v>48638</v>
      </c>
      <c r="Q427" s="138" t="s">
        <v>95</v>
      </c>
      <c r="R427" s="139" t="s">
        <v>95</v>
      </c>
    </row>
    <row r="428" spans="16:18" x14ac:dyDescent="0.3">
      <c r="P428" s="137">
        <v>48669</v>
      </c>
      <c r="Q428" s="138" t="s">
        <v>95</v>
      </c>
      <c r="R428" s="139" t="s">
        <v>95</v>
      </c>
    </row>
    <row r="429" spans="16:18" x14ac:dyDescent="0.3">
      <c r="P429" s="137">
        <v>48699</v>
      </c>
      <c r="Q429" s="138" t="s">
        <v>95</v>
      </c>
      <c r="R429" s="139" t="s">
        <v>95</v>
      </c>
    </row>
    <row r="430" spans="16:18" x14ac:dyDescent="0.3">
      <c r="P430" s="137">
        <v>48730</v>
      </c>
      <c r="Q430" s="138" t="s">
        <v>95</v>
      </c>
      <c r="R430" s="139" t="s">
        <v>95</v>
      </c>
    </row>
    <row r="431" spans="16:18" x14ac:dyDescent="0.3">
      <c r="P431" s="137">
        <v>48760</v>
      </c>
      <c r="Q431" s="138" t="s">
        <v>95</v>
      </c>
      <c r="R431" s="139" t="s">
        <v>95</v>
      </c>
    </row>
    <row r="432" spans="16:18" x14ac:dyDescent="0.3">
      <c r="P432" s="137">
        <v>48791</v>
      </c>
      <c r="Q432" s="138" t="s">
        <v>95</v>
      </c>
      <c r="R432" s="139" t="s">
        <v>95</v>
      </c>
    </row>
    <row r="433" spans="16:18" x14ac:dyDescent="0.3">
      <c r="P433" s="137">
        <v>48822</v>
      </c>
      <c r="Q433" s="138" t="s">
        <v>95</v>
      </c>
      <c r="R433" s="139" t="s">
        <v>95</v>
      </c>
    </row>
    <row r="434" spans="16:18" x14ac:dyDescent="0.3">
      <c r="P434" s="137">
        <v>48852</v>
      </c>
      <c r="Q434" s="138" t="s">
        <v>95</v>
      </c>
      <c r="R434" s="139" t="s">
        <v>95</v>
      </c>
    </row>
    <row r="435" spans="16:18" x14ac:dyDescent="0.3">
      <c r="P435" s="137">
        <v>48883</v>
      </c>
      <c r="Q435" s="138" t="s">
        <v>95</v>
      </c>
      <c r="R435" s="139" t="s">
        <v>95</v>
      </c>
    </row>
    <row r="436" spans="16:18" x14ac:dyDescent="0.3">
      <c r="P436" s="137">
        <v>48913</v>
      </c>
      <c r="Q436" s="138" t="s">
        <v>95</v>
      </c>
      <c r="R436" s="139" t="s">
        <v>95</v>
      </c>
    </row>
    <row r="437" spans="16:18" x14ac:dyDescent="0.3">
      <c r="P437" s="137">
        <v>48944</v>
      </c>
      <c r="Q437" s="138" t="s">
        <v>95</v>
      </c>
      <c r="R437" s="139" t="s">
        <v>95</v>
      </c>
    </row>
    <row r="438" spans="16:18" x14ac:dyDescent="0.3">
      <c r="P438" s="137">
        <v>48975</v>
      </c>
      <c r="Q438" s="138" t="s">
        <v>95</v>
      </c>
      <c r="R438" s="139" t="s">
        <v>95</v>
      </c>
    </row>
    <row r="439" spans="16:18" x14ac:dyDescent="0.3">
      <c r="P439" s="137">
        <v>49003</v>
      </c>
      <c r="Q439" s="138" t="s">
        <v>95</v>
      </c>
      <c r="R439" s="139" t="s">
        <v>95</v>
      </c>
    </row>
    <row r="440" spans="16:18" x14ac:dyDescent="0.3">
      <c r="P440" s="137">
        <v>49034</v>
      </c>
      <c r="Q440" s="138" t="s">
        <v>95</v>
      </c>
      <c r="R440" s="139" t="s">
        <v>95</v>
      </c>
    </row>
    <row r="441" spans="16:18" x14ac:dyDescent="0.3">
      <c r="P441" s="137">
        <v>49064</v>
      </c>
      <c r="Q441" s="138" t="s">
        <v>95</v>
      </c>
      <c r="R441" s="139" t="s">
        <v>95</v>
      </c>
    </row>
    <row r="442" spans="16:18" x14ac:dyDescent="0.3">
      <c r="P442" s="137">
        <v>49095</v>
      </c>
      <c r="Q442" s="138" t="s">
        <v>95</v>
      </c>
      <c r="R442" s="139" t="s">
        <v>95</v>
      </c>
    </row>
    <row r="443" spans="16:18" x14ac:dyDescent="0.3">
      <c r="P443" s="137">
        <v>49125</v>
      </c>
      <c r="Q443" s="138" t="s">
        <v>95</v>
      </c>
      <c r="R443" s="139" t="s">
        <v>95</v>
      </c>
    </row>
    <row r="444" spans="16:18" x14ac:dyDescent="0.3">
      <c r="P444" s="137">
        <v>49156</v>
      </c>
      <c r="Q444" s="138" t="s">
        <v>95</v>
      </c>
      <c r="R444" s="139" t="s">
        <v>95</v>
      </c>
    </row>
    <row r="445" spans="16:18" x14ac:dyDescent="0.3">
      <c r="P445" s="137">
        <v>49187</v>
      </c>
      <c r="Q445" s="138" t="s">
        <v>95</v>
      </c>
      <c r="R445" s="139" t="s">
        <v>95</v>
      </c>
    </row>
    <row r="446" spans="16:18" x14ac:dyDescent="0.3">
      <c r="P446" s="137">
        <v>49217</v>
      </c>
      <c r="Q446" s="138" t="s">
        <v>95</v>
      </c>
      <c r="R446" s="139" t="s">
        <v>95</v>
      </c>
    </row>
    <row r="447" spans="16:18" x14ac:dyDescent="0.3">
      <c r="P447" s="137">
        <v>49248</v>
      </c>
      <c r="Q447" s="138" t="s">
        <v>95</v>
      </c>
      <c r="R447" s="139" t="s">
        <v>95</v>
      </c>
    </row>
    <row r="448" spans="16:18" x14ac:dyDescent="0.3">
      <c r="P448" s="137">
        <v>49278</v>
      </c>
      <c r="Q448" s="138" t="s">
        <v>95</v>
      </c>
      <c r="R448" s="139" t="s">
        <v>95</v>
      </c>
    </row>
    <row r="449" spans="16:18" x14ac:dyDescent="0.3">
      <c r="P449" s="137">
        <v>49309</v>
      </c>
      <c r="Q449" s="138" t="s">
        <v>95</v>
      </c>
      <c r="R449" s="139" t="s">
        <v>95</v>
      </c>
    </row>
    <row r="450" spans="16:18" x14ac:dyDescent="0.3">
      <c r="P450" s="137">
        <v>49340</v>
      </c>
      <c r="Q450" s="138" t="s">
        <v>95</v>
      </c>
      <c r="R450" s="139" t="s">
        <v>95</v>
      </c>
    </row>
    <row r="451" spans="16:18" x14ac:dyDescent="0.3">
      <c r="P451" s="137">
        <v>49368</v>
      </c>
      <c r="Q451" s="138" t="s">
        <v>95</v>
      </c>
      <c r="R451" s="139" t="s">
        <v>95</v>
      </c>
    </row>
    <row r="452" spans="16:18" x14ac:dyDescent="0.3">
      <c r="P452" s="137">
        <v>49399</v>
      </c>
      <c r="Q452" s="138" t="s">
        <v>95</v>
      </c>
      <c r="R452" s="139" t="s">
        <v>95</v>
      </c>
    </row>
    <row r="453" spans="16:18" x14ac:dyDescent="0.3">
      <c r="P453" s="137">
        <v>49429</v>
      </c>
      <c r="Q453" s="138" t="s">
        <v>95</v>
      </c>
      <c r="R453" s="139" t="s">
        <v>95</v>
      </c>
    </row>
    <row r="454" spans="16:18" x14ac:dyDescent="0.3">
      <c r="P454" s="137">
        <v>49460</v>
      </c>
      <c r="Q454" s="138" t="s">
        <v>95</v>
      </c>
      <c r="R454" s="139" t="s">
        <v>95</v>
      </c>
    </row>
    <row r="455" spans="16:18" x14ac:dyDescent="0.3">
      <c r="P455" s="137">
        <v>49490</v>
      </c>
      <c r="Q455" s="138" t="s">
        <v>95</v>
      </c>
      <c r="R455" s="139" t="s">
        <v>95</v>
      </c>
    </row>
    <row r="456" spans="16:18" x14ac:dyDescent="0.3">
      <c r="P456" s="137">
        <v>49521</v>
      </c>
      <c r="Q456" s="138" t="s">
        <v>95</v>
      </c>
      <c r="R456" s="139" t="s">
        <v>95</v>
      </c>
    </row>
    <row r="457" spans="16:18" x14ac:dyDescent="0.3">
      <c r="P457" s="137">
        <v>49552</v>
      </c>
      <c r="Q457" s="138" t="s">
        <v>95</v>
      </c>
      <c r="R457" s="139" t="s">
        <v>95</v>
      </c>
    </row>
    <row r="458" spans="16:18" x14ac:dyDescent="0.3">
      <c r="P458" s="137">
        <v>49582</v>
      </c>
      <c r="Q458" s="138" t="s">
        <v>95</v>
      </c>
      <c r="R458" s="139" t="s">
        <v>95</v>
      </c>
    </row>
    <row r="459" spans="16:18" x14ac:dyDescent="0.3">
      <c r="P459" s="137">
        <v>49613</v>
      </c>
      <c r="Q459" s="138" t="s">
        <v>95</v>
      </c>
      <c r="R459" s="139" t="s">
        <v>95</v>
      </c>
    </row>
    <row r="460" spans="16:18" x14ac:dyDescent="0.3">
      <c r="P460" s="137">
        <v>49643</v>
      </c>
      <c r="Q460" s="138" t="s">
        <v>95</v>
      </c>
      <c r="R460" s="139" t="s">
        <v>95</v>
      </c>
    </row>
    <row r="461" spans="16:18" x14ac:dyDescent="0.3">
      <c r="P461" s="137">
        <v>49674</v>
      </c>
      <c r="Q461" s="138" t="s">
        <v>95</v>
      </c>
      <c r="R461" s="139" t="s">
        <v>95</v>
      </c>
    </row>
    <row r="462" spans="16:18" x14ac:dyDescent="0.3">
      <c r="P462" s="137">
        <v>49705</v>
      </c>
      <c r="Q462" s="138" t="s">
        <v>95</v>
      </c>
      <c r="R462" s="139" t="s">
        <v>95</v>
      </c>
    </row>
    <row r="463" spans="16:18" x14ac:dyDescent="0.3">
      <c r="P463" s="137">
        <v>49734</v>
      </c>
      <c r="Q463" s="138" t="s">
        <v>95</v>
      </c>
      <c r="R463" s="139" t="s">
        <v>95</v>
      </c>
    </row>
    <row r="464" spans="16:18" x14ac:dyDescent="0.3">
      <c r="P464" s="137">
        <v>49765</v>
      </c>
      <c r="Q464" s="138" t="s">
        <v>95</v>
      </c>
      <c r="R464" s="139" t="s">
        <v>95</v>
      </c>
    </row>
    <row r="465" spans="16:18" x14ac:dyDescent="0.3">
      <c r="P465" s="137">
        <v>49795</v>
      </c>
      <c r="Q465" s="138" t="s">
        <v>95</v>
      </c>
      <c r="R465" s="139" t="s">
        <v>95</v>
      </c>
    </row>
    <row r="466" spans="16:18" x14ac:dyDescent="0.3">
      <c r="P466" s="137">
        <v>49826</v>
      </c>
      <c r="Q466" s="138" t="s">
        <v>95</v>
      </c>
      <c r="R466" s="139" t="s">
        <v>95</v>
      </c>
    </row>
  </sheetData>
  <mergeCells count="4">
    <mergeCell ref="A7:G7"/>
    <mergeCell ref="I7:O7"/>
    <mergeCell ref="A8:G8"/>
    <mergeCell ref="I8:O8"/>
  </mergeCells>
  <conditionalFormatting sqref="P6:P466">
    <cfRule type="expression" dxfId="1" priority="2">
      <formula>$Q6=""</formula>
    </cfRule>
  </conditionalFormatting>
  <conditionalFormatting sqref="T6:T141">
    <cfRule type="expression" dxfId="0" priority="1">
      <formula>$U6=""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U.S. EW &amp; VW</vt:lpstr>
      <vt:lpstr>U.S. EW - By Segment</vt:lpstr>
      <vt:lpstr>U.S. VW - By Segment</vt:lpstr>
      <vt:lpstr>PropertyType</vt:lpstr>
      <vt:lpstr>Regional</vt:lpstr>
      <vt:lpstr>RegionalPropertyType</vt:lpstr>
      <vt:lpstr>PrimeMarkets</vt:lpstr>
      <vt:lpstr>TransactionActivity</vt:lpstr>
      <vt:lpstr>National-NonDistress</vt:lpstr>
      <vt:lpstr>Lookup</vt:lpstr>
    </vt:vector>
  </TitlesOfParts>
  <Company>CoStar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Xinyue Li</cp:lastModifiedBy>
  <dcterms:created xsi:type="dcterms:W3CDTF">2025-11-19T21:11:41Z</dcterms:created>
  <dcterms:modified xsi:type="dcterms:W3CDTF">2025-11-20T18:13:30Z</dcterms:modified>
</cp:coreProperties>
</file>